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postdoc shea lab\Ebola pnas\pnas review\Revision submission\submission (2017.3.29USE)\"/>
    </mc:Choice>
  </mc:AlternateContent>
  <bookViews>
    <workbookView xWindow="0" yWindow="0" windowWidth="19200" windowHeight="6450"/>
  </bookViews>
  <sheets>
    <sheet name="Parameters for  37 models" sheetId="4" r:id="rId1"/>
    <sheet name="References for 37 models" sheetId="7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4" l="1"/>
  <c r="L33" i="4"/>
  <c r="L13" i="4"/>
</calcChain>
</file>

<file path=xl/sharedStrings.xml><?xml version="1.0" encoding="utf-8"?>
<sst xmlns="http://schemas.openxmlformats.org/spreadsheetml/2006/main" count="316" uniqueCount="229">
  <si>
    <t>psi;</t>
  </si>
  <si>
    <t>gammaHw1;</t>
  </si>
  <si>
    <t>hw1;</t>
  </si>
  <si>
    <t>deltaHw1;</t>
  </si>
  <si>
    <t>agu;</t>
  </si>
  <si>
    <t>leg;</t>
  </si>
  <si>
    <t>els;</t>
  </si>
  <si>
    <t>mel;</t>
  </si>
  <si>
    <t>fhmax1;</t>
  </si>
  <si>
    <t>fhmax2;</t>
  </si>
  <si>
    <t>fcccmax1;</t>
  </si>
  <si>
    <t>fcccmax2;</t>
  </si>
  <si>
    <t>pnccc;</t>
  </si>
  <si>
    <t>pnh;</t>
  </si>
  <si>
    <t>alphaCho;</t>
  </si>
  <si>
    <t>gammaE1;</t>
  </si>
  <si>
    <t>he1;</t>
  </si>
  <si>
    <t>eppsilonNccc;</t>
  </si>
  <si>
    <t>eppsilonNh;</t>
  </si>
  <si>
    <t>ccc1;</t>
  </si>
  <si>
    <t>ccc2;</t>
  </si>
  <si>
    <t>rhoRv;</t>
  </si>
  <si>
    <t>rhoV;</t>
  </si>
  <si>
    <t>rhoH;</t>
  </si>
  <si>
    <t>omegaRh;</t>
  </si>
  <si>
    <t>alpha;</t>
  </si>
  <si>
    <t>alphaHw;</t>
  </si>
  <si>
    <t>alphaRh;</t>
  </si>
  <si>
    <t>alphaV;</t>
  </si>
  <si>
    <t>betaIc1;</t>
  </si>
  <si>
    <t>betaIc2;</t>
  </si>
  <si>
    <t>betaIh1;</t>
  </si>
  <si>
    <t>betaIh2;</t>
  </si>
  <si>
    <t>betaIccc1;</t>
  </si>
  <si>
    <t>betaIccc2;</t>
  </si>
  <si>
    <t>betaIrh1;</t>
  </si>
  <si>
    <t>betaIv1;</t>
  </si>
  <si>
    <t>betaIhwo1;</t>
  </si>
  <si>
    <t>betaIhw1;</t>
  </si>
  <si>
    <t>betaIhw2;</t>
  </si>
  <si>
    <t>betaFc;</t>
  </si>
  <si>
    <t>betaFh;</t>
  </si>
  <si>
    <t>betaFhw;</t>
  </si>
  <si>
    <t>delta1;</t>
  </si>
  <si>
    <t>delta2;</t>
  </si>
  <si>
    <t>deltaH1;</t>
  </si>
  <si>
    <t>deltaH2;</t>
  </si>
  <si>
    <t>deltaB2;</t>
  </si>
  <si>
    <t>deltaCcc1;</t>
  </si>
  <si>
    <t>deltaCcc2;</t>
  </si>
  <si>
    <t>gamma1;</t>
  </si>
  <si>
    <t>gammaH1;</t>
  </si>
  <si>
    <t>gamma2;</t>
  </si>
  <si>
    <t>gammaH2;</t>
  </si>
  <si>
    <t>phiH1;</t>
  </si>
  <si>
    <t>phiH2;</t>
  </si>
  <si>
    <t>phiCcc1;</t>
  </si>
  <si>
    <t>phiCcc2;</t>
  </si>
  <si>
    <t>h1;</t>
  </si>
  <si>
    <t>h2;</t>
  </si>
  <si>
    <t>gammaCcc1;</t>
  </si>
  <si>
    <t>gammaCcc2;</t>
  </si>
  <si>
    <t>gammaNccc;</t>
  </si>
  <si>
    <t>gammaNh;</t>
  </si>
  <si>
    <t>gammaRh;</t>
  </si>
  <si>
    <t>gammaRccc;</t>
  </si>
  <si>
    <t>gammaFc;</t>
  </si>
  <si>
    <t>gammaFh;</t>
  </si>
  <si>
    <t>Model1</t>
    <phoneticPr fontId="1" type="noConversion"/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</si>
  <si>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</si>
  <si>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</si>
  <si>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</si>
  <si>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</si>
  <si>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</si>
  <si>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</si>
  <si>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</si>
  <si>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</si>
  <si>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</si>
  <si>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</si>
  <si>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</si>
  <si>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</si>
  <si>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</si>
  <si>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</si>
  <si>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</si>
  <si>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</si>
  <si>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</si>
  <si>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</si>
  <si>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</si>
  <si>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</si>
  <si>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</si>
  <si>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</si>
  <si>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</si>
  <si>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</si>
  <si>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</si>
  <si>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</si>
  <si>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</si>
  <si>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Model29</t>
  </si>
  <si>
    <t>Model30</t>
  </si>
  <si>
    <t>Model31</t>
  </si>
  <si>
    <t>Model32</t>
  </si>
  <si>
    <t>Model33</t>
  </si>
  <si>
    <t>Model34</t>
  </si>
  <si>
    <t>Model35</t>
  </si>
  <si>
    <t>Model36</t>
  </si>
  <si>
    <t>Model37</t>
  </si>
  <si>
    <t>Simulated population size</t>
    <phoneticPr fontId="1" type="noConversion"/>
  </si>
  <si>
    <t>N</t>
    <phoneticPr fontId="1" type="noConversion"/>
  </si>
  <si>
    <t>Case fatality ratio</t>
    <phoneticPr fontId="1" type="noConversion"/>
  </si>
  <si>
    <t>Transmission coeﬃcient</t>
    <phoneticPr fontId="1" type="noConversion"/>
  </si>
  <si>
    <t>Modification parameter for transmission coefficient of high-risk susceptible individuals</t>
    <phoneticPr fontId="1" type="noConversion"/>
  </si>
  <si>
    <t>SEIHFR</t>
    <phoneticPr fontId="1" type="noConversion"/>
  </si>
  <si>
    <t>SEIHR</t>
    <phoneticPr fontId="1" type="noConversion"/>
  </si>
  <si>
    <t>SEIFR</t>
    <phoneticPr fontId="1" type="noConversion"/>
  </si>
  <si>
    <t>SEIR</t>
    <phoneticPr fontId="1" type="noConversion"/>
  </si>
  <si>
    <t>Transmission coeﬃcient in the community at early infectious stage</t>
  </si>
  <si>
    <t>Transmission coefficient in the community at late infectious stage</t>
  </si>
  <si>
    <t>Case fatality ratio in the community at late infectious stage</t>
  </si>
  <si>
    <t>Incubation rate in the community</t>
    <phoneticPr fontId="1" type="noConversion"/>
  </si>
  <si>
    <t>Transmission coeﬃcient at Ebola community care center at early infectious stage</t>
  </si>
  <si>
    <t>Transmission coeﬃcient at Ebola community care center at late infectious stage</t>
  </si>
  <si>
    <t>Case fatality ratio at Ebola community care center at early infectious stage</t>
  </si>
  <si>
    <t>Case fatality ratio at Ebola community care center at late infectious stage</t>
  </si>
  <si>
    <t>Hospitalization</t>
    <phoneticPr fontId="1" type="noConversion"/>
  </si>
  <si>
    <t>Proportion of latent detectable individuals entering hospital</t>
    <phoneticPr fontId="1" type="noConversion"/>
  </si>
  <si>
    <t>Parameter type</t>
    <phoneticPr fontId="1" type="noConversion"/>
  </si>
  <si>
    <t>Parameter name</t>
    <phoneticPr fontId="1" type="noConversion"/>
  </si>
  <si>
    <t>Eisenberg, M. C., J. N. S. Eisenberg, J. P. D’Silva, E. V. Wells, S. Cherng, Y.-H. Kao, and R. Meza. 2015. Forecasting and Uncertainty in Modeling the 2014-2015 Ebola Epidemic in West Africa. arXiv:1501.05555 [q-bio].</t>
  </si>
  <si>
    <t>Gomes, M. F. C., A. Pastore y Piontti, L. Rossi, D. Chao, I. Longini, M. E. Halloran, and A. Vespignani. 2014. Assessing the international spreading risk associated with the 2014 West African Ebola outbreak. PLoS Currents 6.</t>
  </si>
  <si>
    <t>Rivers, C., E. Lofgren, M. Marathe, S. Eubank, and B. Lewis. 2014. Modeling the impact of interventions on an epidemic of Ebola in Sierra Leone and Liberia. PLoS Currents.</t>
  </si>
  <si>
    <t>Fasina, F., A. Shittu, D. Lazarus, O. Tomori, L. Simonsen, C. Viboud, and G. Chowell. 2014. Transmission dynamics and control of Ebola virus disease outbreak in Nigeria, July to September 2014. Eurosurveillance 19:20920.</t>
  </si>
  <si>
    <t>Khan, A., M. Naveed, M. Dur-e-Ahmad, and M. Imran. 2015. Estimating the basic reproductive ratio for the Ebola outbreak in Liberia and Sierra Leone. Infectious Diseases of Poverty 4.</t>
  </si>
  <si>
    <t>Weitz, J. S., and J. Dushoff. 2015. Modeling post-death transmission of Ebola: challenges for inference and opportunities for control. Scientific Reports 5.</t>
  </si>
  <si>
    <t>Shaman, J., W. Yang, and S. Kandula. 2014. Inference and forecast of the current West African Ebola outbreak in Guinea, Sierra Leone and Liberia. PLoS Currents.</t>
  </si>
  <si>
    <t>Agusto, F. B., M. I. Teboh-Ewungkem, and A. B. Gumel. 2015. Mathematical assessment of the effect of traditional beliefs and customs on the transmission dynamics of the 2014 Ebola outbreaks. BMC Medicine 13:96.</t>
    <phoneticPr fontId="1" type="noConversion"/>
  </si>
  <si>
    <t>Model number</t>
    <phoneticPr fontId="1" type="noConversion"/>
  </si>
  <si>
    <t>Reference</t>
    <phoneticPr fontId="1" type="noConversion"/>
  </si>
  <si>
    <t>Incubation rate</t>
    <phoneticPr fontId="1" type="noConversion"/>
  </si>
  <si>
    <t>Others</t>
    <phoneticPr fontId="1" type="noConversion"/>
  </si>
  <si>
    <t>1.50-2.00</t>
  </si>
  <si>
    <t>R0</t>
  </si>
  <si>
    <t>NA</t>
  </si>
  <si>
    <t>Country of outbreak</t>
  </si>
  <si>
    <t>Year of outbreak</t>
  </si>
  <si>
    <t>Guinea</t>
  </si>
  <si>
    <t>DRC</t>
  </si>
  <si>
    <t>West Africa</t>
  </si>
  <si>
    <t>Uganda</t>
  </si>
  <si>
    <t>Liberia</t>
  </si>
  <si>
    <t>Sierra Leone</t>
  </si>
  <si>
    <t>Nigeria</t>
  </si>
  <si>
    <t>Outbreak information</t>
    <phoneticPr fontId="1" type="noConversion"/>
  </si>
  <si>
    <t>Rate of progression out of infectious compartment</t>
  </si>
  <si>
    <t>Rate of progression in the community at early infectious stage</t>
  </si>
  <si>
    <t>Rate of progression in the community at late infectious stage</t>
  </si>
  <si>
    <t>Rate of progression at Ebola community care center at early infectious stage</t>
  </si>
  <si>
    <t>Rate of progression at Ebola community care center at late infectious stage</t>
  </si>
  <si>
    <t>Proportion of Ebola patients at early infectious stage that are hospitalized</t>
  </si>
  <si>
    <t>Proportion of Ebola patients at late infectious stage that are hospitalized</t>
  </si>
  <si>
    <t>Proportion of high-risk susceptible individuals who are hospitalized</t>
  </si>
  <si>
    <t>rhoRh;</t>
    <phoneticPr fontId="1" type="noConversion"/>
  </si>
  <si>
    <t>Transmission coeﬃcient in hospital at early infectious stage</t>
  </si>
  <si>
    <t>Transmission coeﬃcient in hospital at late infectious stage</t>
  </si>
  <si>
    <t xml:space="preserve">Table S3 References for 37 published Ebola models. </t>
    <phoneticPr fontId="1" type="noConversion"/>
  </si>
  <si>
    <t xml:space="preserve">Table S3 Parameters for 37 published Ebola models. Zero in a gray box means the parameter was not included in the corresponding model. </t>
  </si>
  <si>
    <t>Parameter description</t>
  </si>
  <si>
    <t>Transmission coeﬃcient of individuals in the community who visit Ebola patients in hospital</t>
  </si>
  <si>
    <t xml:space="preserve">Transmission coeﬃcient at funerals for Ebola patients who died in the community </t>
  </si>
  <si>
    <t>Transmission coeﬃcient at funerals for Ebola patient who died in hospital</t>
  </si>
  <si>
    <t>Case fatality ratio in hospital at early infectious stage</t>
  </si>
  <si>
    <t>Case fatality ratio in hospital at late infectious stage</t>
  </si>
  <si>
    <t>Proportion of unsafe burials for patients who died from Ebola in hospital</t>
  </si>
  <si>
    <t>Rate of progression in hospital at early infectious stage</t>
  </si>
  <si>
    <t>Rate of progression in hospital at late infectious stage</t>
  </si>
  <si>
    <t xml:space="preserve">Rate of recovered Ebola patients dismissed from hosptial </t>
  </si>
  <si>
    <t xml:space="preserve">Rate of recovered Ebola patients dismissed from Ebola community care centers </t>
  </si>
  <si>
    <t>Rate of progression out of funeral compartment for Ebola patients who died in the community</t>
  </si>
  <si>
    <t>Rate of progression out of funeral compartment for Ebola patients who died in hospital</t>
  </si>
  <si>
    <t>Rate of progression for health-care workers</t>
  </si>
  <si>
    <t>Proportion of infected Ebola patients at early infectious stage who are treated by community care center</t>
  </si>
  <si>
    <t>Proportion of infected Ebola patients at late infectious stage who are treated by community care center</t>
  </si>
  <si>
    <t xml:space="preserve">Proportion of patients escaping from hospital at early infectious stage before they are done with treatment </t>
  </si>
  <si>
    <t xml:space="preserve">Proportion of patients escaping from hospital at late infectious stage before they are done with treatment </t>
  </si>
  <si>
    <t xml:space="preserve">Proportion of patients escaping from community care center at late infectious stage before they are done with treatment </t>
  </si>
  <si>
    <t>Proportion of patients escaping from community care center at early infectious stage before they are done with treatment</t>
  </si>
  <si>
    <t xml:space="preserve">The rate of latent undetectable individuals entering the latent detectable stage </t>
  </si>
  <si>
    <t>The rate of latent detectable individuals entering infectious stage</t>
  </si>
  <si>
    <t>Basic reproductive number based on the recoded models in current study</t>
  </si>
  <si>
    <t>Binary Indicator: 1 = bed limitation at community care center at late infectious stage had not reached; 0 = bed limitation at community care center at late infectious stage had reached</t>
    <phoneticPr fontId="1" type="noConversion"/>
  </si>
  <si>
    <t>Hospitalization rate of infected health-care worker</t>
    <phoneticPr fontId="1" type="noConversion"/>
  </si>
  <si>
    <t xml:space="preserve">Basic reproductive number in original publication </t>
    <phoneticPr fontId="1" type="noConversion"/>
  </si>
  <si>
    <t>Case fatality ratio of health-care workers</t>
    <phoneticPr fontId="1" type="noConversion"/>
  </si>
  <si>
    <t>Incubation rate of health-care workers returning to community</t>
  </si>
  <si>
    <t>Transmission coeﬃcient of health-care workers returning to the community</t>
  </si>
  <si>
    <t>Transmission coeﬃcient among health-care workers</t>
  </si>
  <si>
    <t xml:space="preserve">Transmission coeﬃcient at funerals for health-care workers who died from Ebola </t>
  </si>
  <si>
    <t xml:space="preserve">Incubation rate in hospital </t>
  </si>
  <si>
    <t>Incubation rate of people in the community to visit Ebola patients in hospital</t>
  </si>
  <si>
    <t>Transmission coeﬃcient for health-care workers in hospital at early infectious stage</t>
  </si>
  <si>
    <t>Transmission coeﬃcient for health-care workers in hospital at late infectious stage</t>
  </si>
  <si>
    <t>Binary Indicator: 1 = bed limitation in hospital at early infectious stage had not reached; 0 = bed limitation in hospital at early infectious stage had reached;</t>
  </si>
  <si>
    <t>Binary Indicator: 1 = bed limitation in hospital at late infectious stage had not reached; 0 = bed limitation in hospital at late infectious stage had reached;</t>
  </si>
  <si>
    <t xml:space="preserve">Case fatality ratio in the community at early infectious stage; or proportion of Ebola cases in the community moving from early infectious stage to late infectious stage </t>
    <phoneticPr fontId="1" type="noConversion"/>
  </si>
  <si>
    <t xml:space="preserve">Binary Indicator: 1 = models in which infectious individuals in community and/or hospital were not classified into early or late infectious stages; 0 = models in which infectious individuals in community and/or hospital were classified into early and late infectious stages. </t>
    <phoneticPr fontId="1" type="noConversion"/>
  </si>
  <si>
    <t xml:space="preserve">Binary Indicator: 1 = models in which there was potential transition from Ebola community care center at early infectious stage to funeral; 0 = models in which there was not potential transition from Ebola community care center at early infectious stage to funeral </t>
    <phoneticPr fontId="1" type="noConversion"/>
  </si>
  <si>
    <t>Transition rate of visitors returning to the community</t>
  </si>
  <si>
    <t>Transition rate of visitors to the hospital</t>
  </si>
  <si>
    <t>Transition rate of health-care workers returning to the community</t>
  </si>
  <si>
    <t>Transition rate of health-care workers returning to the hospital</t>
  </si>
  <si>
    <t>Camacho, A., A. J. Kucharski, S. Funk, J. Breman, P. Piot, and W. J. Edmunds. 2014. Potential for large outbreaks of Ebola virus disease. Epidemics 9:70-78.</t>
  </si>
  <si>
    <t>Legrand, J., R. F. Grais, P. Y. Boelle, A. J. Valleron, and A. Flahaut. 2007. Understanding the dynamics of Ebola epidemics. Epidemiology and Infection 135:610-621.</t>
  </si>
  <si>
    <t>Chowell, D., C. Castillo-Chavez, S. Krishna, X. Qiu, and K. Anderson. 2015. Modelling the effect of early detection of Ebola. Lancet Infectious Diseases 15:148-149.</t>
  </si>
  <si>
    <t>Kucharski, A. J., A. Camacho, F. Checchi, R. Waldman, R. F. Grais, J.-C. Cabrol, S. Briand, M. Baguelin, S. Flasche, S. Funk, and W. J. Edmunds. 2015. Evaluation of the benefits and risks of introducing Ebola community care centers, Sierra Leone. Emerging Infectious Diseases 21:393-399.</t>
  </si>
  <si>
    <t>Althaus, C. L. 2014. Estimating the reproduction number of Ebola virus (EBOV) during the 2014 outbreak in West Africa. PLoS Currents:1-5.</t>
  </si>
  <si>
    <t>Bashar, S., M. Percy, and R. Singhai. 2014. Predicting the 2014 Ebola outbreak in West Africa using network analysis. Final Report:1-10.</t>
  </si>
  <si>
    <t>Chowell, G., N. W. Hengartner, C. Castillo-Chavez, P. W. Fenimore, and J. M. Hyman. 2004. The basic reproductive number of Ebola and the effects of public health measures: the cases of Congo and Uganda. Journal of Theoretical Biology 229:119-126.</t>
  </si>
  <si>
    <t>Lekone, P. E., and B. F. Finkenstädt. 2006. Statistical inference in a stochastic epidemic SEIR model with control intervention: Ebola as a case study. Biometrics 62:1170-1177.</t>
  </si>
  <si>
    <t>Ferrari, M. J., O. N. Bjørnstad, and A. P. Dobson. 2005. Estimation and inference of R0 of an infectious pathogen by a removal method. Mathematical Biosciences 198:14-26.</t>
  </si>
  <si>
    <t>Meltzer, M. I., C. Y. Atkins, S. Santibanez, B. Knust, B. W. Petersen, E. D. Ervin, S. T. Nichol, I. K. Damon, and M. L. Washington. 2014. Estimating the future number of cases in the Ebola epidemic -- Liberia and Sierra Leone, 2014-2015. MMWR. Morbidity and Mortality Weekly Report 63:1-14.</t>
    <phoneticPr fontId="1" type="noConversion"/>
  </si>
  <si>
    <t>Meltzer, M. I., C. Y. Atkins, S. Santibanez, B. Knust, B. W. Petersen, E. D. Ervin, S. T. Nichol, I. K. Damon, and M. L. Washington. 2014. Estimating the future number of cases in the Ebola epidemic -- Liberia and Sierra Leone, 2014-2015. MMWR. Morbidity and Mortality Weekly Report 63:1-14.</t>
    <phoneticPr fontId="1" type="noConversion"/>
  </si>
  <si>
    <t>Eisenberg, M. C., J. N. S. Eisenberg, J. P. D’Silva, E. V. Wells, S. Cherng, Y.-H. Kao, and R. Meza. 2015. Forecasting and Uncertainty in Modeling the 2014-2015 Ebola Epidemic in West Africa. arXiv:1501.05555 [q-bio].</t>
    <phoneticPr fontId="1" type="noConversion"/>
  </si>
  <si>
    <t>Binary Indicator: 1 = bed limitation at community care center at early infectious stage had not reached; 0 = bed limitation at community care center at early infectious stage had reached</t>
    <phoneticPr fontId="1" type="noConversion"/>
  </si>
  <si>
    <t xml:space="preserve">Binary Indicator: 1 = models in which infectious individuals in hospital were classified into early and late infectious stages; 0 = models in which infectious individuals in hospital were not classified into early and late infectious stages. </t>
    <phoneticPr fontId="1" type="noConversion"/>
  </si>
  <si>
    <t xml:space="preserve">Binary Indicator: 1 = models in which infectious individuals in community and/or hospital were classified into early or late infectious stage; 0 = models in which infectious individuals in community and/or hospital were not classified into early and late infectious stages; </t>
    <phoneticPr fontId="1" type="noConversion"/>
  </si>
  <si>
    <t xml:space="preserve">Probability of Ebola virus-negative patient with Ebola symptoms in hospital getting infected </t>
  </si>
  <si>
    <t xml:space="preserve">Diagnosis rate of Ebola virus-negative patients at Ebola community care center  </t>
  </si>
  <si>
    <t>Diagnosis rate of Ebola virus-negative patients in hospital</t>
  </si>
  <si>
    <t xml:space="preserve">Modification parameter for the number of Ebola virus-negative patients with Ebola symptoms at Ebola community care center </t>
  </si>
  <si>
    <t>Modification parameter for the number of Ebola virus-negative patients with Ebola symptoms in hospital</t>
  </si>
  <si>
    <t xml:space="preserve">Probability of Ebola virus-negative patient with Ebola symptoms at Ebola community care center getting infected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</si>
</sst>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);[Red]\(0.000\)"/>
    <numFmt numFmtId="177" formatCode="0_);[Red]\(0\)"/>
    <numFmt numFmtId="178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left" vertical="center"/>
    </xf>
    <xf numFmtId="176" fontId="3" fillId="0" borderId="2" xfId="0" applyNumberFormat="1" applyFont="1" applyFill="1" applyBorder="1" applyAlignment="1"/>
    <xf numFmtId="176" fontId="3" fillId="0" borderId="10" xfId="0" applyNumberFormat="1" applyFont="1" applyFill="1" applyBorder="1" applyAlignment="1"/>
    <xf numFmtId="176" fontId="3" fillId="0" borderId="10" xfId="0" applyNumberFormat="1" applyFont="1" applyFill="1" applyBorder="1" applyAlignment="1">
      <alignment horizontal="left"/>
    </xf>
    <xf numFmtId="176" fontId="3" fillId="0" borderId="1" xfId="0" applyNumberFormat="1" applyFont="1" applyFill="1" applyBorder="1" applyAlignment="1">
      <alignment horizontal="left"/>
    </xf>
    <xf numFmtId="176" fontId="3" fillId="0" borderId="2" xfId="0" applyNumberFormat="1" applyFont="1" applyFill="1" applyBorder="1" applyAlignment="1">
      <alignment horizontal="left"/>
    </xf>
    <xf numFmtId="176" fontId="3" fillId="0" borderId="3" xfId="0" applyNumberFormat="1" applyFont="1" applyFill="1" applyBorder="1" applyAlignment="1">
      <alignment horizontal="left"/>
    </xf>
    <xf numFmtId="176" fontId="3" fillId="0" borderId="0" xfId="0" applyNumberFormat="1" applyFont="1" applyFill="1" applyBorder="1" applyAlignment="1"/>
    <xf numFmtId="176" fontId="3" fillId="0" borderId="11" xfId="0" applyNumberFormat="1" applyFont="1" applyFill="1" applyBorder="1" applyAlignment="1"/>
    <xf numFmtId="176" fontId="3" fillId="0" borderId="11" xfId="0" applyNumberFormat="1" applyFont="1" applyFill="1" applyBorder="1" applyAlignment="1">
      <alignment horizontal="left"/>
    </xf>
    <xf numFmtId="176" fontId="3" fillId="0" borderId="4" xfId="0" applyNumberFormat="1" applyFont="1" applyFill="1" applyBorder="1" applyAlignment="1">
      <alignment horizontal="left"/>
    </xf>
    <xf numFmtId="176" fontId="3" fillId="0" borderId="0" xfId="0" applyNumberFormat="1" applyFont="1" applyFill="1" applyBorder="1" applyAlignment="1">
      <alignment horizontal="left"/>
    </xf>
    <xf numFmtId="176" fontId="3" fillId="0" borderId="5" xfId="0" applyNumberFormat="1" applyFont="1" applyFill="1" applyBorder="1" applyAlignment="1">
      <alignment horizontal="left"/>
    </xf>
    <xf numFmtId="176" fontId="3" fillId="2" borderId="1" xfId="0" applyNumberFormat="1" applyFont="1" applyFill="1" applyBorder="1" applyAlignment="1">
      <alignment horizontal="left"/>
    </xf>
    <xf numFmtId="176" fontId="3" fillId="2" borderId="0" xfId="0" applyNumberFormat="1" applyFont="1" applyFill="1" applyBorder="1" applyAlignment="1">
      <alignment horizontal="left"/>
    </xf>
    <xf numFmtId="176" fontId="3" fillId="2" borderId="5" xfId="0" applyNumberFormat="1" applyFont="1" applyFill="1" applyBorder="1" applyAlignment="1">
      <alignment horizontal="left"/>
    </xf>
    <xf numFmtId="176" fontId="3" fillId="2" borderId="4" xfId="0" applyNumberFormat="1" applyFont="1" applyFill="1" applyBorder="1" applyAlignment="1">
      <alignment horizontal="left"/>
    </xf>
    <xf numFmtId="176" fontId="3" fillId="0" borderId="7" xfId="0" applyNumberFormat="1" applyFont="1" applyFill="1" applyBorder="1" applyAlignment="1"/>
    <xf numFmtId="176" fontId="3" fillId="0" borderId="12" xfId="0" applyNumberFormat="1" applyFont="1" applyFill="1" applyBorder="1" applyAlignment="1"/>
    <xf numFmtId="176" fontId="3" fillId="0" borderId="12" xfId="0" applyNumberFormat="1" applyFont="1" applyFill="1" applyBorder="1" applyAlignment="1">
      <alignment horizontal="left"/>
    </xf>
    <xf numFmtId="176" fontId="3" fillId="0" borderId="6" xfId="0" applyNumberFormat="1" applyFont="1" applyFill="1" applyBorder="1" applyAlignment="1">
      <alignment horizontal="left"/>
    </xf>
    <xf numFmtId="176" fontId="3" fillId="2" borderId="7" xfId="0" applyNumberFormat="1" applyFont="1" applyFill="1" applyBorder="1" applyAlignment="1">
      <alignment horizontal="left"/>
    </xf>
    <xf numFmtId="176" fontId="3" fillId="2" borderId="8" xfId="0" applyNumberFormat="1" applyFont="1" applyFill="1" applyBorder="1" applyAlignment="1">
      <alignment horizontal="left"/>
    </xf>
    <xf numFmtId="176" fontId="3" fillId="2" borderId="6" xfId="0" applyNumberFormat="1" applyFont="1" applyFill="1" applyBorder="1" applyAlignment="1">
      <alignment horizontal="left"/>
    </xf>
    <xf numFmtId="176" fontId="2" fillId="0" borderId="0" xfId="0" applyNumberFormat="1" applyFont="1" applyBorder="1">
      <alignment vertical="center"/>
    </xf>
    <xf numFmtId="176" fontId="2" fillId="0" borderId="11" xfId="0" applyNumberFormat="1" applyFont="1" applyBorder="1">
      <alignment vertical="center"/>
    </xf>
    <xf numFmtId="176" fontId="2" fillId="0" borderId="0" xfId="0" applyNumberFormat="1" applyFont="1" applyFill="1" applyBorder="1" applyAlignment="1">
      <alignment horizontal="left" vertical="center"/>
    </xf>
    <xf numFmtId="176" fontId="2" fillId="0" borderId="7" xfId="0" applyNumberFormat="1" applyFont="1" applyBorder="1">
      <alignment vertical="center"/>
    </xf>
    <xf numFmtId="176" fontId="2" fillId="0" borderId="12" xfId="0" applyNumberFormat="1" applyFont="1" applyBorder="1">
      <alignment vertical="center"/>
    </xf>
    <xf numFmtId="176" fontId="3" fillId="2" borderId="2" xfId="0" applyNumberFormat="1" applyFont="1" applyFill="1" applyBorder="1" applyAlignment="1">
      <alignment horizontal="left"/>
    </xf>
    <xf numFmtId="176" fontId="3" fillId="2" borderId="3" xfId="0" applyNumberFormat="1" applyFont="1" applyFill="1" applyBorder="1" applyAlignment="1">
      <alignment horizontal="left"/>
    </xf>
    <xf numFmtId="176" fontId="3" fillId="0" borderId="0" xfId="0" applyNumberFormat="1" applyFont="1">
      <alignment vertical="center"/>
    </xf>
    <xf numFmtId="176" fontId="3" fillId="0" borderId="0" xfId="0" applyNumberFormat="1" applyFont="1" applyFill="1" applyAlignment="1"/>
    <xf numFmtId="177" fontId="3" fillId="0" borderId="4" xfId="0" applyNumberFormat="1" applyFont="1" applyFill="1" applyBorder="1" applyAlignment="1">
      <alignment horizontal="left"/>
    </xf>
    <xf numFmtId="177" fontId="3" fillId="0" borderId="0" xfId="0" applyNumberFormat="1" applyFont="1" applyFill="1" applyBorder="1" applyAlignment="1">
      <alignment horizontal="left"/>
    </xf>
    <xf numFmtId="177" fontId="3" fillId="0" borderId="5" xfId="0" applyNumberFormat="1" applyFont="1" applyFill="1" applyBorder="1" applyAlignment="1">
      <alignment horizontal="left"/>
    </xf>
    <xf numFmtId="178" fontId="3" fillId="0" borderId="1" xfId="0" applyNumberFormat="1" applyFont="1" applyFill="1" applyBorder="1" applyAlignment="1"/>
    <xf numFmtId="178" fontId="3" fillId="0" borderId="10" xfId="0" applyNumberFormat="1" applyFont="1" applyFill="1" applyBorder="1" applyAlignment="1"/>
    <xf numFmtId="178" fontId="3" fillId="0" borderId="1" xfId="0" applyNumberFormat="1" applyFont="1" applyFill="1" applyBorder="1" applyAlignment="1">
      <alignment horizontal="left"/>
    </xf>
    <xf numFmtId="178" fontId="3" fillId="0" borderId="2" xfId="0" applyNumberFormat="1" applyFont="1" applyFill="1" applyBorder="1" applyAlignment="1">
      <alignment horizontal="left"/>
    </xf>
    <xf numFmtId="178" fontId="3" fillId="0" borderId="3" xfId="0" applyNumberFormat="1" applyFont="1" applyFill="1" applyBorder="1" applyAlignment="1">
      <alignment horizontal="left"/>
    </xf>
    <xf numFmtId="178" fontId="2" fillId="0" borderId="2" xfId="0" applyNumberFormat="1" applyFont="1" applyBorder="1">
      <alignment vertical="center"/>
    </xf>
    <xf numFmtId="178" fontId="3" fillId="0" borderId="4" xfId="0" applyNumberFormat="1" applyFont="1" applyFill="1" applyBorder="1" applyAlignment="1"/>
    <xf numFmtId="178" fontId="3" fillId="0" borderId="11" xfId="0" applyNumberFormat="1" applyFont="1" applyFill="1" applyBorder="1" applyAlignment="1"/>
    <xf numFmtId="178" fontId="3" fillId="0" borderId="4" xfId="0" applyNumberFormat="1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178" fontId="3" fillId="0" borderId="5" xfId="0" applyNumberFormat="1" applyFont="1" applyFill="1" applyBorder="1" applyAlignment="1">
      <alignment horizontal="left"/>
    </xf>
    <xf numFmtId="178" fontId="2" fillId="0" borderId="0" xfId="0" applyNumberFormat="1" applyFont="1" applyBorder="1">
      <alignment vertical="center"/>
    </xf>
    <xf numFmtId="176" fontId="3" fillId="0" borderId="4" xfId="0" applyNumberFormat="1" applyFont="1" applyFill="1" applyBorder="1" applyAlignment="1"/>
    <xf numFmtId="177" fontId="3" fillId="0" borderId="4" xfId="0" applyNumberFormat="1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177" fontId="3" fillId="0" borderId="5" xfId="0" applyNumberFormat="1" applyFont="1" applyFill="1" applyBorder="1" applyAlignment="1">
      <alignment horizontal="left" vertical="center"/>
    </xf>
    <xf numFmtId="176" fontId="3" fillId="0" borderId="6" xfId="0" applyNumberFormat="1" applyFont="1" applyFill="1" applyBorder="1" applyAlignment="1"/>
    <xf numFmtId="177" fontId="3" fillId="0" borderId="6" xfId="0" applyNumberFormat="1" applyFont="1" applyFill="1" applyBorder="1" applyAlignment="1">
      <alignment horizontal="left" vertical="center"/>
    </xf>
    <xf numFmtId="177" fontId="3" fillId="0" borderId="7" xfId="0" applyNumberFormat="1" applyFont="1" applyFill="1" applyBorder="1" applyAlignment="1">
      <alignment horizontal="left" vertical="center"/>
    </xf>
    <xf numFmtId="177" fontId="3" fillId="0" borderId="8" xfId="0" applyNumberFormat="1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9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7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tabSelected="1" zoomScale="115" zoomScaleNormal="115" workbookViewId="0">
      <selection activeCell="A2" sqref="A2"/>
    </sheetView>
  </sheetViews>
  <sheetFormatPr defaultColWidth="8.83203125" defaultRowHeight="14" x14ac:dyDescent="0.3"/>
  <cols>
    <col min="1" max="1" width="39.1640625" style="1" customWidth="1"/>
    <col min="2" max="2" width="114.6640625" style="1" customWidth="1"/>
    <col min="3" max="3" width="13.6640625" style="1" customWidth="1"/>
    <col min="4" max="40" width="12.1640625" style="2" bestFit="1" customWidth="1"/>
    <col min="41" max="16384" width="8.83203125" style="1"/>
  </cols>
  <sheetData>
    <row r="1" spans="1:40" x14ac:dyDescent="0.3">
      <c r="A1" s="1" t="s">
        <v>163</v>
      </c>
    </row>
    <row r="4" spans="1:40" ht="14.5" thickBot="1" x14ac:dyDescent="0.35"/>
    <row r="5" spans="1:40" x14ac:dyDescent="0.3">
      <c r="A5" s="3"/>
      <c r="B5" s="4"/>
      <c r="C5" s="5"/>
      <c r="D5" s="6" t="s">
        <v>110</v>
      </c>
      <c r="E5" s="7"/>
      <c r="F5" s="7"/>
      <c r="G5" s="7"/>
      <c r="H5" s="7"/>
      <c r="I5" s="7"/>
      <c r="J5" s="7"/>
      <c r="K5" s="8"/>
      <c r="L5" s="6" t="s">
        <v>111</v>
      </c>
      <c r="M5" s="7"/>
      <c r="N5" s="7"/>
      <c r="O5" s="7"/>
      <c r="P5" s="8"/>
      <c r="Q5" s="6" t="s">
        <v>112</v>
      </c>
      <c r="R5" s="7"/>
      <c r="S5" s="7"/>
      <c r="T5" s="7"/>
      <c r="U5" s="7"/>
      <c r="V5" s="7"/>
      <c r="W5" s="8"/>
      <c r="X5" s="6" t="s">
        <v>113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8"/>
    </row>
    <row r="6" spans="1:40" ht="14.5" thickBot="1" x14ac:dyDescent="0.35">
      <c r="A6" s="9" t="s">
        <v>124</v>
      </c>
      <c r="B6" s="10" t="s">
        <v>164</v>
      </c>
      <c r="C6" s="11" t="s">
        <v>125</v>
      </c>
      <c r="D6" s="12" t="s">
        <v>68</v>
      </c>
      <c r="E6" s="13" t="s">
        <v>69</v>
      </c>
      <c r="F6" s="13" t="s">
        <v>70</v>
      </c>
      <c r="G6" s="13" t="s">
        <v>71</v>
      </c>
      <c r="H6" s="13" t="s">
        <v>72</v>
      </c>
      <c r="I6" s="13" t="s">
        <v>73</v>
      </c>
      <c r="J6" s="13" t="s">
        <v>74</v>
      </c>
      <c r="K6" s="14" t="s">
        <v>75</v>
      </c>
      <c r="L6" s="12" t="s">
        <v>76</v>
      </c>
      <c r="M6" s="13" t="s">
        <v>77</v>
      </c>
      <c r="N6" s="13" t="s">
        <v>78</v>
      </c>
      <c r="O6" s="13" t="s">
        <v>79</v>
      </c>
      <c r="P6" s="14" t="s">
        <v>80</v>
      </c>
      <c r="Q6" s="12" t="s">
        <v>81</v>
      </c>
      <c r="R6" s="13" t="s">
        <v>82</v>
      </c>
      <c r="S6" s="13" t="s">
        <v>83</v>
      </c>
      <c r="T6" s="13" t="s">
        <v>84</v>
      </c>
      <c r="U6" s="13" t="s">
        <v>85</v>
      </c>
      <c r="V6" s="13" t="s">
        <v>86</v>
      </c>
      <c r="W6" s="14" t="s">
        <v>87</v>
      </c>
      <c r="X6" s="12" t="s">
        <v>88</v>
      </c>
      <c r="Y6" s="13" t="s">
        <v>89</v>
      </c>
      <c r="Z6" s="13" t="s">
        <v>90</v>
      </c>
      <c r="AA6" s="13" t="s">
        <v>91</v>
      </c>
      <c r="AB6" s="13" t="s">
        <v>92</v>
      </c>
      <c r="AC6" s="13" t="s">
        <v>93</v>
      </c>
      <c r="AD6" s="13" t="s">
        <v>94</v>
      </c>
      <c r="AE6" s="13" t="s">
        <v>95</v>
      </c>
      <c r="AF6" s="13" t="s">
        <v>96</v>
      </c>
      <c r="AG6" s="13" t="s">
        <v>97</v>
      </c>
      <c r="AH6" s="13" t="s">
        <v>98</v>
      </c>
      <c r="AI6" s="13" t="s">
        <v>99</v>
      </c>
      <c r="AJ6" s="13" t="s">
        <v>100</v>
      </c>
      <c r="AK6" s="13" t="s">
        <v>101</v>
      </c>
      <c r="AL6" s="13" t="s">
        <v>102</v>
      </c>
      <c r="AM6" s="13" t="s">
        <v>103</v>
      </c>
      <c r="AN6" s="14" t="s">
        <v>104</v>
      </c>
    </row>
    <row r="7" spans="1:40" x14ac:dyDescent="0.3">
      <c r="A7" s="3" t="s">
        <v>136</v>
      </c>
      <c r="B7" s="4" t="s">
        <v>117</v>
      </c>
      <c r="C7" s="5" t="s">
        <v>25</v>
      </c>
      <c r="D7" s="6">
        <v>0.52390000000000003</v>
      </c>
      <c r="E7" s="7">
        <v>0.16694490000000001</v>
      </c>
      <c r="F7" s="7">
        <v>0.1111111</v>
      </c>
      <c r="G7" s="7">
        <v>0.14285709999999999</v>
      </c>
      <c r="H7" s="7">
        <v>0.14285709999999999</v>
      </c>
      <c r="I7" s="7">
        <v>8.3333329999999997E-2</v>
      </c>
      <c r="J7" s="7">
        <v>8.3333329999999997E-2</v>
      </c>
      <c r="K7" s="8">
        <v>0.1</v>
      </c>
      <c r="L7" s="15">
        <v>0</v>
      </c>
      <c r="M7" s="7">
        <v>0.1111111</v>
      </c>
      <c r="N7" s="7">
        <v>0.1</v>
      </c>
      <c r="O7" s="7">
        <v>0.1</v>
      </c>
      <c r="P7" s="8">
        <v>0.10638300000000001</v>
      </c>
      <c r="Q7" s="6">
        <v>0.1</v>
      </c>
      <c r="R7" s="7">
        <v>0.11</v>
      </c>
      <c r="S7" s="7">
        <v>0.11</v>
      </c>
      <c r="T7" s="7">
        <v>0.1</v>
      </c>
      <c r="U7" s="7">
        <v>9.0909089999999998E-2</v>
      </c>
      <c r="V7" s="7">
        <v>9.0909089999999998E-2</v>
      </c>
      <c r="W7" s="8">
        <v>9.0909089999999998E-2</v>
      </c>
      <c r="X7" s="6">
        <v>0.18867919999999999</v>
      </c>
      <c r="Y7" s="7">
        <v>0.18867919999999999</v>
      </c>
      <c r="Z7" s="7">
        <v>0.18867919999999999</v>
      </c>
      <c r="AA7" s="7">
        <v>0.15873019999999999</v>
      </c>
      <c r="AB7" s="7">
        <v>0.15873019999999999</v>
      </c>
      <c r="AC7" s="7">
        <v>0.18867919999999999</v>
      </c>
      <c r="AD7" s="7">
        <v>0.29850749999999998</v>
      </c>
      <c r="AE7" s="7">
        <v>0.14285709999999999</v>
      </c>
      <c r="AF7" s="7">
        <v>0.1060333</v>
      </c>
      <c r="AG7" s="7">
        <v>9.8911970000000002E-2</v>
      </c>
      <c r="AH7" s="7">
        <v>0.15873019999999999</v>
      </c>
      <c r="AI7" s="7">
        <v>0.15873019999999999</v>
      </c>
      <c r="AJ7" s="7">
        <v>1</v>
      </c>
      <c r="AK7" s="7">
        <v>1</v>
      </c>
      <c r="AL7" s="7">
        <v>9.3023259999999997E-2</v>
      </c>
      <c r="AM7" s="7">
        <v>0.1703578</v>
      </c>
      <c r="AN7" s="8">
        <v>7.9302139999999993E-2</v>
      </c>
    </row>
    <row r="8" spans="1:40" x14ac:dyDescent="0.3">
      <c r="A8" s="9"/>
      <c r="B8" s="10" t="s">
        <v>195</v>
      </c>
      <c r="C8" s="11" t="s">
        <v>26</v>
      </c>
      <c r="D8" s="12">
        <v>0.52390000000000003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7">
        <v>0</v>
      </c>
      <c r="L8" s="18">
        <v>0</v>
      </c>
      <c r="M8" s="16">
        <v>0</v>
      </c>
      <c r="N8" s="13">
        <v>0.1</v>
      </c>
      <c r="O8" s="13">
        <v>0.1</v>
      </c>
      <c r="P8" s="17">
        <v>0</v>
      </c>
      <c r="Q8" s="18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7">
        <v>0</v>
      </c>
      <c r="X8" s="18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7">
        <v>0</v>
      </c>
    </row>
    <row r="9" spans="1:40" x14ac:dyDescent="0.3">
      <c r="A9" s="9"/>
      <c r="B9" s="10" t="s">
        <v>191</v>
      </c>
      <c r="C9" s="11" t="s">
        <v>27</v>
      </c>
      <c r="D9" s="12">
        <v>0.52390000000000003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7">
        <v>0</v>
      </c>
      <c r="L9" s="18">
        <v>0</v>
      </c>
      <c r="M9" s="16">
        <v>0</v>
      </c>
      <c r="N9" s="16">
        <v>0</v>
      </c>
      <c r="O9" s="16">
        <v>0</v>
      </c>
      <c r="P9" s="17">
        <v>0</v>
      </c>
      <c r="Q9" s="18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7">
        <v>0</v>
      </c>
      <c r="X9" s="18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7">
        <v>0</v>
      </c>
    </row>
    <row r="10" spans="1:40" ht="14.5" thickBot="1" x14ac:dyDescent="0.35">
      <c r="A10" s="19"/>
      <c r="B10" s="20" t="s">
        <v>196</v>
      </c>
      <c r="C10" s="21" t="s">
        <v>28</v>
      </c>
      <c r="D10" s="22">
        <v>0.52390000000000003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4">
        <v>0</v>
      </c>
      <c r="L10" s="25">
        <v>0</v>
      </c>
      <c r="M10" s="23">
        <v>0</v>
      </c>
      <c r="N10" s="23">
        <v>0</v>
      </c>
      <c r="O10" s="23">
        <v>0</v>
      </c>
      <c r="P10" s="24">
        <v>0</v>
      </c>
      <c r="Q10" s="25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4">
        <v>0</v>
      </c>
      <c r="X10" s="25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4">
        <v>0</v>
      </c>
    </row>
    <row r="11" spans="1:40" x14ac:dyDescent="0.3">
      <c r="A11" s="3" t="s">
        <v>108</v>
      </c>
      <c r="B11" s="4" t="s">
        <v>114</v>
      </c>
      <c r="C11" s="5" t="s">
        <v>29</v>
      </c>
      <c r="D11" s="6">
        <v>0.45674999999999999</v>
      </c>
      <c r="E11" s="7">
        <v>9.9998500000000004E-2</v>
      </c>
      <c r="F11" s="7">
        <v>0.24</v>
      </c>
      <c r="G11" s="7">
        <v>0.146844</v>
      </c>
      <c r="H11" s="7">
        <v>8.4000000000000005E-2</v>
      </c>
      <c r="I11" s="7">
        <v>0.5045714</v>
      </c>
      <c r="J11" s="7">
        <v>0.16</v>
      </c>
      <c r="K11" s="8">
        <v>0.128</v>
      </c>
      <c r="L11" s="6">
        <v>0.30559999999999998</v>
      </c>
      <c r="M11" s="7">
        <v>0.53472220000000004</v>
      </c>
      <c r="N11" s="7">
        <v>0.3906</v>
      </c>
      <c r="O11" s="7">
        <v>0.34399999999999997</v>
      </c>
      <c r="P11" s="8">
        <v>0.62594970000000005</v>
      </c>
      <c r="Q11" s="6">
        <v>0.11</v>
      </c>
      <c r="R11" s="7">
        <v>0.16</v>
      </c>
      <c r="S11" s="7">
        <v>0.12</v>
      </c>
      <c r="T11" s="7">
        <v>0.12</v>
      </c>
      <c r="U11" s="7">
        <v>0.121326</v>
      </c>
      <c r="V11" s="7">
        <v>0.16801969999999999</v>
      </c>
      <c r="W11" s="8">
        <v>0.14595250000000001</v>
      </c>
      <c r="X11" s="6">
        <v>0.27</v>
      </c>
      <c r="Y11" s="7">
        <v>0.28000000000000003</v>
      </c>
      <c r="Z11" s="7">
        <v>0.45</v>
      </c>
      <c r="AA11" s="7">
        <v>0.1040909</v>
      </c>
      <c r="AB11" s="7">
        <v>0.1127273</v>
      </c>
      <c r="AC11" s="7">
        <v>0.33</v>
      </c>
      <c r="AD11" s="7">
        <v>0.38</v>
      </c>
      <c r="AE11" s="7">
        <v>0.21</v>
      </c>
      <c r="AF11" s="7">
        <v>0.24299999999999999</v>
      </c>
      <c r="AG11" s="7">
        <v>0.20899999999999999</v>
      </c>
      <c r="AH11" s="7">
        <v>0.25174999999999997</v>
      </c>
      <c r="AI11" s="7">
        <v>0.1905</v>
      </c>
      <c r="AJ11" s="7">
        <v>0.26071430000000001</v>
      </c>
      <c r="AK11" s="7">
        <v>0.1278571</v>
      </c>
      <c r="AL11" s="7">
        <v>0.18</v>
      </c>
      <c r="AM11" s="7">
        <v>0.17</v>
      </c>
      <c r="AN11" s="8">
        <v>0.34</v>
      </c>
    </row>
    <row r="12" spans="1:40" x14ac:dyDescent="0.3">
      <c r="A12" s="9"/>
      <c r="B12" s="10" t="s">
        <v>115</v>
      </c>
      <c r="C12" s="11" t="s">
        <v>30</v>
      </c>
      <c r="D12" s="12">
        <v>0.45674999999999999</v>
      </c>
      <c r="E12" s="16">
        <v>0</v>
      </c>
      <c r="F12" s="13">
        <v>0.72</v>
      </c>
      <c r="G12" s="16">
        <v>0</v>
      </c>
      <c r="H12" s="16">
        <v>0</v>
      </c>
      <c r="I12" s="16">
        <v>0</v>
      </c>
      <c r="J12" s="16">
        <v>0</v>
      </c>
      <c r="K12" s="17">
        <v>0</v>
      </c>
      <c r="L12" s="18">
        <v>0</v>
      </c>
      <c r="M12" s="16">
        <v>0</v>
      </c>
      <c r="N12" s="16">
        <v>0</v>
      </c>
      <c r="O12" s="16">
        <v>0</v>
      </c>
      <c r="P12" s="17">
        <v>0</v>
      </c>
      <c r="Q12" s="12">
        <v>0.37180000000000002</v>
      </c>
      <c r="R12" s="13">
        <v>0.32640000000000002</v>
      </c>
      <c r="S12" s="13">
        <v>0.58799999999999997</v>
      </c>
      <c r="T12" s="13">
        <v>0.20760000000000001</v>
      </c>
      <c r="U12" s="16">
        <v>0</v>
      </c>
      <c r="V12" s="16">
        <v>0</v>
      </c>
      <c r="W12" s="17">
        <v>0</v>
      </c>
      <c r="X12" s="18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7">
        <v>0</v>
      </c>
    </row>
    <row r="13" spans="1:40" x14ac:dyDescent="0.3">
      <c r="A13" s="26"/>
      <c r="B13" s="27" t="s">
        <v>160</v>
      </c>
      <c r="C13" s="11" t="s">
        <v>31</v>
      </c>
      <c r="D13" s="18">
        <v>0</v>
      </c>
      <c r="E13" s="16">
        <v>0</v>
      </c>
      <c r="F13" s="13">
        <v>2.4E-2</v>
      </c>
      <c r="G13" s="16">
        <v>0</v>
      </c>
      <c r="H13" s="16">
        <v>0</v>
      </c>
      <c r="I13" s="16">
        <v>0</v>
      </c>
      <c r="J13" s="16">
        <v>0</v>
      </c>
      <c r="K13" s="17">
        <v>0</v>
      </c>
      <c r="L13" s="28">
        <f>(1-0.6)*0.3056</f>
        <v>0.12224</v>
      </c>
      <c r="M13" s="16">
        <v>0</v>
      </c>
      <c r="N13" s="16">
        <v>0</v>
      </c>
      <c r="O13" s="16">
        <v>0</v>
      </c>
      <c r="P13" s="17">
        <v>0</v>
      </c>
      <c r="Q13" s="18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8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7">
        <v>0</v>
      </c>
    </row>
    <row r="14" spans="1:40" x14ac:dyDescent="0.3">
      <c r="A14" s="26"/>
      <c r="B14" s="27" t="s">
        <v>161</v>
      </c>
      <c r="C14" s="11" t="s">
        <v>32</v>
      </c>
      <c r="D14" s="18">
        <v>0</v>
      </c>
      <c r="E14" s="13">
        <v>3.24</v>
      </c>
      <c r="F14" s="13">
        <v>7.1999999999999995E-2</v>
      </c>
      <c r="G14" s="13">
        <v>0.1146355</v>
      </c>
      <c r="H14" s="13">
        <v>0.1134286</v>
      </c>
      <c r="I14" s="13">
        <v>1.714286E-3</v>
      </c>
      <c r="J14" s="13">
        <v>6.2E-2</v>
      </c>
      <c r="K14" s="14">
        <v>0.08</v>
      </c>
      <c r="L14" s="18">
        <v>0</v>
      </c>
      <c r="M14" s="13">
        <v>0.53472220000000004</v>
      </c>
      <c r="N14" s="13">
        <v>0.27342</v>
      </c>
      <c r="O14" s="13">
        <v>0.24079999999999999</v>
      </c>
      <c r="P14" s="17">
        <v>0</v>
      </c>
      <c r="Q14" s="18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8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7">
        <v>0</v>
      </c>
    </row>
    <row r="15" spans="1:40" x14ac:dyDescent="0.3">
      <c r="A15" s="26"/>
      <c r="B15" s="27" t="s">
        <v>118</v>
      </c>
      <c r="C15" s="11" t="s">
        <v>33</v>
      </c>
      <c r="D15" s="18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7">
        <v>0</v>
      </c>
      <c r="L15" s="18">
        <v>0</v>
      </c>
      <c r="M15" s="16">
        <v>0</v>
      </c>
      <c r="N15" s="16">
        <v>0</v>
      </c>
      <c r="O15" s="16">
        <v>0</v>
      </c>
      <c r="P15" s="17">
        <v>0</v>
      </c>
      <c r="Q15" s="18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7">
        <v>0</v>
      </c>
      <c r="X15" s="18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7">
        <v>0</v>
      </c>
    </row>
    <row r="16" spans="1:40" x14ac:dyDescent="0.3">
      <c r="A16" s="26"/>
      <c r="B16" s="27" t="s">
        <v>119</v>
      </c>
      <c r="C16" s="11" t="s">
        <v>34</v>
      </c>
      <c r="D16" s="18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7">
        <v>0</v>
      </c>
      <c r="L16" s="18">
        <v>0</v>
      </c>
      <c r="M16" s="16">
        <v>0</v>
      </c>
      <c r="N16" s="16">
        <v>0</v>
      </c>
      <c r="O16" s="16">
        <v>0</v>
      </c>
      <c r="P16" s="14">
        <v>0.23160140000000001</v>
      </c>
      <c r="Q16" s="18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7">
        <v>0</v>
      </c>
      <c r="X16" s="18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7">
        <v>0</v>
      </c>
    </row>
    <row r="17" spans="1:40" x14ac:dyDescent="0.3">
      <c r="A17" s="26"/>
      <c r="B17" s="27" t="s">
        <v>192</v>
      </c>
      <c r="C17" s="11" t="s">
        <v>35</v>
      </c>
      <c r="D17" s="12">
        <v>0.30449999999999999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7">
        <v>0</v>
      </c>
      <c r="L17" s="18">
        <v>0</v>
      </c>
      <c r="M17" s="16">
        <v>0</v>
      </c>
      <c r="N17" s="16">
        <v>0</v>
      </c>
      <c r="O17" s="16">
        <v>0</v>
      </c>
      <c r="P17" s="17">
        <v>0</v>
      </c>
      <c r="Q17" s="18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7">
        <v>0</v>
      </c>
      <c r="X17" s="18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7">
        <v>0</v>
      </c>
    </row>
    <row r="18" spans="1:40" x14ac:dyDescent="0.3">
      <c r="A18" s="26"/>
      <c r="B18" s="27" t="s">
        <v>165</v>
      </c>
      <c r="C18" s="11" t="s">
        <v>36</v>
      </c>
      <c r="D18" s="12">
        <v>0.30449999999999999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7">
        <v>0</v>
      </c>
      <c r="L18" s="18">
        <v>0</v>
      </c>
      <c r="M18" s="16">
        <v>0</v>
      </c>
      <c r="N18" s="16">
        <v>0</v>
      </c>
      <c r="O18" s="16">
        <v>0</v>
      </c>
      <c r="P18" s="17">
        <v>0</v>
      </c>
      <c r="Q18" s="18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7">
        <v>0</v>
      </c>
      <c r="X18" s="18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7">
        <v>0</v>
      </c>
    </row>
    <row r="19" spans="1:40" x14ac:dyDescent="0.3">
      <c r="A19" s="26"/>
      <c r="B19" s="27" t="s">
        <v>193</v>
      </c>
      <c r="C19" s="11" t="s">
        <v>37</v>
      </c>
      <c r="D19" s="12">
        <v>0.30449999999999999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7">
        <v>0</v>
      </c>
      <c r="L19" s="18">
        <v>0</v>
      </c>
      <c r="M19" s="16">
        <v>0</v>
      </c>
      <c r="N19" s="13">
        <v>0.43747200000000003</v>
      </c>
      <c r="O19" s="13">
        <v>0.38528000000000001</v>
      </c>
      <c r="P19" s="17">
        <v>0</v>
      </c>
      <c r="Q19" s="18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7">
        <v>0</v>
      </c>
      <c r="X19" s="18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7">
        <v>0</v>
      </c>
    </row>
    <row r="20" spans="1:40" x14ac:dyDescent="0.3">
      <c r="A20" s="26"/>
      <c r="B20" s="27" t="s">
        <v>197</v>
      </c>
      <c r="C20" s="11" t="s">
        <v>38</v>
      </c>
      <c r="D20" s="12">
        <v>0.30449999999999999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7">
        <v>0</v>
      </c>
      <c r="L20" s="18">
        <v>0</v>
      </c>
      <c r="M20" s="16">
        <v>0</v>
      </c>
      <c r="N20" s="13">
        <v>0.43747200000000003</v>
      </c>
      <c r="O20" s="13">
        <v>0.38528000000000001</v>
      </c>
      <c r="P20" s="17">
        <v>0</v>
      </c>
      <c r="Q20" s="18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7">
        <v>0</v>
      </c>
      <c r="X20" s="18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7">
        <v>0</v>
      </c>
    </row>
    <row r="21" spans="1:40" x14ac:dyDescent="0.3">
      <c r="A21" s="26"/>
      <c r="B21" s="27" t="s">
        <v>198</v>
      </c>
      <c r="C21" s="11" t="s">
        <v>39</v>
      </c>
      <c r="D21" s="12">
        <v>0.30449999999999999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7">
        <v>0</v>
      </c>
      <c r="L21" s="18">
        <v>0</v>
      </c>
      <c r="M21" s="16">
        <v>0</v>
      </c>
      <c r="N21" s="13">
        <v>0.43747200000000003</v>
      </c>
      <c r="O21" s="13">
        <v>0.38528000000000001</v>
      </c>
      <c r="P21" s="17">
        <v>0</v>
      </c>
      <c r="Q21" s="18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7">
        <v>0</v>
      </c>
      <c r="X21" s="18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7">
        <v>0</v>
      </c>
    </row>
    <row r="22" spans="1:40" x14ac:dyDescent="0.3">
      <c r="A22" s="26"/>
      <c r="B22" s="27" t="s">
        <v>166</v>
      </c>
      <c r="C22" s="11" t="s">
        <v>40</v>
      </c>
      <c r="D22" s="12">
        <v>0.45674999999999999</v>
      </c>
      <c r="E22" s="13">
        <v>0.77998829999999997</v>
      </c>
      <c r="F22" s="13">
        <v>0.72</v>
      </c>
      <c r="G22" s="13">
        <v>0.54545449999999995</v>
      </c>
      <c r="H22" s="13">
        <v>1.093286</v>
      </c>
      <c r="I22" s="13">
        <v>6.6000000000000003E-2</v>
      </c>
      <c r="J22" s="13">
        <v>0.48899999999999999</v>
      </c>
      <c r="K22" s="14">
        <v>0.111</v>
      </c>
      <c r="L22" s="18">
        <v>0</v>
      </c>
      <c r="M22" s="16">
        <v>0</v>
      </c>
      <c r="N22" s="16">
        <v>0</v>
      </c>
      <c r="O22" s="16">
        <v>0</v>
      </c>
      <c r="P22" s="17">
        <v>0</v>
      </c>
      <c r="Q22" s="12">
        <v>0.37840000000000001</v>
      </c>
      <c r="R22" s="13">
        <v>0.42080000000000001</v>
      </c>
      <c r="S22" s="13">
        <v>0.46079999999999999</v>
      </c>
      <c r="T22" s="13">
        <v>0.35639999999999999</v>
      </c>
      <c r="U22" s="13">
        <v>0.26691720000000002</v>
      </c>
      <c r="V22" s="13">
        <v>0.36964330000000001</v>
      </c>
      <c r="W22" s="14">
        <v>0.32109549999999998</v>
      </c>
      <c r="X22" s="18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7">
        <v>0</v>
      </c>
    </row>
    <row r="23" spans="1:40" x14ac:dyDescent="0.3">
      <c r="A23" s="26"/>
      <c r="B23" s="27" t="s">
        <v>167</v>
      </c>
      <c r="C23" s="11" t="s">
        <v>41</v>
      </c>
      <c r="D23" s="18">
        <v>0</v>
      </c>
      <c r="E23" s="13">
        <v>0.77998829999999997</v>
      </c>
      <c r="F23" s="13">
        <v>0.72</v>
      </c>
      <c r="G23" s="13">
        <v>0.54545449999999995</v>
      </c>
      <c r="H23" s="13">
        <v>1.093286</v>
      </c>
      <c r="I23" s="13">
        <v>6.6000000000000003E-2</v>
      </c>
      <c r="J23" s="13">
        <v>0.48899999999999999</v>
      </c>
      <c r="K23" s="14">
        <v>0.111</v>
      </c>
      <c r="L23" s="18">
        <v>0</v>
      </c>
      <c r="M23" s="16">
        <v>0</v>
      </c>
      <c r="N23" s="16">
        <v>0</v>
      </c>
      <c r="O23" s="16">
        <v>0</v>
      </c>
      <c r="P23" s="17">
        <v>0</v>
      </c>
      <c r="Q23" s="12">
        <v>0.37840000000000001</v>
      </c>
      <c r="R23" s="13">
        <v>0.42080000000000001</v>
      </c>
      <c r="S23" s="13">
        <v>0.46079999999999999</v>
      </c>
      <c r="T23" s="13">
        <v>0.35639999999999999</v>
      </c>
      <c r="U23" s="16">
        <v>0</v>
      </c>
      <c r="V23" s="16">
        <v>0</v>
      </c>
      <c r="W23" s="17">
        <v>0</v>
      </c>
      <c r="X23" s="18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7">
        <v>0</v>
      </c>
    </row>
    <row r="24" spans="1:40" ht="14.5" thickBot="1" x14ac:dyDescent="0.35">
      <c r="A24" s="29"/>
      <c r="B24" s="30" t="s">
        <v>194</v>
      </c>
      <c r="C24" s="21" t="s">
        <v>42</v>
      </c>
      <c r="D24" s="22">
        <v>3.0450000000000001E-2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0</v>
      </c>
      <c r="L24" s="25">
        <v>0</v>
      </c>
      <c r="M24" s="23">
        <v>0</v>
      </c>
      <c r="N24" s="23">
        <v>0</v>
      </c>
      <c r="O24" s="23">
        <v>0</v>
      </c>
      <c r="P24" s="24">
        <v>0</v>
      </c>
      <c r="Q24" s="25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4">
        <v>0</v>
      </c>
      <c r="X24" s="25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4">
        <v>0</v>
      </c>
    </row>
    <row r="25" spans="1:40" x14ac:dyDescent="0.3">
      <c r="A25" s="3" t="s">
        <v>107</v>
      </c>
      <c r="B25" s="4" t="s">
        <v>201</v>
      </c>
      <c r="C25" s="5" t="s">
        <v>43</v>
      </c>
      <c r="D25" s="6">
        <v>1</v>
      </c>
      <c r="E25" s="7">
        <v>0.88</v>
      </c>
      <c r="F25" s="7">
        <v>0.9</v>
      </c>
      <c r="G25" s="7">
        <v>0.55000000000000004</v>
      </c>
      <c r="H25" s="7">
        <v>0.81</v>
      </c>
      <c r="I25" s="7">
        <v>0.53</v>
      </c>
      <c r="J25" s="7">
        <v>0.5</v>
      </c>
      <c r="K25" s="8">
        <v>0.75</v>
      </c>
      <c r="L25" s="15">
        <v>0</v>
      </c>
      <c r="M25" s="31">
        <v>0</v>
      </c>
      <c r="N25" s="31">
        <v>0</v>
      </c>
      <c r="O25" s="31">
        <v>0</v>
      </c>
      <c r="P25" s="32">
        <v>0</v>
      </c>
      <c r="Q25" s="6">
        <v>0.56565659999999995</v>
      </c>
      <c r="R25" s="7">
        <v>0.65656570000000003</v>
      </c>
      <c r="S25" s="7">
        <v>0.6774194</v>
      </c>
      <c r="T25" s="7">
        <v>0.3958333</v>
      </c>
      <c r="U25" s="7">
        <v>0.7</v>
      </c>
      <c r="V25" s="7">
        <v>0.7</v>
      </c>
      <c r="W25" s="8">
        <v>0.7</v>
      </c>
      <c r="X25" s="15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2">
        <v>0</v>
      </c>
    </row>
    <row r="26" spans="1:40" x14ac:dyDescent="0.3">
      <c r="A26" s="9"/>
      <c r="B26" s="10" t="s">
        <v>116</v>
      </c>
      <c r="C26" s="11" t="s">
        <v>44</v>
      </c>
      <c r="D26" s="12">
        <v>0.37373689999999998</v>
      </c>
      <c r="E26" s="16">
        <v>0</v>
      </c>
      <c r="F26" s="13">
        <v>0.95</v>
      </c>
      <c r="G26" s="16">
        <v>0</v>
      </c>
      <c r="H26" s="16">
        <v>0</v>
      </c>
      <c r="I26" s="16">
        <v>0</v>
      </c>
      <c r="J26" s="16">
        <v>0</v>
      </c>
      <c r="K26" s="17">
        <v>0</v>
      </c>
      <c r="L26" s="18">
        <v>0</v>
      </c>
      <c r="M26" s="16">
        <v>0</v>
      </c>
      <c r="N26" s="16">
        <v>0</v>
      </c>
      <c r="O26" s="16">
        <v>0</v>
      </c>
      <c r="P26" s="17">
        <v>0</v>
      </c>
      <c r="Q26" s="12">
        <v>0.99</v>
      </c>
      <c r="R26" s="13">
        <v>0.99</v>
      </c>
      <c r="S26" s="13">
        <v>0.93</v>
      </c>
      <c r="T26" s="13">
        <v>0.96</v>
      </c>
      <c r="U26" s="16">
        <v>0</v>
      </c>
      <c r="V26" s="16">
        <v>0</v>
      </c>
      <c r="W26" s="17">
        <v>0</v>
      </c>
      <c r="X26" s="18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7">
        <v>0</v>
      </c>
    </row>
    <row r="27" spans="1:40" x14ac:dyDescent="0.3">
      <c r="A27" s="9"/>
      <c r="B27" s="10" t="s">
        <v>168</v>
      </c>
      <c r="C27" s="11" t="s">
        <v>45</v>
      </c>
      <c r="D27" s="18">
        <v>0</v>
      </c>
      <c r="E27" s="16">
        <v>0</v>
      </c>
      <c r="F27" s="13">
        <v>0.6</v>
      </c>
      <c r="G27" s="16">
        <v>0</v>
      </c>
      <c r="H27" s="16">
        <v>0</v>
      </c>
      <c r="I27" s="16">
        <v>0</v>
      </c>
      <c r="J27" s="16">
        <v>0</v>
      </c>
      <c r="K27" s="17">
        <v>0</v>
      </c>
      <c r="L27" s="18">
        <v>0</v>
      </c>
      <c r="M27" s="16">
        <v>0</v>
      </c>
      <c r="N27" s="16">
        <v>0</v>
      </c>
      <c r="O27" s="16">
        <v>0</v>
      </c>
      <c r="P27" s="17">
        <v>0</v>
      </c>
      <c r="Q27" s="18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7">
        <v>0</v>
      </c>
      <c r="X27" s="18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7">
        <v>0</v>
      </c>
    </row>
    <row r="28" spans="1:40" x14ac:dyDescent="0.3">
      <c r="A28" s="9"/>
      <c r="B28" s="10" t="s">
        <v>169</v>
      </c>
      <c r="C28" s="11" t="s">
        <v>46</v>
      </c>
      <c r="D28" s="12">
        <v>0.2346058</v>
      </c>
      <c r="E28" s="13">
        <v>0.88</v>
      </c>
      <c r="F28" s="13">
        <v>0.8</v>
      </c>
      <c r="G28" s="13">
        <v>0.55000000000000004</v>
      </c>
      <c r="H28" s="13">
        <v>0.81</v>
      </c>
      <c r="I28" s="13">
        <v>0.53</v>
      </c>
      <c r="J28" s="13">
        <v>0.5</v>
      </c>
      <c r="K28" s="14">
        <v>0.75</v>
      </c>
      <c r="L28" s="18">
        <v>0</v>
      </c>
      <c r="M28" s="16">
        <v>0</v>
      </c>
      <c r="N28" s="16">
        <v>0</v>
      </c>
      <c r="O28" s="16">
        <v>0</v>
      </c>
      <c r="P28" s="17">
        <v>0</v>
      </c>
      <c r="Q28" s="18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7">
        <v>0</v>
      </c>
      <c r="X28" s="18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7">
        <v>0</v>
      </c>
    </row>
    <row r="29" spans="1:40" s="33" customFormat="1" x14ac:dyDescent="0.3">
      <c r="A29" s="9"/>
      <c r="B29" s="10" t="s">
        <v>170</v>
      </c>
      <c r="C29" s="11" t="s">
        <v>47</v>
      </c>
      <c r="D29" s="12">
        <v>1</v>
      </c>
      <c r="E29" s="13">
        <v>1</v>
      </c>
      <c r="F29" s="13">
        <v>0.1</v>
      </c>
      <c r="G29" s="13">
        <v>1</v>
      </c>
      <c r="H29" s="13">
        <v>1</v>
      </c>
      <c r="I29" s="13">
        <v>1</v>
      </c>
      <c r="J29" s="13">
        <v>1</v>
      </c>
      <c r="K29" s="14">
        <v>1</v>
      </c>
      <c r="L29" s="18">
        <v>0</v>
      </c>
      <c r="M29" s="16">
        <v>0</v>
      </c>
      <c r="N29" s="16">
        <v>0</v>
      </c>
      <c r="O29" s="16">
        <v>0</v>
      </c>
      <c r="P29" s="17">
        <v>0</v>
      </c>
      <c r="Q29" s="18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7">
        <v>0</v>
      </c>
      <c r="X29" s="18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7">
        <v>0</v>
      </c>
    </row>
    <row r="30" spans="1:40" x14ac:dyDescent="0.3">
      <c r="A30" s="9"/>
      <c r="B30" s="10" t="s">
        <v>120</v>
      </c>
      <c r="C30" s="11" t="s">
        <v>48</v>
      </c>
      <c r="D30" s="18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7">
        <v>0</v>
      </c>
      <c r="L30" s="18">
        <v>0</v>
      </c>
      <c r="M30" s="16">
        <v>0</v>
      </c>
      <c r="N30" s="16">
        <v>0</v>
      </c>
      <c r="O30" s="16">
        <v>0</v>
      </c>
      <c r="P30" s="17">
        <v>0</v>
      </c>
      <c r="Q30" s="18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7">
        <v>0</v>
      </c>
      <c r="X30" s="18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7">
        <v>0</v>
      </c>
    </row>
    <row r="31" spans="1:40" x14ac:dyDescent="0.3">
      <c r="A31" s="9"/>
      <c r="B31" s="10" t="s">
        <v>121</v>
      </c>
      <c r="C31" s="11" t="s">
        <v>49</v>
      </c>
      <c r="D31" s="18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7">
        <v>0</v>
      </c>
      <c r="L31" s="18">
        <v>0</v>
      </c>
      <c r="M31" s="16">
        <v>0</v>
      </c>
      <c r="N31" s="16">
        <v>0</v>
      </c>
      <c r="O31" s="16">
        <v>0</v>
      </c>
      <c r="P31" s="17">
        <v>0</v>
      </c>
      <c r="Q31" s="18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7">
        <v>0</v>
      </c>
      <c r="X31" s="18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7">
        <v>0</v>
      </c>
    </row>
    <row r="32" spans="1:40" ht="14.5" thickBot="1" x14ac:dyDescent="0.35">
      <c r="A32" s="34"/>
      <c r="B32" s="10" t="s">
        <v>190</v>
      </c>
      <c r="C32" s="10" t="s">
        <v>3</v>
      </c>
      <c r="D32" s="12">
        <v>0.57999999999999996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7">
        <v>0</v>
      </c>
      <c r="L32" s="18">
        <v>0</v>
      </c>
      <c r="M32" s="16">
        <v>0</v>
      </c>
      <c r="N32" s="16">
        <v>0</v>
      </c>
      <c r="O32" s="16">
        <v>0</v>
      </c>
      <c r="P32" s="17">
        <v>0</v>
      </c>
      <c r="Q32" s="18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7">
        <v>0</v>
      </c>
      <c r="X32" s="18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7">
        <v>0</v>
      </c>
    </row>
    <row r="33" spans="1:40" x14ac:dyDescent="0.3">
      <c r="A33" s="3" t="s">
        <v>151</v>
      </c>
      <c r="B33" s="4" t="s">
        <v>152</v>
      </c>
      <c r="C33" s="5" t="s">
        <v>50</v>
      </c>
      <c r="D33" s="6">
        <v>0.54720000000000002</v>
      </c>
      <c r="E33" s="7">
        <v>0.14738290000000001</v>
      </c>
      <c r="F33" s="7">
        <v>0.33336670000000002</v>
      </c>
      <c r="G33" s="7">
        <v>0.16789789999999999</v>
      </c>
      <c r="H33" s="7">
        <v>0.16848630000000001</v>
      </c>
      <c r="I33" s="7">
        <v>0.19425020000000001</v>
      </c>
      <c r="J33" s="7">
        <v>8.3300390000000002E-2</v>
      </c>
      <c r="K33" s="8">
        <v>9.0269039999999995E-2</v>
      </c>
      <c r="L33" s="7">
        <f>1/6+1/5</f>
        <v>0.3666666666666667</v>
      </c>
      <c r="M33" s="7">
        <v>0.36666670000000001</v>
      </c>
      <c r="N33" s="7">
        <v>0.36</v>
      </c>
      <c r="O33" s="7">
        <v>0.36</v>
      </c>
      <c r="P33" s="8">
        <v>0.65598780000000001</v>
      </c>
      <c r="Q33" s="6">
        <v>0.19</v>
      </c>
      <c r="R33" s="7">
        <v>0.19</v>
      </c>
      <c r="S33" s="7">
        <v>0.2</v>
      </c>
      <c r="T33" s="7">
        <v>0.15</v>
      </c>
      <c r="U33" s="7">
        <v>0.1666667</v>
      </c>
      <c r="V33" s="7">
        <v>0.1666667</v>
      </c>
      <c r="W33" s="8">
        <v>0.1666667</v>
      </c>
      <c r="X33" s="6">
        <v>0.1782531</v>
      </c>
      <c r="Y33" s="7">
        <v>0.1782531</v>
      </c>
      <c r="Z33" s="7">
        <v>0.1782531</v>
      </c>
      <c r="AA33" s="7">
        <v>9.0909089999999998E-2</v>
      </c>
      <c r="AB33" s="7">
        <v>9.0909089999999998E-2</v>
      </c>
      <c r="AC33" s="7">
        <v>0.1782531</v>
      </c>
      <c r="AD33" s="7">
        <v>0.28571429999999998</v>
      </c>
      <c r="AE33" s="7">
        <v>0.1</v>
      </c>
      <c r="AF33" s="7">
        <v>0.17507</v>
      </c>
      <c r="AG33" s="7">
        <v>0.15330369999999999</v>
      </c>
      <c r="AH33" s="7">
        <v>0.1666667</v>
      </c>
      <c r="AI33" s="7">
        <v>0.1666667</v>
      </c>
      <c r="AJ33" s="7">
        <v>7.1428569999999997E-2</v>
      </c>
      <c r="AK33" s="7">
        <v>7.1428569999999997E-2</v>
      </c>
      <c r="AL33" s="7">
        <v>0.1412429</v>
      </c>
      <c r="AM33" s="7">
        <v>0.1001001</v>
      </c>
      <c r="AN33" s="8">
        <v>0.34364260000000002</v>
      </c>
    </row>
    <row r="34" spans="1:40" x14ac:dyDescent="0.3">
      <c r="A34" s="9"/>
      <c r="B34" s="10" t="s">
        <v>171</v>
      </c>
      <c r="C34" s="11" t="s">
        <v>51</v>
      </c>
      <c r="D34" s="18">
        <v>0</v>
      </c>
      <c r="E34" s="16">
        <v>0</v>
      </c>
      <c r="F34" s="13">
        <v>0.1666667</v>
      </c>
      <c r="G34" s="16">
        <v>0</v>
      </c>
      <c r="H34" s="16">
        <v>0</v>
      </c>
      <c r="I34" s="16">
        <v>0</v>
      </c>
      <c r="J34" s="16">
        <v>0</v>
      </c>
      <c r="K34" s="17">
        <v>0</v>
      </c>
      <c r="L34" s="12">
        <v>0.14285709999999999</v>
      </c>
      <c r="M34" s="16">
        <v>0</v>
      </c>
      <c r="N34" s="16">
        <v>0</v>
      </c>
      <c r="O34" s="16">
        <v>0</v>
      </c>
      <c r="P34" s="17">
        <v>0</v>
      </c>
      <c r="Q34" s="18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7">
        <v>0</v>
      </c>
      <c r="X34" s="18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7">
        <v>0</v>
      </c>
    </row>
    <row r="35" spans="1:40" x14ac:dyDescent="0.3">
      <c r="A35" s="9"/>
      <c r="B35" s="10" t="s">
        <v>153</v>
      </c>
      <c r="C35" s="10" t="s">
        <v>52</v>
      </c>
      <c r="D35" s="12">
        <v>0.74660000000000004</v>
      </c>
      <c r="E35" s="16">
        <v>0</v>
      </c>
      <c r="F35" s="13">
        <v>1.25</v>
      </c>
      <c r="G35" s="16">
        <v>0</v>
      </c>
      <c r="H35" s="16">
        <v>0</v>
      </c>
      <c r="I35" s="16">
        <v>0</v>
      </c>
      <c r="J35" s="16">
        <v>0</v>
      </c>
      <c r="K35" s="17">
        <v>0</v>
      </c>
      <c r="L35" s="18">
        <v>0</v>
      </c>
      <c r="M35" s="16">
        <v>0</v>
      </c>
      <c r="N35" s="16">
        <v>0</v>
      </c>
      <c r="O35" s="16">
        <v>0</v>
      </c>
      <c r="P35" s="17">
        <v>0</v>
      </c>
      <c r="Q35" s="12">
        <v>0.53</v>
      </c>
      <c r="R35" s="13">
        <v>0.92</v>
      </c>
      <c r="S35" s="13">
        <v>0.96</v>
      </c>
      <c r="T35" s="13">
        <v>0.73</v>
      </c>
      <c r="U35" s="16">
        <v>0</v>
      </c>
      <c r="V35" s="16">
        <v>0</v>
      </c>
      <c r="W35" s="17">
        <v>0</v>
      </c>
      <c r="X35" s="18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7">
        <v>0</v>
      </c>
    </row>
    <row r="36" spans="1:40" x14ac:dyDescent="0.3">
      <c r="A36" s="9"/>
      <c r="B36" s="10" t="s">
        <v>172</v>
      </c>
      <c r="C36" s="10" t="s">
        <v>53</v>
      </c>
      <c r="D36" s="12">
        <v>1.3266</v>
      </c>
      <c r="E36" s="13">
        <v>0.20871600000000001</v>
      </c>
      <c r="F36" s="13">
        <v>0.5</v>
      </c>
      <c r="G36" s="13">
        <v>0.209205</v>
      </c>
      <c r="H36" s="13">
        <v>0.21385799999999999</v>
      </c>
      <c r="I36" s="13">
        <v>0.21097050000000001</v>
      </c>
      <c r="J36" s="13">
        <v>9.1617039999999997E-2</v>
      </c>
      <c r="K36" s="14">
        <v>0.1154068</v>
      </c>
      <c r="L36" s="18">
        <v>0</v>
      </c>
      <c r="M36" s="13">
        <v>1</v>
      </c>
      <c r="N36" s="13">
        <v>0.7</v>
      </c>
      <c r="O36" s="13">
        <v>0.7</v>
      </c>
      <c r="P36" s="14">
        <v>0.2040816</v>
      </c>
      <c r="Q36" s="18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7">
        <v>0</v>
      </c>
      <c r="X36" s="18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7">
        <v>0</v>
      </c>
    </row>
    <row r="37" spans="1:40" x14ac:dyDescent="0.3">
      <c r="A37" s="9"/>
      <c r="B37" s="10" t="s">
        <v>154</v>
      </c>
      <c r="C37" s="10" t="s">
        <v>60</v>
      </c>
      <c r="D37" s="18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7">
        <v>0</v>
      </c>
      <c r="L37" s="18">
        <v>0</v>
      </c>
      <c r="M37" s="16">
        <v>0</v>
      </c>
      <c r="N37" s="16">
        <v>0</v>
      </c>
      <c r="O37" s="16">
        <v>0</v>
      </c>
      <c r="P37" s="17">
        <v>0</v>
      </c>
      <c r="Q37" s="18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7">
        <v>0</v>
      </c>
      <c r="X37" s="18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7">
        <v>0</v>
      </c>
    </row>
    <row r="38" spans="1:40" x14ac:dyDescent="0.3">
      <c r="A38" s="9"/>
      <c r="B38" s="10" t="s">
        <v>155</v>
      </c>
      <c r="C38" s="10" t="s">
        <v>61</v>
      </c>
      <c r="D38" s="18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7">
        <v>0</v>
      </c>
      <c r="L38" s="18">
        <v>0</v>
      </c>
      <c r="M38" s="16">
        <v>0</v>
      </c>
      <c r="N38" s="16">
        <v>0</v>
      </c>
      <c r="O38" s="16">
        <v>0</v>
      </c>
      <c r="P38" s="14">
        <v>0.15384619999999999</v>
      </c>
      <c r="Q38" s="18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7">
        <v>0</v>
      </c>
      <c r="X38" s="18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7">
        <v>0</v>
      </c>
    </row>
    <row r="39" spans="1:40" x14ac:dyDescent="0.3">
      <c r="A39" s="9"/>
      <c r="B39" s="10" t="s">
        <v>224</v>
      </c>
      <c r="C39" s="10" t="s">
        <v>62</v>
      </c>
      <c r="D39" s="18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7">
        <v>0</v>
      </c>
      <c r="L39" s="18">
        <v>0</v>
      </c>
      <c r="M39" s="16">
        <v>0</v>
      </c>
      <c r="N39" s="16">
        <v>0</v>
      </c>
      <c r="O39" s="16">
        <v>0</v>
      </c>
      <c r="P39" s="14">
        <v>0.14285709999999999</v>
      </c>
      <c r="Q39" s="18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7">
        <v>0</v>
      </c>
      <c r="X39" s="18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7">
        <v>0</v>
      </c>
    </row>
    <row r="40" spans="1:40" x14ac:dyDescent="0.3">
      <c r="A40" s="9"/>
      <c r="B40" s="10" t="s">
        <v>225</v>
      </c>
      <c r="C40" s="10" t="s">
        <v>63</v>
      </c>
      <c r="D40" s="18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7">
        <v>0</v>
      </c>
      <c r="L40" s="18">
        <v>0</v>
      </c>
      <c r="M40" s="16">
        <v>0</v>
      </c>
      <c r="N40" s="16">
        <v>0</v>
      </c>
      <c r="O40" s="16">
        <v>0</v>
      </c>
      <c r="P40" s="14">
        <v>0.14285709999999999</v>
      </c>
      <c r="Q40" s="18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7">
        <v>0</v>
      </c>
      <c r="X40" s="18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7">
        <v>0</v>
      </c>
    </row>
    <row r="41" spans="1:40" x14ac:dyDescent="0.3">
      <c r="A41" s="9"/>
      <c r="B41" s="10" t="s">
        <v>173</v>
      </c>
      <c r="C41" s="10" t="s">
        <v>64</v>
      </c>
      <c r="D41" s="12">
        <v>1</v>
      </c>
      <c r="E41" s="13">
        <v>1</v>
      </c>
      <c r="F41" s="13">
        <v>0.1</v>
      </c>
      <c r="G41" s="13">
        <v>1</v>
      </c>
      <c r="H41" s="13">
        <v>1</v>
      </c>
      <c r="I41" s="13">
        <v>1</v>
      </c>
      <c r="J41" s="13">
        <v>1</v>
      </c>
      <c r="K41" s="14">
        <v>1</v>
      </c>
      <c r="L41" s="12">
        <v>1</v>
      </c>
      <c r="M41" s="13">
        <v>1</v>
      </c>
      <c r="N41" s="13">
        <v>1</v>
      </c>
      <c r="O41" s="13">
        <v>1</v>
      </c>
      <c r="P41" s="14">
        <v>1</v>
      </c>
      <c r="Q41" s="18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7">
        <v>0</v>
      </c>
      <c r="X41" s="18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7">
        <v>0</v>
      </c>
    </row>
    <row r="42" spans="1:40" x14ac:dyDescent="0.3">
      <c r="A42" s="9"/>
      <c r="B42" s="10" t="s">
        <v>174</v>
      </c>
      <c r="C42" s="10" t="s">
        <v>65</v>
      </c>
      <c r="D42" s="18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7">
        <v>0</v>
      </c>
      <c r="L42" s="18">
        <v>0</v>
      </c>
      <c r="M42" s="16">
        <v>0</v>
      </c>
      <c r="N42" s="16">
        <v>0</v>
      </c>
      <c r="O42" s="16">
        <v>0</v>
      </c>
      <c r="P42" s="14">
        <v>1</v>
      </c>
      <c r="Q42" s="18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7">
        <v>0</v>
      </c>
      <c r="X42" s="18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7">
        <v>0</v>
      </c>
    </row>
    <row r="43" spans="1:40" x14ac:dyDescent="0.3">
      <c r="A43" s="9"/>
      <c r="B43" s="10" t="s">
        <v>175</v>
      </c>
      <c r="C43" s="10" t="s">
        <v>66</v>
      </c>
      <c r="D43" s="12">
        <v>0.5</v>
      </c>
      <c r="E43" s="13">
        <v>1.0101009999999999</v>
      </c>
      <c r="F43" s="13">
        <v>0.5</v>
      </c>
      <c r="G43" s="13">
        <v>0.5</v>
      </c>
      <c r="H43" s="13">
        <v>0.5</v>
      </c>
      <c r="I43" s="13">
        <v>0.5</v>
      </c>
      <c r="J43" s="13">
        <v>0.49751240000000002</v>
      </c>
      <c r="K43" s="14">
        <v>0.22222220000000001</v>
      </c>
      <c r="L43" s="18">
        <v>0</v>
      </c>
      <c r="M43" s="16">
        <v>0</v>
      </c>
      <c r="N43" s="16">
        <v>0</v>
      </c>
      <c r="O43" s="16">
        <v>0</v>
      </c>
      <c r="P43" s="17">
        <v>0</v>
      </c>
      <c r="Q43" s="12">
        <v>0.36</v>
      </c>
      <c r="R43" s="13">
        <v>0.4</v>
      </c>
      <c r="S43" s="13">
        <v>0.35</v>
      </c>
      <c r="T43" s="13">
        <v>0.38</v>
      </c>
      <c r="U43" s="13">
        <v>0.5</v>
      </c>
      <c r="V43" s="13">
        <v>0.5</v>
      </c>
      <c r="W43" s="14">
        <v>0.5</v>
      </c>
      <c r="X43" s="18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7">
        <v>0</v>
      </c>
    </row>
    <row r="44" spans="1:40" x14ac:dyDescent="0.3">
      <c r="A44" s="9"/>
      <c r="B44" s="10" t="s">
        <v>176</v>
      </c>
      <c r="C44" s="10" t="s">
        <v>67</v>
      </c>
      <c r="D44" s="12">
        <v>0.5</v>
      </c>
      <c r="E44" s="13">
        <v>1.0101009999999999</v>
      </c>
      <c r="F44" s="13">
        <v>0.5</v>
      </c>
      <c r="G44" s="13">
        <v>0.5</v>
      </c>
      <c r="H44" s="13">
        <v>0.5</v>
      </c>
      <c r="I44" s="13">
        <v>0.5</v>
      </c>
      <c r="J44" s="13">
        <v>0.49751240000000002</v>
      </c>
      <c r="K44" s="14">
        <v>0.22222220000000001</v>
      </c>
      <c r="L44" s="18">
        <v>0</v>
      </c>
      <c r="M44" s="16">
        <v>0</v>
      </c>
      <c r="N44" s="16">
        <v>0</v>
      </c>
      <c r="O44" s="16">
        <v>0</v>
      </c>
      <c r="P44" s="17">
        <v>0</v>
      </c>
      <c r="Q44" s="12">
        <v>0.36</v>
      </c>
      <c r="R44" s="13">
        <v>0.4</v>
      </c>
      <c r="S44" s="13">
        <v>0.35</v>
      </c>
      <c r="T44" s="13">
        <v>0.38</v>
      </c>
      <c r="U44" s="16">
        <v>0</v>
      </c>
      <c r="V44" s="16">
        <v>0</v>
      </c>
      <c r="W44" s="17">
        <v>0</v>
      </c>
      <c r="X44" s="18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7">
        <v>0</v>
      </c>
    </row>
    <row r="45" spans="1:40" x14ac:dyDescent="0.3">
      <c r="A45" s="9"/>
      <c r="B45" s="10" t="s">
        <v>177</v>
      </c>
      <c r="C45" s="10" t="s">
        <v>1</v>
      </c>
      <c r="D45" s="12">
        <v>0.53659999999999997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7">
        <v>0</v>
      </c>
      <c r="L45" s="18">
        <v>0</v>
      </c>
      <c r="M45" s="16">
        <v>0</v>
      </c>
      <c r="N45" s="13">
        <v>0.36</v>
      </c>
      <c r="O45" s="13">
        <v>0.36</v>
      </c>
      <c r="P45" s="17">
        <v>0</v>
      </c>
      <c r="Q45" s="18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7">
        <v>0</v>
      </c>
      <c r="X45" s="18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7">
        <v>0</v>
      </c>
    </row>
    <row r="46" spans="1:40" ht="14.5" thickBot="1" x14ac:dyDescent="0.35">
      <c r="B46" s="27" t="s">
        <v>109</v>
      </c>
      <c r="C46" s="10" t="s">
        <v>0</v>
      </c>
      <c r="D46" s="18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7">
        <v>0</v>
      </c>
      <c r="L46" s="18">
        <v>0</v>
      </c>
      <c r="M46" s="16">
        <v>0</v>
      </c>
      <c r="N46" s="13">
        <v>1.6</v>
      </c>
      <c r="O46" s="13">
        <v>1.6</v>
      </c>
      <c r="P46" s="17">
        <v>0</v>
      </c>
      <c r="Q46" s="18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7">
        <v>0</v>
      </c>
      <c r="X46" s="18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7">
        <v>0</v>
      </c>
    </row>
    <row r="47" spans="1:40" x14ac:dyDescent="0.3">
      <c r="A47" s="3" t="s">
        <v>122</v>
      </c>
      <c r="B47" s="4" t="s">
        <v>156</v>
      </c>
      <c r="C47" s="4" t="s">
        <v>58</v>
      </c>
      <c r="D47" s="6">
        <v>0.5</v>
      </c>
      <c r="E47" s="7">
        <v>0.21</v>
      </c>
      <c r="F47" s="7">
        <v>0.50004999999999999</v>
      </c>
      <c r="G47" s="7">
        <v>0.8</v>
      </c>
      <c r="H47" s="7">
        <v>0.8</v>
      </c>
      <c r="I47" s="7">
        <v>0.8</v>
      </c>
      <c r="J47" s="7">
        <v>0.19700000000000001</v>
      </c>
      <c r="K47" s="8">
        <v>0.19700000000000001</v>
      </c>
      <c r="L47" s="6">
        <f>(1/5)/(1/5+1/6)</f>
        <v>0.54545454545454541</v>
      </c>
      <c r="M47" s="7">
        <v>0.54545449999999995</v>
      </c>
      <c r="N47" s="7">
        <v>0.44444440000000002</v>
      </c>
      <c r="O47" s="7">
        <v>0.44444440000000002</v>
      </c>
      <c r="P47" s="8">
        <v>0.3313953</v>
      </c>
      <c r="Q47" s="15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2">
        <v>0</v>
      </c>
      <c r="X47" s="15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2">
        <v>0</v>
      </c>
    </row>
    <row r="48" spans="1:40" x14ac:dyDescent="0.3">
      <c r="A48" s="9"/>
      <c r="B48" s="10" t="s">
        <v>157</v>
      </c>
      <c r="C48" s="10" t="s">
        <v>59</v>
      </c>
      <c r="D48" s="12">
        <v>0.2812751</v>
      </c>
      <c r="E48" s="16">
        <v>0</v>
      </c>
      <c r="F48" s="13">
        <v>0.6</v>
      </c>
      <c r="G48" s="16">
        <v>0</v>
      </c>
      <c r="H48" s="16">
        <v>0</v>
      </c>
      <c r="I48" s="16">
        <v>0</v>
      </c>
      <c r="J48" s="16">
        <v>0</v>
      </c>
      <c r="K48" s="17">
        <v>0</v>
      </c>
      <c r="L48" s="18">
        <v>0</v>
      </c>
      <c r="M48" s="16">
        <v>0</v>
      </c>
      <c r="N48" s="16">
        <v>0</v>
      </c>
      <c r="O48" s="16">
        <v>0</v>
      </c>
      <c r="P48" s="17">
        <v>0</v>
      </c>
      <c r="Q48" s="18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7">
        <v>0</v>
      </c>
      <c r="X48" s="18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7">
        <v>0</v>
      </c>
    </row>
    <row r="49" spans="1:40" x14ac:dyDescent="0.3">
      <c r="A49" s="9"/>
      <c r="B49" s="10" t="s">
        <v>178</v>
      </c>
      <c r="C49" s="10" t="s">
        <v>19</v>
      </c>
      <c r="D49" s="18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7">
        <v>0</v>
      </c>
      <c r="L49" s="18">
        <v>0</v>
      </c>
      <c r="M49" s="16">
        <v>0</v>
      </c>
      <c r="N49" s="16">
        <v>0</v>
      </c>
      <c r="O49" s="16">
        <v>0</v>
      </c>
      <c r="P49" s="14">
        <v>0.50813949999999997</v>
      </c>
      <c r="Q49" s="18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7">
        <v>0</v>
      </c>
      <c r="X49" s="18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7">
        <v>0</v>
      </c>
    </row>
    <row r="50" spans="1:40" x14ac:dyDescent="0.3">
      <c r="A50" s="9"/>
      <c r="B50" s="10" t="s">
        <v>179</v>
      </c>
      <c r="C50" s="10" t="s">
        <v>20</v>
      </c>
      <c r="D50" s="18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7">
        <v>0</v>
      </c>
      <c r="L50" s="18">
        <v>0</v>
      </c>
      <c r="M50" s="16">
        <v>0</v>
      </c>
      <c r="N50" s="16">
        <v>0</v>
      </c>
      <c r="O50" s="16">
        <v>0</v>
      </c>
      <c r="P50" s="17">
        <v>0</v>
      </c>
      <c r="Q50" s="18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7">
        <v>0</v>
      </c>
      <c r="X50" s="18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7">
        <v>0</v>
      </c>
    </row>
    <row r="51" spans="1:40" x14ac:dyDescent="0.3">
      <c r="B51" s="27" t="s">
        <v>158</v>
      </c>
      <c r="C51" s="10" t="s">
        <v>2</v>
      </c>
      <c r="D51" s="18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7">
        <v>0</v>
      </c>
      <c r="L51" s="18">
        <v>0</v>
      </c>
      <c r="M51" s="16">
        <v>0</v>
      </c>
      <c r="N51" s="13">
        <v>0.44444440000000002</v>
      </c>
      <c r="O51" s="13">
        <v>0.44444440000000002</v>
      </c>
      <c r="P51" s="17">
        <v>0</v>
      </c>
      <c r="Q51" s="18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7">
        <v>0</v>
      </c>
      <c r="X51" s="18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7">
        <v>0</v>
      </c>
    </row>
    <row r="52" spans="1:40" x14ac:dyDescent="0.3">
      <c r="A52" s="9"/>
      <c r="B52" s="10" t="s">
        <v>199</v>
      </c>
      <c r="C52" s="10" t="s">
        <v>8</v>
      </c>
      <c r="D52" s="12">
        <v>1</v>
      </c>
      <c r="E52" s="13">
        <v>1</v>
      </c>
      <c r="F52" s="13">
        <v>1</v>
      </c>
      <c r="G52" s="13">
        <v>1</v>
      </c>
      <c r="H52" s="13">
        <v>1</v>
      </c>
      <c r="I52" s="13">
        <v>1</v>
      </c>
      <c r="J52" s="13">
        <v>1</v>
      </c>
      <c r="K52" s="14">
        <v>1</v>
      </c>
      <c r="L52" s="12">
        <v>1</v>
      </c>
      <c r="M52" s="13">
        <v>1</v>
      </c>
      <c r="N52" s="13">
        <v>1</v>
      </c>
      <c r="O52" s="13">
        <v>1</v>
      </c>
      <c r="P52" s="14">
        <v>1</v>
      </c>
      <c r="Q52" s="12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4">
        <v>1</v>
      </c>
      <c r="X52" s="13">
        <v>1</v>
      </c>
      <c r="Y52" s="13">
        <v>1</v>
      </c>
      <c r="Z52" s="13">
        <v>1</v>
      </c>
      <c r="AA52" s="13">
        <v>1</v>
      </c>
      <c r="AB52" s="13">
        <v>1</v>
      </c>
      <c r="AC52" s="13">
        <v>1</v>
      </c>
      <c r="AD52" s="13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13">
        <v>1</v>
      </c>
      <c r="AN52" s="14">
        <v>1</v>
      </c>
    </row>
    <row r="53" spans="1:40" x14ac:dyDescent="0.3">
      <c r="A53" s="9"/>
      <c r="B53" s="10" t="s">
        <v>200</v>
      </c>
      <c r="C53" s="10" t="s">
        <v>9</v>
      </c>
      <c r="D53" s="12">
        <v>1</v>
      </c>
      <c r="E53" s="13">
        <v>1</v>
      </c>
      <c r="F53" s="13">
        <v>1</v>
      </c>
      <c r="G53" s="13">
        <v>1</v>
      </c>
      <c r="H53" s="13">
        <v>1</v>
      </c>
      <c r="I53" s="13">
        <v>1</v>
      </c>
      <c r="J53" s="13">
        <v>1</v>
      </c>
      <c r="K53" s="14">
        <v>1</v>
      </c>
      <c r="L53" s="12">
        <v>1</v>
      </c>
      <c r="M53" s="13">
        <v>1</v>
      </c>
      <c r="N53" s="13">
        <v>1</v>
      </c>
      <c r="O53" s="13">
        <v>1</v>
      </c>
      <c r="P53" s="14">
        <v>1</v>
      </c>
      <c r="Q53" s="12">
        <v>1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4">
        <v>1</v>
      </c>
      <c r="X53" s="12">
        <v>1</v>
      </c>
      <c r="Y53" s="13">
        <v>1</v>
      </c>
      <c r="Z53" s="13">
        <v>1</v>
      </c>
      <c r="AA53" s="13">
        <v>1</v>
      </c>
      <c r="AB53" s="13">
        <v>1</v>
      </c>
      <c r="AC53" s="13">
        <v>1</v>
      </c>
      <c r="AD53" s="13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13">
        <v>1</v>
      </c>
      <c r="AN53" s="14">
        <v>1</v>
      </c>
    </row>
    <row r="54" spans="1:40" x14ac:dyDescent="0.3">
      <c r="A54" s="9"/>
      <c r="B54" s="10" t="s">
        <v>220</v>
      </c>
      <c r="C54" s="10" t="s">
        <v>10</v>
      </c>
      <c r="D54" s="12">
        <v>1</v>
      </c>
      <c r="E54" s="13">
        <v>1</v>
      </c>
      <c r="F54" s="13">
        <v>1</v>
      </c>
      <c r="G54" s="13">
        <v>1</v>
      </c>
      <c r="H54" s="13">
        <v>1</v>
      </c>
      <c r="I54" s="13">
        <v>1</v>
      </c>
      <c r="J54" s="13">
        <v>1</v>
      </c>
      <c r="K54" s="14">
        <v>1</v>
      </c>
      <c r="L54" s="12">
        <v>1</v>
      </c>
      <c r="M54" s="13">
        <v>1</v>
      </c>
      <c r="N54" s="13">
        <v>1</v>
      </c>
      <c r="O54" s="13">
        <v>1</v>
      </c>
      <c r="P54" s="14">
        <v>1</v>
      </c>
      <c r="Q54" s="12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4">
        <v>1</v>
      </c>
      <c r="X54" s="12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13">
        <v>1</v>
      </c>
      <c r="AN54" s="14">
        <v>1</v>
      </c>
    </row>
    <row r="55" spans="1:40" x14ac:dyDescent="0.3">
      <c r="A55" s="9"/>
      <c r="B55" s="10" t="s">
        <v>187</v>
      </c>
      <c r="C55" s="10" t="s">
        <v>11</v>
      </c>
      <c r="D55" s="12">
        <v>1</v>
      </c>
      <c r="E55" s="13">
        <v>1</v>
      </c>
      <c r="F55" s="13">
        <v>1</v>
      </c>
      <c r="G55" s="13">
        <v>1</v>
      </c>
      <c r="H55" s="13">
        <v>1</v>
      </c>
      <c r="I55" s="13">
        <v>1</v>
      </c>
      <c r="J55" s="13">
        <v>1</v>
      </c>
      <c r="K55" s="14">
        <v>1</v>
      </c>
      <c r="L55" s="12">
        <v>1</v>
      </c>
      <c r="M55" s="13">
        <v>1</v>
      </c>
      <c r="N55" s="13">
        <v>1</v>
      </c>
      <c r="O55" s="13">
        <v>1</v>
      </c>
      <c r="P55" s="14">
        <v>1</v>
      </c>
      <c r="Q55" s="12">
        <v>1</v>
      </c>
      <c r="R55" s="13">
        <v>1</v>
      </c>
      <c r="S55" s="13">
        <v>1</v>
      </c>
      <c r="T55" s="13">
        <v>1</v>
      </c>
      <c r="U55" s="13">
        <v>1</v>
      </c>
      <c r="V55" s="13">
        <v>1</v>
      </c>
      <c r="W55" s="14">
        <v>1</v>
      </c>
      <c r="X55" s="12">
        <v>1</v>
      </c>
      <c r="Y55" s="13">
        <v>1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13">
        <v>1</v>
      </c>
      <c r="AN55" s="14">
        <v>1</v>
      </c>
    </row>
    <row r="56" spans="1:40" x14ac:dyDescent="0.3">
      <c r="A56" s="9"/>
      <c r="B56" s="10" t="s">
        <v>180</v>
      </c>
      <c r="C56" s="10" t="s">
        <v>54</v>
      </c>
      <c r="D56" s="18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7">
        <v>0</v>
      </c>
      <c r="L56" s="18">
        <v>0</v>
      </c>
      <c r="M56" s="16">
        <v>0</v>
      </c>
      <c r="N56" s="16">
        <v>0</v>
      </c>
      <c r="O56" s="16">
        <v>0</v>
      </c>
      <c r="P56" s="17">
        <v>0</v>
      </c>
      <c r="Q56" s="18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7">
        <v>0</v>
      </c>
      <c r="X56" s="18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7">
        <v>0</v>
      </c>
    </row>
    <row r="57" spans="1:40" x14ac:dyDescent="0.3">
      <c r="A57" s="9"/>
      <c r="B57" s="10" t="s">
        <v>181</v>
      </c>
      <c r="C57" s="10" t="s">
        <v>55</v>
      </c>
      <c r="D57" s="12">
        <v>0.59550729999999996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7">
        <v>0</v>
      </c>
      <c r="L57" s="18">
        <v>0</v>
      </c>
      <c r="M57" s="16">
        <v>0</v>
      </c>
      <c r="N57" s="16">
        <v>0</v>
      </c>
      <c r="O57" s="16">
        <v>0</v>
      </c>
      <c r="P57" s="17">
        <v>0</v>
      </c>
      <c r="Q57" s="18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7">
        <v>0</v>
      </c>
      <c r="X57" s="18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7">
        <v>0</v>
      </c>
    </row>
    <row r="58" spans="1:40" x14ac:dyDescent="0.3">
      <c r="A58" s="9"/>
      <c r="B58" s="10" t="s">
        <v>183</v>
      </c>
      <c r="C58" s="10" t="s">
        <v>56</v>
      </c>
      <c r="D58" s="18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7">
        <v>0</v>
      </c>
      <c r="L58" s="18">
        <v>0</v>
      </c>
      <c r="M58" s="16">
        <v>0</v>
      </c>
      <c r="N58" s="16">
        <v>0</v>
      </c>
      <c r="O58" s="16">
        <v>0</v>
      </c>
      <c r="P58" s="17">
        <v>0</v>
      </c>
      <c r="Q58" s="18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7">
        <v>0</v>
      </c>
      <c r="X58" s="18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7">
        <v>0</v>
      </c>
    </row>
    <row r="59" spans="1:40" ht="14.5" thickBot="1" x14ac:dyDescent="0.35">
      <c r="A59" s="19"/>
      <c r="B59" s="10" t="s">
        <v>182</v>
      </c>
      <c r="C59" s="20" t="s">
        <v>57</v>
      </c>
      <c r="D59" s="25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4">
        <v>0</v>
      </c>
      <c r="L59" s="25">
        <v>0</v>
      </c>
      <c r="M59" s="23">
        <v>0</v>
      </c>
      <c r="N59" s="23">
        <v>0</v>
      </c>
      <c r="O59" s="23">
        <v>0</v>
      </c>
      <c r="P59" s="24">
        <v>0</v>
      </c>
      <c r="Q59" s="25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4">
        <v>0</v>
      </c>
      <c r="X59" s="25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4">
        <v>0</v>
      </c>
    </row>
    <row r="60" spans="1:40" x14ac:dyDescent="0.3">
      <c r="A60" s="3" t="s">
        <v>137</v>
      </c>
      <c r="B60" s="4" t="s">
        <v>221</v>
      </c>
      <c r="C60" s="4" t="s">
        <v>4</v>
      </c>
      <c r="D60" s="15">
        <v>0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  <c r="K60" s="8">
        <v>1</v>
      </c>
      <c r="L60" s="6">
        <v>1</v>
      </c>
      <c r="M60" s="31">
        <v>0</v>
      </c>
      <c r="N60" s="7">
        <v>1</v>
      </c>
      <c r="O60" s="7">
        <v>1</v>
      </c>
      <c r="P60" s="32">
        <v>0</v>
      </c>
      <c r="Q60" s="6">
        <v>1</v>
      </c>
      <c r="R60" s="7">
        <v>1</v>
      </c>
      <c r="S60" s="7">
        <v>1</v>
      </c>
      <c r="T60" s="7">
        <v>1</v>
      </c>
      <c r="U60" s="7">
        <v>1</v>
      </c>
      <c r="V60" s="7">
        <v>1</v>
      </c>
      <c r="W60" s="8">
        <v>1</v>
      </c>
      <c r="X60" s="15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2">
        <v>0</v>
      </c>
    </row>
    <row r="61" spans="1:40" x14ac:dyDescent="0.3">
      <c r="A61" s="9"/>
      <c r="B61" s="10" t="s">
        <v>202</v>
      </c>
      <c r="C61" s="10" t="s">
        <v>5</v>
      </c>
      <c r="D61" s="12">
        <v>1</v>
      </c>
      <c r="E61" s="13">
        <v>1</v>
      </c>
      <c r="F61" s="16">
        <v>0</v>
      </c>
      <c r="G61" s="13">
        <v>1</v>
      </c>
      <c r="H61" s="13">
        <v>1</v>
      </c>
      <c r="I61" s="13">
        <v>1</v>
      </c>
      <c r="J61" s="13">
        <v>1</v>
      </c>
      <c r="K61" s="14">
        <v>1</v>
      </c>
      <c r="L61" s="18">
        <v>0</v>
      </c>
      <c r="M61" s="13">
        <v>1</v>
      </c>
      <c r="N61" s="13">
        <v>1</v>
      </c>
      <c r="O61" s="13">
        <v>1</v>
      </c>
      <c r="P61" s="14">
        <v>1</v>
      </c>
      <c r="Q61" s="18">
        <v>0</v>
      </c>
      <c r="R61" s="16">
        <v>0</v>
      </c>
      <c r="S61" s="16">
        <v>0</v>
      </c>
      <c r="T61" s="16">
        <v>0</v>
      </c>
      <c r="U61" s="13">
        <v>1</v>
      </c>
      <c r="V61" s="13">
        <v>1</v>
      </c>
      <c r="W61" s="14">
        <v>1</v>
      </c>
      <c r="X61" s="18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7">
        <v>0</v>
      </c>
    </row>
    <row r="62" spans="1:40" x14ac:dyDescent="0.3">
      <c r="A62" s="9"/>
      <c r="B62" s="10" t="s">
        <v>222</v>
      </c>
      <c r="C62" s="10" t="s">
        <v>6</v>
      </c>
      <c r="D62" s="12">
        <v>1</v>
      </c>
      <c r="E62" s="16">
        <v>0</v>
      </c>
      <c r="F62" s="13">
        <v>1</v>
      </c>
      <c r="G62" s="16">
        <v>0</v>
      </c>
      <c r="H62" s="16">
        <v>0</v>
      </c>
      <c r="I62" s="16">
        <v>0</v>
      </c>
      <c r="J62" s="16">
        <v>0</v>
      </c>
      <c r="K62" s="17">
        <v>0</v>
      </c>
      <c r="L62" s="12">
        <v>1</v>
      </c>
      <c r="M62" s="16">
        <v>0</v>
      </c>
      <c r="N62" s="16">
        <v>0</v>
      </c>
      <c r="O62" s="16">
        <v>0</v>
      </c>
      <c r="P62" s="17">
        <v>0</v>
      </c>
      <c r="Q62" s="12">
        <v>1</v>
      </c>
      <c r="R62" s="13">
        <v>1</v>
      </c>
      <c r="S62" s="13">
        <v>1</v>
      </c>
      <c r="T62" s="13">
        <v>1</v>
      </c>
      <c r="U62" s="16">
        <v>0</v>
      </c>
      <c r="V62" s="16">
        <v>0</v>
      </c>
      <c r="W62" s="17">
        <v>0</v>
      </c>
      <c r="X62" s="18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7">
        <v>0</v>
      </c>
    </row>
    <row r="63" spans="1:40" x14ac:dyDescent="0.3">
      <c r="A63" s="9"/>
      <c r="B63" s="10" t="s">
        <v>203</v>
      </c>
      <c r="C63" s="10" t="s">
        <v>7</v>
      </c>
      <c r="D63" s="18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7">
        <v>0</v>
      </c>
      <c r="L63" s="18">
        <v>0</v>
      </c>
      <c r="M63" s="16">
        <v>0</v>
      </c>
      <c r="N63" s="16">
        <v>0</v>
      </c>
      <c r="O63" s="16">
        <v>0</v>
      </c>
      <c r="P63" s="17">
        <v>0</v>
      </c>
      <c r="Q63" s="18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7">
        <v>0</v>
      </c>
      <c r="X63" s="18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7">
        <v>0</v>
      </c>
    </row>
    <row r="64" spans="1:40" x14ac:dyDescent="0.3">
      <c r="A64" s="9"/>
      <c r="B64" s="10" t="s">
        <v>226</v>
      </c>
      <c r="C64" s="10" t="s">
        <v>12</v>
      </c>
      <c r="D64" s="18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7">
        <v>0</v>
      </c>
      <c r="L64" s="18">
        <v>0</v>
      </c>
      <c r="M64" s="16">
        <v>0</v>
      </c>
      <c r="N64" s="16">
        <v>0</v>
      </c>
      <c r="O64" s="16">
        <v>0</v>
      </c>
      <c r="P64" s="14">
        <v>1</v>
      </c>
      <c r="Q64" s="18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7">
        <v>0</v>
      </c>
      <c r="X64" s="18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7">
        <v>0</v>
      </c>
    </row>
    <row r="65" spans="1:40" x14ac:dyDescent="0.3">
      <c r="A65" s="9"/>
      <c r="B65" s="10" t="s">
        <v>227</v>
      </c>
      <c r="C65" s="10" t="s">
        <v>13</v>
      </c>
      <c r="D65" s="18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7">
        <v>0</v>
      </c>
      <c r="L65" s="18">
        <v>0</v>
      </c>
      <c r="M65" s="16">
        <v>0</v>
      </c>
      <c r="N65" s="16">
        <v>0</v>
      </c>
      <c r="O65" s="16">
        <v>0</v>
      </c>
      <c r="P65" s="14">
        <v>1</v>
      </c>
      <c r="Q65" s="18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7">
        <v>0</v>
      </c>
      <c r="X65" s="18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7">
        <v>0</v>
      </c>
    </row>
    <row r="66" spans="1:40" x14ac:dyDescent="0.3">
      <c r="A66" s="26"/>
      <c r="B66" s="27" t="s">
        <v>184</v>
      </c>
      <c r="C66" s="10" t="s">
        <v>14</v>
      </c>
      <c r="D66" s="18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7">
        <v>0</v>
      </c>
      <c r="L66" s="12">
        <v>0.25</v>
      </c>
      <c r="M66" s="16">
        <v>0</v>
      </c>
      <c r="N66" s="16">
        <v>0</v>
      </c>
      <c r="O66" s="16">
        <v>0</v>
      </c>
      <c r="P66" s="17">
        <v>0</v>
      </c>
      <c r="Q66" s="18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7">
        <v>0</v>
      </c>
      <c r="X66" s="18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7">
        <v>0</v>
      </c>
    </row>
    <row r="67" spans="1:40" x14ac:dyDescent="0.3">
      <c r="A67" s="9"/>
      <c r="B67" s="10" t="s">
        <v>185</v>
      </c>
      <c r="C67" s="10" t="s">
        <v>15</v>
      </c>
      <c r="D67" s="18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7">
        <v>0</v>
      </c>
      <c r="L67" s="12">
        <v>0.66666669999999995</v>
      </c>
      <c r="M67" s="16">
        <v>0</v>
      </c>
      <c r="N67" s="16">
        <v>0</v>
      </c>
      <c r="O67" s="16">
        <v>0</v>
      </c>
      <c r="P67" s="17">
        <v>0</v>
      </c>
      <c r="Q67" s="18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7">
        <v>0</v>
      </c>
      <c r="X67" s="18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7">
        <v>0</v>
      </c>
    </row>
    <row r="68" spans="1:40" x14ac:dyDescent="0.3">
      <c r="A68" s="9"/>
      <c r="B68" s="10" t="s">
        <v>123</v>
      </c>
      <c r="C68" s="10" t="s">
        <v>16</v>
      </c>
      <c r="D68" s="18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7">
        <v>0</v>
      </c>
      <c r="L68" s="12">
        <v>0.5</v>
      </c>
      <c r="M68" s="16">
        <v>0</v>
      </c>
      <c r="N68" s="16">
        <v>0</v>
      </c>
      <c r="O68" s="16">
        <v>0</v>
      </c>
      <c r="P68" s="17">
        <v>0</v>
      </c>
      <c r="Q68" s="18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7">
        <v>0</v>
      </c>
      <c r="X68" s="18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7">
        <v>0</v>
      </c>
    </row>
    <row r="69" spans="1:40" x14ac:dyDescent="0.3">
      <c r="A69" s="9"/>
      <c r="B69" s="10" t="s">
        <v>228</v>
      </c>
      <c r="C69" s="10" t="s">
        <v>17</v>
      </c>
      <c r="D69" s="18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7">
        <v>0</v>
      </c>
      <c r="L69" s="18">
        <v>0</v>
      </c>
      <c r="M69" s="16">
        <v>0</v>
      </c>
      <c r="N69" s="16">
        <v>0</v>
      </c>
      <c r="O69" s="16">
        <v>0</v>
      </c>
      <c r="P69" s="14">
        <v>0.09</v>
      </c>
      <c r="Q69" s="18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7">
        <v>0</v>
      </c>
      <c r="X69" s="18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7">
        <v>0</v>
      </c>
    </row>
    <row r="70" spans="1:40" x14ac:dyDescent="0.3">
      <c r="A70" s="9"/>
      <c r="B70" s="10" t="s">
        <v>223</v>
      </c>
      <c r="C70" s="10" t="s">
        <v>18</v>
      </c>
      <c r="D70" s="18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7">
        <v>0</v>
      </c>
      <c r="L70" s="18">
        <v>0</v>
      </c>
      <c r="M70" s="16">
        <v>0</v>
      </c>
      <c r="N70" s="16">
        <v>0</v>
      </c>
      <c r="O70" s="16">
        <v>0</v>
      </c>
      <c r="P70" s="17">
        <v>0</v>
      </c>
      <c r="Q70" s="18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7">
        <v>0</v>
      </c>
      <c r="X70" s="18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7">
        <v>0</v>
      </c>
    </row>
    <row r="71" spans="1:40" x14ac:dyDescent="0.3">
      <c r="A71" s="9"/>
      <c r="B71" s="10" t="s">
        <v>188</v>
      </c>
      <c r="C71" s="11" t="s">
        <v>24</v>
      </c>
      <c r="D71" s="12">
        <v>0.5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7">
        <v>0</v>
      </c>
      <c r="L71" s="18">
        <v>0</v>
      </c>
      <c r="M71" s="16">
        <v>0</v>
      </c>
      <c r="N71" s="16">
        <v>0</v>
      </c>
      <c r="O71" s="16">
        <v>0</v>
      </c>
      <c r="P71" s="17">
        <v>0</v>
      </c>
      <c r="Q71" s="18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7">
        <v>0</v>
      </c>
      <c r="X71" s="18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7">
        <v>0</v>
      </c>
    </row>
    <row r="72" spans="1:40" x14ac:dyDescent="0.3">
      <c r="A72" s="9"/>
      <c r="B72" s="10" t="s">
        <v>204</v>
      </c>
      <c r="C72" s="11" t="s">
        <v>21</v>
      </c>
      <c r="D72" s="12">
        <v>2.4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7">
        <v>0</v>
      </c>
      <c r="L72" s="18">
        <v>0</v>
      </c>
      <c r="M72" s="16">
        <v>0</v>
      </c>
      <c r="N72" s="16">
        <v>0</v>
      </c>
      <c r="O72" s="16">
        <v>0</v>
      </c>
      <c r="P72" s="17">
        <v>0</v>
      </c>
      <c r="Q72" s="18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7">
        <v>0</v>
      </c>
      <c r="X72" s="18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7">
        <v>0</v>
      </c>
    </row>
    <row r="73" spans="1:40" x14ac:dyDescent="0.3">
      <c r="A73" s="9"/>
      <c r="B73" s="10" t="s">
        <v>205</v>
      </c>
      <c r="C73" s="11" t="s">
        <v>22</v>
      </c>
      <c r="D73" s="12">
        <v>2.4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7">
        <v>0</v>
      </c>
      <c r="L73" s="18">
        <v>0</v>
      </c>
      <c r="M73" s="16">
        <v>0</v>
      </c>
      <c r="N73" s="16">
        <v>0</v>
      </c>
      <c r="O73" s="16">
        <v>0</v>
      </c>
      <c r="P73" s="17">
        <v>0</v>
      </c>
      <c r="Q73" s="18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7">
        <v>0</v>
      </c>
      <c r="X73" s="18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7">
        <v>0</v>
      </c>
    </row>
    <row r="74" spans="1:40" x14ac:dyDescent="0.3">
      <c r="A74" s="9"/>
      <c r="B74" s="10" t="s">
        <v>206</v>
      </c>
      <c r="C74" s="11" t="s">
        <v>159</v>
      </c>
      <c r="D74" s="12">
        <v>3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7">
        <v>0</v>
      </c>
      <c r="L74" s="18">
        <v>0</v>
      </c>
      <c r="M74" s="16">
        <v>0</v>
      </c>
      <c r="N74" s="16">
        <v>0</v>
      </c>
      <c r="O74" s="16">
        <v>0</v>
      </c>
      <c r="P74" s="17">
        <v>0</v>
      </c>
      <c r="Q74" s="18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7">
        <v>0</v>
      </c>
      <c r="X74" s="18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7">
        <v>0</v>
      </c>
    </row>
    <row r="75" spans="1:40" x14ac:dyDescent="0.3">
      <c r="A75" s="9"/>
      <c r="B75" s="10" t="s">
        <v>207</v>
      </c>
      <c r="C75" s="11" t="s">
        <v>23</v>
      </c>
      <c r="D75" s="12">
        <v>3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7">
        <v>0</v>
      </c>
      <c r="L75" s="18">
        <v>0</v>
      </c>
      <c r="M75" s="16">
        <v>0</v>
      </c>
      <c r="N75" s="16">
        <v>0</v>
      </c>
      <c r="O75" s="16">
        <v>0</v>
      </c>
      <c r="P75" s="17">
        <v>0</v>
      </c>
      <c r="Q75" s="18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7">
        <v>0</v>
      </c>
      <c r="X75" s="18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7">
        <v>0</v>
      </c>
    </row>
    <row r="76" spans="1:40" ht="14.5" thickBot="1" x14ac:dyDescent="0.35">
      <c r="A76" s="9"/>
      <c r="B76" s="10" t="s">
        <v>105</v>
      </c>
      <c r="C76" s="10" t="s">
        <v>106</v>
      </c>
      <c r="D76" s="35">
        <v>10000</v>
      </c>
      <c r="E76" s="36">
        <v>10000</v>
      </c>
      <c r="F76" s="36">
        <v>10000</v>
      </c>
      <c r="G76" s="36">
        <v>10000</v>
      </c>
      <c r="H76" s="36">
        <v>10000</v>
      </c>
      <c r="I76" s="36">
        <v>10000</v>
      </c>
      <c r="J76" s="36">
        <v>10000</v>
      </c>
      <c r="K76" s="37">
        <v>10000</v>
      </c>
      <c r="L76" s="35">
        <v>10000</v>
      </c>
      <c r="M76" s="36">
        <v>10000</v>
      </c>
      <c r="N76" s="36">
        <v>10000</v>
      </c>
      <c r="O76" s="36">
        <v>10000</v>
      </c>
      <c r="P76" s="37">
        <v>10000</v>
      </c>
      <c r="Q76" s="35">
        <v>10000</v>
      </c>
      <c r="R76" s="36">
        <v>10000</v>
      </c>
      <c r="S76" s="36">
        <v>10000</v>
      </c>
      <c r="T76" s="36">
        <v>10000</v>
      </c>
      <c r="U76" s="36">
        <v>10000</v>
      </c>
      <c r="V76" s="36">
        <v>10000</v>
      </c>
      <c r="W76" s="37">
        <v>10000</v>
      </c>
      <c r="X76" s="35">
        <v>10000</v>
      </c>
      <c r="Y76" s="36">
        <v>10000</v>
      </c>
      <c r="Z76" s="36">
        <v>10000</v>
      </c>
      <c r="AA76" s="36">
        <v>10000</v>
      </c>
      <c r="AB76" s="36">
        <v>10000</v>
      </c>
      <c r="AC76" s="36">
        <v>10000</v>
      </c>
      <c r="AD76" s="36">
        <v>10000</v>
      </c>
      <c r="AE76" s="36">
        <v>10000</v>
      </c>
      <c r="AF76" s="36">
        <v>10000</v>
      </c>
      <c r="AG76" s="36">
        <v>10000</v>
      </c>
      <c r="AH76" s="36">
        <v>10000</v>
      </c>
      <c r="AI76" s="36">
        <v>10000</v>
      </c>
      <c r="AJ76" s="36">
        <v>10000</v>
      </c>
      <c r="AK76" s="36">
        <v>10000</v>
      </c>
      <c r="AL76" s="36">
        <v>10000</v>
      </c>
      <c r="AM76" s="36">
        <v>10000</v>
      </c>
      <c r="AN76" s="37">
        <v>10000</v>
      </c>
    </row>
    <row r="77" spans="1:40" s="43" customFormat="1" x14ac:dyDescent="0.3">
      <c r="A77" s="38" t="s">
        <v>150</v>
      </c>
      <c r="B77" s="39" t="s">
        <v>189</v>
      </c>
      <c r="C77" s="39" t="s">
        <v>139</v>
      </c>
      <c r="D77" s="40">
        <v>1.46</v>
      </c>
      <c r="E77" s="41">
        <v>4.71</v>
      </c>
      <c r="F77" s="41" t="s">
        <v>140</v>
      </c>
      <c r="G77" s="41">
        <v>1.8</v>
      </c>
      <c r="H77" s="41">
        <v>2.7</v>
      </c>
      <c r="I77" s="41">
        <v>2.7</v>
      </c>
      <c r="J77" s="41">
        <v>2.2200000000000002</v>
      </c>
      <c r="K77" s="42">
        <v>1.78</v>
      </c>
      <c r="L77" s="40">
        <v>2</v>
      </c>
      <c r="M77" s="41" t="s">
        <v>138</v>
      </c>
      <c r="N77" s="41">
        <v>1.9</v>
      </c>
      <c r="O77" s="41">
        <v>1.36</v>
      </c>
      <c r="P77" s="42">
        <v>1.94</v>
      </c>
      <c r="Q77" s="40">
        <v>1.6</v>
      </c>
      <c r="R77" s="41">
        <v>1.79</v>
      </c>
      <c r="S77" s="41">
        <v>1.81</v>
      </c>
      <c r="T77" s="41">
        <v>1.32</v>
      </c>
      <c r="U77" s="41">
        <v>1.1000000000000001</v>
      </c>
      <c r="V77" s="41">
        <v>1.53</v>
      </c>
      <c r="W77" s="42">
        <v>1.33</v>
      </c>
      <c r="X77" s="40">
        <v>1.51</v>
      </c>
      <c r="Y77" s="41">
        <v>1.59</v>
      </c>
      <c r="Z77" s="41">
        <v>2.5299999999999998</v>
      </c>
      <c r="AA77" s="41">
        <v>1.1499999999999999</v>
      </c>
      <c r="AB77" s="41">
        <v>1.24</v>
      </c>
      <c r="AC77" s="41">
        <v>1.83</v>
      </c>
      <c r="AD77" s="41">
        <v>1.34</v>
      </c>
      <c r="AE77" s="41">
        <v>2.1</v>
      </c>
      <c r="AF77" s="41">
        <v>1.38</v>
      </c>
      <c r="AG77" s="41">
        <v>1.36</v>
      </c>
      <c r="AH77" s="41" t="s">
        <v>140</v>
      </c>
      <c r="AI77" s="41" t="s">
        <v>140</v>
      </c>
      <c r="AJ77" s="41">
        <v>3.65</v>
      </c>
      <c r="AK77" s="41">
        <v>1.79</v>
      </c>
      <c r="AL77" s="41">
        <v>1.3</v>
      </c>
      <c r="AM77" s="41">
        <v>1.69</v>
      </c>
      <c r="AN77" s="42">
        <v>0.99</v>
      </c>
    </row>
    <row r="78" spans="1:40" s="49" customFormat="1" x14ac:dyDescent="0.3">
      <c r="A78" s="44"/>
      <c r="B78" s="45" t="s">
        <v>186</v>
      </c>
      <c r="C78" s="45" t="s">
        <v>139</v>
      </c>
      <c r="D78" s="46">
        <v>1.6560820000000001</v>
      </c>
      <c r="E78" s="47">
        <v>4.617953</v>
      </c>
      <c r="F78" s="47">
        <v>1.4450689999999999</v>
      </c>
      <c r="G78" s="47">
        <v>1.9129689999999999</v>
      </c>
      <c r="H78" s="47">
        <v>2.6939929999999999</v>
      </c>
      <c r="I78" s="47">
        <v>2.673994</v>
      </c>
      <c r="J78" s="47">
        <v>2.5437379999999998</v>
      </c>
      <c r="K78" s="48">
        <v>1.9291689999999999</v>
      </c>
      <c r="L78" s="46">
        <v>1.5585599999999999</v>
      </c>
      <c r="M78" s="47">
        <v>1.75</v>
      </c>
      <c r="N78" s="47">
        <v>1.2585999999999999</v>
      </c>
      <c r="O78" s="47">
        <v>1.108444</v>
      </c>
      <c r="P78" s="48">
        <v>1.7191669999999999</v>
      </c>
      <c r="Q78" s="46">
        <v>1.5643830000000001</v>
      </c>
      <c r="R78" s="47">
        <v>1.7588429999999999</v>
      </c>
      <c r="S78" s="47">
        <v>1.8443590000000001</v>
      </c>
      <c r="T78" s="47">
        <v>1.2689680000000001</v>
      </c>
      <c r="U78" s="47">
        <v>1.10164</v>
      </c>
      <c r="V78" s="47">
        <v>1.5256190000000001</v>
      </c>
      <c r="W78" s="48">
        <v>1.3252489999999999</v>
      </c>
      <c r="X78" s="46">
        <v>1.5146999999999999</v>
      </c>
      <c r="Y78" s="47">
        <v>1.5708</v>
      </c>
      <c r="Z78" s="47">
        <v>2.5245000000000002</v>
      </c>
      <c r="AA78" s="47">
        <v>1.145</v>
      </c>
      <c r="AB78" s="47">
        <v>1.24</v>
      </c>
      <c r="AC78" s="47">
        <v>1.8512999999999999</v>
      </c>
      <c r="AD78" s="47">
        <v>1.33</v>
      </c>
      <c r="AE78" s="47">
        <v>2.1</v>
      </c>
      <c r="AF78" s="47">
        <v>1.3880159999999999</v>
      </c>
      <c r="AG78" s="47">
        <v>1.363307</v>
      </c>
      <c r="AH78" s="47">
        <v>1.5105</v>
      </c>
      <c r="AI78" s="47">
        <v>1.143</v>
      </c>
      <c r="AJ78" s="47">
        <v>3.65</v>
      </c>
      <c r="AK78" s="47">
        <v>1.79</v>
      </c>
      <c r="AL78" s="47">
        <v>1.2744</v>
      </c>
      <c r="AM78" s="47">
        <v>1.6982999999999999</v>
      </c>
      <c r="AN78" s="48">
        <v>0.98939999999999995</v>
      </c>
    </row>
    <row r="79" spans="1:40" s="26" customFormat="1" x14ac:dyDescent="0.3">
      <c r="A79" s="50"/>
      <c r="B79" s="10" t="s">
        <v>142</v>
      </c>
      <c r="C79" s="10"/>
      <c r="D79" s="51">
        <v>2014</v>
      </c>
      <c r="E79" s="52">
        <v>1976</v>
      </c>
      <c r="F79" s="52">
        <v>2015</v>
      </c>
      <c r="G79" s="52">
        <v>2014</v>
      </c>
      <c r="H79" s="52">
        <v>1995</v>
      </c>
      <c r="I79" s="52">
        <v>2000</v>
      </c>
      <c r="J79" s="52">
        <v>2014</v>
      </c>
      <c r="K79" s="53">
        <v>2014</v>
      </c>
      <c r="L79" s="51">
        <v>2014</v>
      </c>
      <c r="M79" s="52">
        <v>2014</v>
      </c>
      <c r="N79" s="52">
        <v>2014</v>
      </c>
      <c r="O79" s="52">
        <v>2014</v>
      </c>
      <c r="P79" s="53">
        <v>2015</v>
      </c>
      <c r="Q79" s="51">
        <v>2015</v>
      </c>
      <c r="R79" s="52">
        <v>2015</v>
      </c>
      <c r="S79" s="52">
        <v>2015</v>
      </c>
      <c r="T79" s="52">
        <v>2015</v>
      </c>
      <c r="U79" s="52">
        <v>2014</v>
      </c>
      <c r="V79" s="52">
        <v>2014</v>
      </c>
      <c r="W79" s="53">
        <v>2014</v>
      </c>
      <c r="X79" s="51">
        <v>2014</v>
      </c>
      <c r="Y79" s="52">
        <v>2014</v>
      </c>
      <c r="Z79" s="52">
        <v>2014</v>
      </c>
      <c r="AA79" s="52">
        <v>2014</v>
      </c>
      <c r="AB79" s="52">
        <v>2014</v>
      </c>
      <c r="AC79" s="52">
        <v>1995</v>
      </c>
      <c r="AD79" s="52">
        <v>2000</v>
      </c>
      <c r="AE79" s="52">
        <v>2014</v>
      </c>
      <c r="AF79" s="52">
        <v>1995</v>
      </c>
      <c r="AG79" s="52">
        <v>1995</v>
      </c>
      <c r="AH79" s="52">
        <v>2014</v>
      </c>
      <c r="AI79" s="52">
        <v>2014</v>
      </c>
      <c r="AJ79" s="52">
        <v>1995</v>
      </c>
      <c r="AK79" s="52">
        <v>2000</v>
      </c>
      <c r="AL79" s="52">
        <v>2014</v>
      </c>
      <c r="AM79" s="52">
        <v>2014</v>
      </c>
      <c r="AN79" s="53">
        <v>2014</v>
      </c>
    </row>
    <row r="80" spans="1:40" s="29" customFormat="1" ht="14.5" thickBot="1" x14ac:dyDescent="0.35">
      <c r="A80" s="54"/>
      <c r="B80" s="20" t="s">
        <v>141</v>
      </c>
      <c r="C80" s="20"/>
      <c r="D80" s="55" t="s">
        <v>143</v>
      </c>
      <c r="E80" s="56" t="s">
        <v>144</v>
      </c>
      <c r="F80" s="56" t="s">
        <v>145</v>
      </c>
      <c r="G80" s="56" t="s">
        <v>145</v>
      </c>
      <c r="H80" s="56" t="s">
        <v>144</v>
      </c>
      <c r="I80" s="56" t="s">
        <v>146</v>
      </c>
      <c r="J80" s="56" t="s">
        <v>147</v>
      </c>
      <c r="K80" s="57" t="s">
        <v>148</v>
      </c>
      <c r="L80" s="55" t="s">
        <v>145</v>
      </c>
      <c r="M80" s="56" t="s">
        <v>149</v>
      </c>
      <c r="N80" s="56" t="s">
        <v>147</v>
      </c>
      <c r="O80" s="56" t="s">
        <v>148</v>
      </c>
      <c r="P80" s="57" t="s">
        <v>145</v>
      </c>
      <c r="Q80" s="55" t="s">
        <v>145</v>
      </c>
      <c r="R80" s="56" t="s">
        <v>143</v>
      </c>
      <c r="S80" s="56" t="s">
        <v>147</v>
      </c>
      <c r="T80" s="56" t="s">
        <v>148</v>
      </c>
      <c r="U80" s="56" t="s">
        <v>143</v>
      </c>
      <c r="V80" s="56" t="s">
        <v>147</v>
      </c>
      <c r="W80" s="57" t="s">
        <v>148</v>
      </c>
      <c r="X80" s="55" t="s">
        <v>143</v>
      </c>
      <c r="Y80" s="56" t="s">
        <v>147</v>
      </c>
      <c r="Z80" s="56" t="s">
        <v>148</v>
      </c>
      <c r="AA80" s="56" t="s">
        <v>143</v>
      </c>
      <c r="AB80" s="56" t="s">
        <v>148</v>
      </c>
      <c r="AC80" s="56" t="s">
        <v>144</v>
      </c>
      <c r="AD80" s="56" t="s">
        <v>146</v>
      </c>
      <c r="AE80" s="56" t="s">
        <v>145</v>
      </c>
      <c r="AF80" s="56" t="s">
        <v>144</v>
      </c>
      <c r="AG80" s="56" t="s">
        <v>144</v>
      </c>
      <c r="AH80" s="56" t="s">
        <v>147</v>
      </c>
      <c r="AI80" s="56" t="s">
        <v>148</v>
      </c>
      <c r="AJ80" s="56" t="s">
        <v>144</v>
      </c>
      <c r="AK80" s="56" t="s">
        <v>146</v>
      </c>
      <c r="AL80" s="56" t="s">
        <v>143</v>
      </c>
      <c r="AM80" s="56" t="s">
        <v>147</v>
      </c>
      <c r="AN80" s="57" t="s">
        <v>148</v>
      </c>
    </row>
    <row r="81" spans="1:40" x14ac:dyDescent="0.3">
      <c r="A81" s="9"/>
      <c r="B81" s="9"/>
      <c r="C81" s="9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spans="1:40" x14ac:dyDescent="0.3">
      <c r="A82" s="9"/>
      <c r="B82" s="9"/>
      <c r="C82" s="9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1" sqref="B1"/>
    </sheetView>
  </sheetViews>
  <sheetFormatPr defaultColWidth="8.83203125" defaultRowHeight="14" x14ac:dyDescent="0.3"/>
  <cols>
    <col min="1" max="1" width="13.1640625" style="58" bestFit="1" customWidth="1"/>
    <col min="2" max="2" width="244" style="58" bestFit="1" customWidth="1"/>
    <col min="3" max="16384" width="8.83203125" style="58"/>
  </cols>
  <sheetData>
    <row r="1" spans="1:2" x14ac:dyDescent="0.3">
      <c r="A1" s="1" t="s">
        <v>162</v>
      </c>
    </row>
    <row r="2" spans="1:2" ht="14.5" thickBot="1" x14ac:dyDescent="0.35"/>
    <row r="3" spans="1:2" s="60" customFormat="1" ht="14.5" thickBot="1" x14ac:dyDescent="0.35">
      <c r="A3" s="59" t="s">
        <v>134</v>
      </c>
      <c r="B3" s="60" t="s">
        <v>135</v>
      </c>
    </row>
    <row r="4" spans="1:2" s="62" customFormat="1" x14ac:dyDescent="0.3">
      <c r="A4" s="61" t="s">
        <v>68</v>
      </c>
      <c r="B4" s="62" t="s">
        <v>133</v>
      </c>
    </row>
    <row r="5" spans="1:2" s="64" customFormat="1" x14ac:dyDescent="0.3">
      <c r="A5" s="63" t="s">
        <v>69</v>
      </c>
      <c r="B5" s="64" t="s">
        <v>208</v>
      </c>
    </row>
    <row r="6" spans="1:2" s="64" customFormat="1" x14ac:dyDescent="0.3">
      <c r="A6" s="63" t="s">
        <v>70</v>
      </c>
      <c r="B6" s="64" t="s">
        <v>219</v>
      </c>
    </row>
    <row r="7" spans="1:2" s="64" customFormat="1" x14ac:dyDescent="0.3">
      <c r="A7" s="63" t="s">
        <v>71</v>
      </c>
      <c r="B7" s="64" t="s">
        <v>127</v>
      </c>
    </row>
    <row r="8" spans="1:2" s="64" customFormat="1" x14ac:dyDescent="0.3">
      <c r="A8" s="63" t="s">
        <v>72</v>
      </c>
      <c r="B8" s="64" t="s">
        <v>209</v>
      </c>
    </row>
    <row r="9" spans="1:2" s="64" customFormat="1" x14ac:dyDescent="0.3">
      <c r="A9" s="63" t="s">
        <v>73</v>
      </c>
      <c r="B9" s="64" t="s">
        <v>209</v>
      </c>
    </row>
    <row r="10" spans="1:2" s="64" customFormat="1" x14ac:dyDescent="0.3">
      <c r="A10" s="63" t="s">
        <v>74</v>
      </c>
      <c r="B10" s="64" t="s">
        <v>128</v>
      </c>
    </row>
    <row r="11" spans="1:2" s="64" customFormat="1" x14ac:dyDescent="0.3">
      <c r="A11" s="63" t="s">
        <v>75</v>
      </c>
      <c r="B11" s="64" t="s">
        <v>128</v>
      </c>
    </row>
    <row r="12" spans="1:2" s="64" customFormat="1" x14ac:dyDescent="0.3">
      <c r="A12" s="63" t="s">
        <v>76</v>
      </c>
      <c r="B12" s="64" t="s">
        <v>210</v>
      </c>
    </row>
    <row r="13" spans="1:2" s="64" customFormat="1" x14ac:dyDescent="0.3">
      <c r="A13" s="63" t="s">
        <v>77</v>
      </c>
      <c r="B13" s="64" t="s">
        <v>129</v>
      </c>
    </row>
    <row r="14" spans="1:2" s="64" customFormat="1" x14ac:dyDescent="0.3">
      <c r="A14" s="63" t="s">
        <v>78</v>
      </c>
      <c r="B14" s="64" t="s">
        <v>130</v>
      </c>
    </row>
    <row r="15" spans="1:2" s="64" customFormat="1" x14ac:dyDescent="0.3">
      <c r="A15" s="63" t="s">
        <v>79</v>
      </c>
      <c r="B15" s="64" t="s">
        <v>130</v>
      </c>
    </row>
    <row r="16" spans="1:2" s="64" customFormat="1" x14ac:dyDescent="0.3">
      <c r="A16" s="63" t="s">
        <v>80</v>
      </c>
      <c r="B16" s="64" t="s">
        <v>211</v>
      </c>
    </row>
    <row r="17" spans="1:2" s="64" customFormat="1" x14ac:dyDescent="0.3">
      <c r="A17" s="63" t="s">
        <v>81</v>
      </c>
      <c r="B17" s="64" t="s">
        <v>126</v>
      </c>
    </row>
    <row r="18" spans="1:2" s="64" customFormat="1" x14ac:dyDescent="0.3">
      <c r="A18" s="63" t="s">
        <v>82</v>
      </c>
      <c r="B18" s="64" t="s">
        <v>126</v>
      </c>
    </row>
    <row r="19" spans="1:2" s="64" customFormat="1" x14ac:dyDescent="0.3">
      <c r="A19" s="63" t="s">
        <v>83</v>
      </c>
      <c r="B19" s="64" t="s">
        <v>126</v>
      </c>
    </row>
    <row r="20" spans="1:2" s="64" customFormat="1" x14ac:dyDescent="0.3">
      <c r="A20" s="63" t="s">
        <v>84</v>
      </c>
      <c r="B20" s="64" t="s">
        <v>126</v>
      </c>
    </row>
    <row r="21" spans="1:2" s="64" customFormat="1" x14ac:dyDescent="0.3">
      <c r="A21" s="63" t="s">
        <v>85</v>
      </c>
      <c r="B21" s="64" t="s">
        <v>131</v>
      </c>
    </row>
    <row r="22" spans="1:2" s="64" customFormat="1" x14ac:dyDescent="0.3">
      <c r="A22" s="63" t="s">
        <v>86</v>
      </c>
      <c r="B22" s="64" t="s">
        <v>131</v>
      </c>
    </row>
    <row r="23" spans="1:2" s="64" customFormat="1" x14ac:dyDescent="0.3">
      <c r="A23" s="63" t="s">
        <v>87</v>
      </c>
      <c r="B23" s="64" t="s">
        <v>131</v>
      </c>
    </row>
    <row r="24" spans="1:2" s="64" customFormat="1" x14ac:dyDescent="0.3">
      <c r="A24" s="63" t="s">
        <v>88</v>
      </c>
      <c r="B24" s="64" t="s">
        <v>212</v>
      </c>
    </row>
    <row r="25" spans="1:2" s="64" customFormat="1" x14ac:dyDescent="0.3">
      <c r="A25" s="63" t="s">
        <v>89</v>
      </c>
      <c r="B25" s="64" t="s">
        <v>212</v>
      </c>
    </row>
    <row r="26" spans="1:2" s="64" customFormat="1" x14ac:dyDescent="0.3">
      <c r="A26" s="63" t="s">
        <v>90</v>
      </c>
      <c r="B26" s="64" t="s">
        <v>212</v>
      </c>
    </row>
    <row r="27" spans="1:2" s="64" customFormat="1" x14ac:dyDescent="0.3">
      <c r="A27" s="63" t="s">
        <v>91</v>
      </c>
      <c r="B27" s="64" t="s">
        <v>213</v>
      </c>
    </row>
    <row r="28" spans="1:2" s="64" customFormat="1" x14ac:dyDescent="0.3">
      <c r="A28" s="63" t="s">
        <v>92</v>
      </c>
      <c r="B28" s="64" t="s">
        <v>213</v>
      </c>
    </row>
    <row r="29" spans="1:2" s="64" customFormat="1" x14ac:dyDescent="0.3">
      <c r="A29" s="63" t="s">
        <v>93</v>
      </c>
      <c r="B29" s="64" t="s">
        <v>214</v>
      </c>
    </row>
    <row r="30" spans="1:2" s="64" customFormat="1" x14ac:dyDescent="0.3">
      <c r="A30" s="63" t="s">
        <v>94</v>
      </c>
      <c r="B30" s="64" t="s">
        <v>214</v>
      </c>
    </row>
    <row r="31" spans="1:2" s="64" customFormat="1" x14ac:dyDescent="0.3">
      <c r="A31" s="63" t="s">
        <v>95</v>
      </c>
      <c r="B31" s="64" t="s">
        <v>127</v>
      </c>
    </row>
    <row r="32" spans="1:2" s="64" customFormat="1" x14ac:dyDescent="0.3">
      <c r="A32" s="63" t="s">
        <v>96</v>
      </c>
      <c r="B32" s="64" t="s">
        <v>215</v>
      </c>
    </row>
    <row r="33" spans="1:2" s="64" customFormat="1" x14ac:dyDescent="0.3">
      <c r="A33" s="63" t="s">
        <v>97</v>
      </c>
      <c r="B33" s="64" t="s">
        <v>215</v>
      </c>
    </row>
    <row r="34" spans="1:2" s="64" customFormat="1" x14ac:dyDescent="0.3">
      <c r="A34" s="63" t="s">
        <v>98</v>
      </c>
      <c r="B34" s="64" t="s">
        <v>217</v>
      </c>
    </row>
    <row r="35" spans="1:2" s="64" customFormat="1" x14ac:dyDescent="0.3">
      <c r="A35" s="63" t="s">
        <v>99</v>
      </c>
      <c r="B35" s="64" t="s">
        <v>218</v>
      </c>
    </row>
    <row r="36" spans="1:2" s="64" customFormat="1" x14ac:dyDescent="0.3">
      <c r="A36" s="63" t="s">
        <v>100</v>
      </c>
      <c r="B36" s="64" t="s">
        <v>216</v>
      </c>
    </row>
    <row r="37" spans="1:2" s="64" customFormat="1" x14ac:dyDescent="0.3">
      <c r="A37" s="63" t="s">
        <v>101</v>
      </c>
      <c r="B37" s="64" t="s">
        <v>216</v>
      </c>
    </row>
    <row r="38" spans="1:2" s="64" customFormat="1" x14ac:dyDescent="0.3">
      <c r="A38" s="63" t="s">
        <v>102</v>
      </c>
      <c r="B38" s="64" t="s">
        <v>132</v>
      </c>
    </row>
    <row r="39" spans="1:2" s="64" customFormat="1" x14ac:dyDescent="0.3">
      <c r="A39" s="63" t="s">
        <v>103</v>
      </c>
      <c r="B39" s="64" t="s">
        <v>132</v>
      </c>
    </row>
    <row r="40" spans="1:2" s="66" customFormat="1" ht="14.5" thickBot="1" x14ac:dyDescent="0.35">
      <c r="A40" s="65" t="s">
        <v>104</v>
      </c>
      <c r="B40" s="66" t="s">
        <v>132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 for  37 models</vt:lpstr>
      <vt:lpstr>References for 37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shouli</dc:creator>
  <cp:lastModifiedBy>shouli</cp:lastModifiedBy>
  <cp:lastPrinted>2017-02-07T17:47:45Z</cp:lastPrinted>
  <dcterms:created xsi:type="dcterms:W3CDTF">2017-01-25T15:55:35Z</dcterms:created>
  <dcterms:modified xsi:type="dcterms:W3CDTF">2017-03-31T17:26:59Z</dcterms:modified>
</cp:coreProperties>
</file>