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8b2a8090d30471e/Documents/School/Year 12/Timetable/"/>
    </mc:Choice>
  </mc:AlternateContent>
  <bookViews>
    <workbookView xWindow="0" yWindow="1350" windowWidth="20490" windowHeight="72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3" i="1" l="1"/>
  <c r="P56" i="1"/>
  <c r="P55" i="1"/>
  <c r="P54" i="1"/>
  <c r="H54" i="1"/>
  <c r="G62" i="1" s="1"/>
  <c r="H62" i="1" s="1"/>
  <c r="P53" i="1"/>
  <c r="P5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G63" i="1" l="1"/>
  <c r="H63" i="1" s="1"/>
  <c r="G57" i="1"/>
  <c r="H57" i="1" s="1"/>
  <c r="G59" i="1"/>
  <c r="H59" i="1" s="1"/>
  <c r="G61" i="1"/>
  <c r="H61" i="1" s="1"/>
  <c r="G56" i="1"/>
  <c r="H56" i="1" s="1"/>
  <c r="G55" i="1"/>
  <c r="H55" i="1" s="1"/>
  <c r="G58" i="1"/>
  <c r="H58" i="1" s="1"/>
  <c r="G60" i="1"/>
  <c r="H60" i="1" s="1"/>
  <c r="H64" i="1" l="1"/>
</calcChain>
</file>

<file path=xl/sharedStrings.xml><?xml version="1.0" encoding="utf-8"?>
<sst xmlns="http://schemas.openxmlformats.org/spreadsheetml/2006/main" count="663" uniqueCount="57">
  <si>
    <t>Wednesday</t>
  </si>
  <si>
    <t>Get ready</t>
  </si>
  <si>
    <t>Dinner</t>
  </si>
  <si>
    <t>IT SAC</t>
  </si>
  <si>
    <t>Sleep</t>
  </si>
  <si>
    <t>Thursday</t>
  </si>
  <si>
    <t>Maths</t>
  </si>
  <si>
    <t>Friday</t>
  </si>
  <si>
    <t>Saturday</t>
  </si>
  <si>
    <t>Saturday Sport</t>
  </si>
  <si>
    <t>Sunday</t>
  </si>
  <si>
    <t>Lunch</t>
  </si>
  <si>
    <t>Monday</t>
  </si>
  <si>
    <t>Tuesday</t>
  </si>
  <si>
    <t>English</t>
  </si>
  <si>
    <t>Physics</t>
  </si>
  <si>
    <t>English Language Exam</t>
  </si>
  <si>
    <t>#free hours</t>
  </si>
  <si>
    <t>Exams</t>
  </si>
  <si>
    <t>Importance</t>
  </si>
  <si>
    <t>Total Hours</t>
  </si>
  <si>
    <t>Maths SAC</t>
  </si>
  <si>
    <t>IT Apps SAC</t>
  </si>
  <si>
    <t>done</t>
  </si>
  <si>
    <t>Break</t>
  </si>
  <si>
    <t>Physics Exam</t>
  </si>
  <si>
    <t>IDM Animation</t>
  </si>
  <si>
    <t>Nell Task</t>
  </si>
  <si>
    <t>Medical Physics</t>
  </si>
  <si>
    <t>Unknown homework</t>
  </si>
  <si>
    <t>Blank</t>
  </si>
  <si>
    <t>Total</t>
  </si>
  <si>
    <t>Running</t>
  </si>
  <si>
    <t>Study</t>
  </si>
  <si>
    <t>Software</t>
  </si>
  <si>
    <t>Walk Home</t>
  </si>
  <si>
    <t>Recess</t>
  </si>
  <si>
    <t>Walk to school</t>
  </si>
  <si>
    <t>IDM</t>
  </si>
  <si>
    <t>Sport</t>
  </si>
  <si>
    <t>Mentor</t>
  </si>
  <si>
    <t>Software SAC</t>
  </si>
  <si>
    <t>Assembly</t>
  </si>
  <si>
    <t>Chapel</t>
  </si>
  <si>
    <t>Trial GAT</t>
  </si>
  <si>
    <t>Physics SAC</t>
  </si>
  <si>
    <t>IDM SAC (T) DUE</t>
  </si>
  <si>
    <t xml:space="preserve">Software </t>
  </si>
  <si>
    <t>Physics HW</t>
  </si>
  <si>
    <t>IDM HW</t>
  </si>
  <si>
    <t>English Language</t>
  </si>
  <si>
    <t>English Language HW</t>
  </si>
  <si>
    <t>English Language SAC</t>
  </si>
  <si>
    <t>IDM HW?</t>
  </si>
  <si>
    <t>Physics HW?</t>
  </si>
  <si>
    <t>Lawn Mowing</t>
  </si>
  <si>
    <t>Print IDM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</si>
</sst>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7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BD4B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rgb="FFA5A5A5"/>
      </top>
      <bottom style="thin">
        <color rgb="FFA5A5A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5A5A5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A5A5A5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</borders>
  <cellStyleXfs count="1">
    <xf numFmtId="0" fontId="0" fillId="0" borderId="0"/>
  </cellStyleXfs>
  <cellXfs count="93">
    <xf numFmtId="0" fontId="0" fillId="0" borderId="0" xfId="0" applyAlignment="1">
      <alignment wrapText="1"/>
    </xf>
    <xf numFmtId="0" fontId="2" fillId="0" borderId="1" xfId="0" applyFont="1" applyBorder="1"/>
    <xf numFmtId="0" fontId="3" fillId="0" borderId="2" xfId="0" applyFont="1" applyBorder="1"/>
    <xf numFmtId="0" fontId="5" fillId="3" borderId="3" xfId="0" applyFont="1" applyFill="1" applyBorder="1" applyAlignment="1">
      <alignment horizontal="center"/>
    </xf>
    <xf numFmtId="0" fontId="6" fillId="0" borderId="4" xfId="0" applyFont="1" applyBorder="1"/>
    <xf numFmtId="0" fontId="7" fillId="4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9" fillId="0" borderId="0" xfId="0" applyFont="1"/>
    <xf numFmtId="2" fontId="13" fillId="0" borderId="0" xfId="0" applyNumberFormat="1" applyFont="1"/>
    <xf numFmtId="0" fontId="14" fillId="0" borderId="7" xfId="0" applyFont="1" applyBorder="1"/>
    <xf numFmtId="18" fontId="15" fillId="0" borderId="8" xfId="0" applyNumberFormat="1" applyFont="1" applyBorder="1" applyAlignment="1">
      <alignment horizontal="left"/>
    </xf>
    <xf numFmtId="0" fontId="17" fillId="0" borderId="10" xfId="0" applyFont="1" applyBorder="1" applyAlignment="1">
      <alignment horizontal="center"/>
    </xf>
    <xf numFmtId="0" fontId="26" fillId="0" borderId="0" xfId="0" applyFont="1"/>
    <xf numFmtId="0" fontId="30" fillId="14" borderId="13" xfId="0" applyFont="1" applyFill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7" fillId="17" borderId="15" xfId="0" applyFont="1" applyFill="1" applyBorder="1" applyAlignment="1">
      <alignment horizontal="center" vertical="center"/>
    </xf>
    <xf numFmtId="0" fontId="43" fillId="0" borderId="18" xfId="0" applyFont="1" applyBorder="1"/>
    <xf numFmtId="1" fontId="52" fillId="0" borderId="22" xfId="0" applyNumberFormat="1" applyFont="1" applyBorder="1"/>
    <xf numFmtId="0" fontId="43" fillId="0" borderId="0" xfId="0" applyFont="1" applyBorder="1"/>
    <xf numFmtId="0" fontId="1" fillId="0" borderId="17" xfId="0" applyFont="1" applyBorder="1"/>
    <xf numFmtId="0" fontId="1" fillId="3" borderId="3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33" fillId="0" borderId="19" xfId="0" applyFont="1" applyBorder="1" applyAlignment="1">
      <alignment horizontal="center" vertical="center"/>
    </xf>
    <xf numFmtId="0" fontId="39" fillId="19" borderId="22" xfId="0" applyFont="1" applyFill="1" applyBorder="1" applyAlignment="1">
      <alignment vertical="center"/>
    </xf>
    <xf numFmtId="0" fontId="42" fillId="0" borderId="22" xfId="0" applyFont="1" applyBorder="1"/>
    <xf numFmtId="0" fontId="44" fillId="0" borderId="19" xfId="0" applyFont="1" applyFill="1" applyBorder="1" applyAlignment="1">
      <alignment horizontal="center" vertical="center"/>
    </xf>
    <xf numFmtId="0" fontId="51" fillId="0" borderId="21" xfId="0" applyFont="1" applyFill="1" applyBorder="1" applyAlignment="1">
      <alignment horizontal="center" vertical="center"/>
    </xf>
    <xf numFmtId="0" fontId="51" fillId="0" borderId="21" xfId="0" applyFont="1" applyFill="1" applyBorder="1" applyAlignment="1">
      <alignment vertical="center"/>
    </xf>
    <xf numFmtId="0" fontId="40" fillId="0" borderId="16" xfId="0" applyFont="1" applyFill="1" applyBorder="1" applyAlignment="1">
      <alignment vertical="center"/>
    </xf>
    <xf numFmtId="0" fontId="0" fillId="0" borderId="23" xfId="0" applyBorder="1" applyAlignment="1">
      <alignment wrapText="1"/>
    </xf>
    <xf numFmtId="0" fontId="16" fillId="7" borderId="20" xfId="0" applyFont="1" applyFill="1" applyBorder="1" applyAlignment="1">
      <alignment horizontal="center" vertical="center"/>
    </xf>
    <xf numFmtId="0" fontId="48" fillId="0" borderId="22" xfId="0" applyFont="1" applyBorder="1" applyAlignment="1">
      <alignment horizontal="center" vertical="center"/>
    </xf>
    <xf numFmtId="0" fontId="38" fillId="18" borderId="22" xfId="0" applyFont="1" applyFill="1" applyBorder="1" applyAlignment="1">
      <alignment horizontal="center"/>
    </xf>
    <xf numFmtId="0" fontId="0" fillId="0" borderId="24" xfId="0" applyBorder="1" applyAlignment="1">
      <alignment wrapText="1"/>
    </xf>
    <xf numFmtId="0" fontId="12" fillId="6" borderId="21" xfId="0" applyFont="1" applyFill="1" applyBorder="1" applyAlignment="1">
      <alignment horizontal="center" vertical="center"/>
    </xf>
    <xf numFmtId="0" fontId="47" fillId="21" borderId="20" xfId="0" applyFont="1" applyFill="1" applyBorder="1" applyAlignment="1">
      <alignment horizontal="center" vertical="center"/>
    </xf>
    <xf numFmtId="0" fontId="37" fillId="17" borderId="21" xfId="0" applyFont="1" applyFill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1" fillId="8" borderId="19" xfId="0" applyFont="1" applyFill="1" applyBorder="1" applyAlignment="1">
      <alignment horizontal="center"/>
    </xf>
    <xf numFmtId="0" fontId="29" fillId="0" borderId="19" xfId="0" applyFont="1" applyBorder="1"/>
    <xf numFmtId="0" fontId="21" fillId="10" borderId="19" xfId="0" applyFont="1" applyFill="1" applyBorder="1" applyAlignment="1">
      <alignment horizontal="center" vertical="center"/>
    </xf>
    <xf numFmtId="0" fontId="49" fillId="0" borderId="20" xfId="0" applyFont="1" applyBorder="1" applyAlignment="1">
      <alignment horizontal="center" vertical="center"/>
    </xf>
    <xf numFmtId="0" fontId="32" fillId="0" borderId="14" xfId="0" applyFont="1" applyBorder="1"/>
    <xf numFmtId="0" fontId="45" fillId="0" borderId="21" xfId="0" applyFont="1" applyFill="1" applyBorder="1" applyAlignment="1">
      <alignment horizontal="center" vertical="center"/>
    </xf>
    <xf numFmtId="0" fontId="54" fillId="0" borderId="24" xfId="0" applyFont="1" applyBorder="1" applyAlignment="1">
      <alignment wrapText="1"/>
    </xf>
    <xf numFmtId="0" fontId="11" fillId="5" borderId="13" xfId="0" applyFont="1" applyFill="1" applyBorder="1" applyAlignment="1">
      <alignment horizontal="center" vertical="center"/>
    </xf>
    <xf numFmtId="0" fontId="36" fillId="16" borderId="13" xfId="0" applyFont="1" applyFill="1" applyBorder="1" applyAlignment="1">
      <alignment horizontal="center" vertical="center"/>
    </xf>
    <xf numFmtId="0" fontId="18" fillId="9" borderId="13" xfId="0" applyFont="1" applyFill="1" applyBorder="1" applyAlignment="1">
      <alignment horizontal="center" vertical="center"/>
    </xf>
    <xf numFmtId="0" fontId="28" fillId="13" borderId="19" xfId="0" applyFont="1" applyFill="1" applyBorder="1" applyAlignment="1">
      <alignment horizontal="center" vertical="center"/>
    </xf>
    <xf numFmtId="0" fontId="41" fillId="0" borderId="21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24" fillId="12" borderId="16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31" fillId="15" borderId="22" xfId="0" applyFont="1" applyFill="1" applyBorder="1" applyAlignment="1">
      <alignment horizontal="center" vertical="center"/>
    </xf>
    <xf numFmtId="18" fontId="22" fillId="0" borderId="16" xfId="0" applyNumberFormat="1" applyFont="1" applyFill="1" applyBorder="1" applyAlignment="1">
      <alignment horizontal="center" vertical="center"/>
    </xf>
    <xf numFmtId="18" fontId="20" fillId="0" borderId="16" xfId="0" applyNumberFormat="1" applyFont="1" applyFill="1" applyBorder="1" applyAlignment="1">
      <alignment horizontal="center" vertical="center"/>
    </xf>
    <xf numFmtId="0" fontId="54" fillId="0" borderId="24" xfId="0" applyFont="1" applyBorder="1" applyAlignment="1">
      <alignment vertical="center" wrapText="1"/>
    </xf>
    <xf numFmtId="0" fontId="45" fillId="0" borderId="21" xfId="0" applyFont="1" applyFill="1" applyBorder="1" applyAlignment="1">
      <alignment vertical="center"/>
    </xf>
    <xf numFmtId="18" fontId="4" fillId="0" borderId="22" xfId="0" applyNumberFormat="1" applyFont="1" applyFill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0" fontId="34" fillId="0" borderId="22" xfId="0" applyFont="1" applyFill="1" applyBorder="1" applyAlignment="1">
      <alignment vertical="center"/>
    </xf>
    <xf numFmtId="0" fontId="50" fillId="0" borderId="20" xfId="0" applyFont="1" applyFill="1" applyBorder="1" applyAlignment="1">
      <alignment vertical="center"/>
    </xf>
    <xf numFmtId="0" fontId="56" fillId="6" borderId="21" xfId="0" applyFont="1" applyFill="1" applyBorder="1" applyAlignment="1">
      <alignment horizontal="center" vertical="center"/>
    </xf>
    <xf numFmtId="0" fontId="0" fillId="0" borderId="22" xfId="0" applyBorder="1" applyAlignment="1">
      <alignment wrapText="1"/>
    </xf>
    <xf numFmtId="0" fontId="1" fillId="8" borderId="25" xfId="0" applyFont="1" applyFill="1" applyBorder="1" applyAlignment="1">
      <alignment horizontal="center"/>
    </xf>
    <xf numFmtId="0" fontId="46" fillId="20" borderId="25" xfId="0" applyFont="1" applyFill="1" applyBorder="1" applyAlignment="1">
      <alignment horizontal="center" vertical="center"/>
    </xf>
    <xf numFmtId="0" fontId="48" fillId="0" borderId="23" xfId="0" applyFont="1" applyBorder="1" applyAlignment="1">
      <alignment horizontal="center" vertical="center"/>
    </xf>
    <xf numFmtId="0" fontId="51" fillId="0" borderId="27" xfId="0" applyFont="1" applyFill="1" applyBorder="1" applyAlignment="1">
      <alignment vertical="center"/>
    </xf>
    <xf numFmtId="0" fontId="45" fillId="0" borderId="28" xfId="0" applyFont="1" applyFill="1" applyBorder="1" applyAlignment="1">
      <alignment horizontal="center" vertical="center"/>
    </xf>
    <xf numFmtId="0" fontId="51" fillId="0" borderId="27" xfId="0" applyFont="1" applyFill="1" applyBorder="1" applyAlignment="1">
      <alignment horizontal="center" vertical="center"/>
    </xf>
    <xf numFmtId="0" fontId="54" fillId="0" borderId="22" xfId="0" applyFont="1" applyBorder="1" applyAlignment="1">
      <alignment wrapText="1"/>
    </xf>
    <xf numFmtId="1" fontId="1" fillId="0" borderId="22" xfId="0" applyNumberFormat="1" applyFont="1" applyBorder="1"/>
    <xf numFmtId="0" fontId="56" fillId="0" borderId="22" xfId="0" applyFont="1" applyBorder="1" applyAlignment="1">
      <alignment horizontal="center" vertical="center"/>
    </xf>
    <xf numFmtId="0" fontId="56" fillId="0" borderId="22" xfId="0" applyFont="1" applyBorder="1"/>
    <xf numFmtId="0" fontId="56" fillId="0" borderId="21" xfId="0" applyFont="1" applyFill="1" applyBorder="1" applyAlignment="1">
      <alignment vertical="center"/>
    </xf>
    <xf numFmtId="0" fontId="56" fillId="0" borderId="14" xfId="0" applyFont="1" applyBorder="1" applyAlignment="1">
      <alignment horizontal="center" vertical="center"/>
    </xf>
    <xf numFmtId="0" fontId="56" fillId="0" borderId="19" xfId="0" applyFont="1" applyFill="1" applyBorder="1" applyAlignment="1">
      <alignment horizontal="center" vertical="center"/>
    </xf>
    <xf numFmtId="0" fontId="56" fillId="0" borderId="19" xfId="0" applyFont="1" applyBorder="1"/>
    <xf numFmtId="0" fontId="33" fillId="0" borderId="19" xfId="0" applyFont="1" applyFill="1" applyBorder="1" applyAlignment="1">
      <alignment horizontal="center" vertical="center"/>
    </xf>
    <xf numFmtId="0" fontId="56" fillId="23" borderId="16" xfId="0" applyFont="1" applyFill="1" applyBorder="1" applyAlignment="1">
      <alignment horizontal="center" vertical="center"/>
    </xf>
    <xf numFmtId="14" fontId="27" fillId="0" borderId="12" xfId="0" applyNumberFormat="1" applyFont="1" applyBorder="1"/>
    <xf numFmtId="0" fontId="56" fillId="0" borderId="25" xfId="0" applyFont="1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53" fillId="0" borderId="22" xfId="0" applyFont="1" applyBorder="1" applyAlignment="1">
      <alignment horizontal="center" wrapText="1"/>
    </xf>
    <xf numFmtId="0" fontId="54" fillId="0" borderId="22" xfId="0" applyFont="1" applyBorder="1" applyAlignment="1">
      <alignment horizontal="center" wrapText="1"/>
    </xf>
    <xf numFmtId="0" fontId="55" fillId="22" borderId="24" xfId="0" applyFont="1" applyFill="1" applyBorder="1" applyAlignment="1">
      <alignment horizontal="center" wrapText="1"/>
    </xf>
    <xf numFmtId="0" fontId="54" fillId="0" borderId="22" xfId="0" applyFont="1" applyBorder="1" applyAlignment="1">
      <alignment horizontal="center" vertical="center" wrapText="1"/>
    </xf>
    <xf numFmtId="0" fontId="11" fillId="5" borderId="26" xfId="0" applyFont="1" applyFill="1" applyBorder="1" applyAlignment="1">
      <alignment horizontal="center" vertical="center"/>
    </xf>
    <xf numFmtId="0" fontId="36" fillId="16" borderId="26" xfId="0" applyFont="1" applyFill="1" applyBorder="1" applyAlignment="1">
      <alignment horizontal="center" vertical="center"/>
    </xf>
    <xf numFmtId="0" fontId="36" fillId="16" borderId="13" xfId="0" applyFont="1" applyFill="1" applyBorder="1" applyAlignment="1">
      <alignment horizontal="center" vertical="center"/>
    </xf>
    <xf numFmtId="0" fontId="18" fillId="9" borderId="13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114300</xdr:colOff>
      <xdr:row>53</xdr:row>
      <xdr:rowOff>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topLeftCell="J1" workbookViewId="0">
      <pane ySplit="1" topLeftCell="A2" activePane="bottomLeft" state="frozen"/>
      <selection pane="bottomLeft" activeCell="M6" sqref="M6"/>
    </sheetView>
  </sheetViews>
  <sheetFormatPr defaultColWidth="9.85546875" defaultRowHeight="15" customHeight="1" x14ac:dyDescent="0.2"/>
  <cols>
    <col min="1" max="1" width="10.7109375" bestFit="1" customWidth="1"/>
    <col min="2" max="2" width="13" customWidth="1"/>
    <col min="3" max="3" width="4.5703125" customWidth="1"/>
    <col min="4" max="4" width="11.5703125" customWidth="1"/>
    <col min="6" max="6" width="14.28515625" customWidth="1"/>
    <col min="7" max="7" width="12.5703125" bestFit="1" customWidth="1"/>
    <col min="8" max="8" width="16.28515625" customWidth="1"/>
    <col min="11" max="11" width="16.140625" bestFit="1" customWidth="1"/>
    <col min="12" max="12" width="12.5703125" bestFit="1" customWidth="1"/>
    <col min="13" max="14" width="20.42578125" bestFit="1" customWidth="1"/>
    <col min="15" max="16" width="16.140625" bestFit="1" customWidth="1"/>
    <col min="17" max="17" width="11.7109375" customWidth="1"/>
    <col min="18" max="18" width="16.140625" bestFit="1" customWidth="1"/>
    <col min="19" max="19" width="19.85546875" bestFit="1" customWidth="1"/>
    <col min="20" max="20" width="16.140625" bestFit="1" customWidth="1"/>
  </cols>
  <sheetData>
    <row r="1" spans="1:22" x14ac:dyDescent="0.25">
      <c r="A1" s="1"/>
      <c r="B1" s="1"/>
      <c r="C1" s="9"/>
      <c r="D1" s="10">
        <v>0.25</v>
      </c>
      <c r="E1" s="10">
        <v>0.29166666666666702</v>
      </c>
      <c r="F1" s="10">
        <v>0.33333333333333298</v>
      </c>
      <c r="G1" s="10">
        <v>0.37152777777777773</v>
      </c>
      <c r="H1" s="10">
        <v>0.41666666666666702</v>
      </c>
      <c r="I1" s="10">
        <v>0.45833333333333331</v>
      </c>
      <c r="J1" s="10">
        <v>0.47569444444444442</v>
      </c>
      <c r="K1" s="10">
        <v>0.52083333333333337</v>
      </c>
      <c r="L1" s="10">
        <v>0.5625</v>
      </c>
      <c r="M1" s="10">
        <v>0.60416666666666663</v>
      </c>
      <c r="N1" s="10">
        <v>0.64583333333333337</v>
      </c>
      <c r="O1" s="10">
        <v>0.66666666666666696</v>
      </c>
      <c r="P1" s="10">
        <v>0.70833333333333304</v>
      </c>
      <c r="Q1" s="10">
        <v>0.75</v>
      </c>
      <c r="R1" s="10">
        <v>0.79166666666666696</v>
      </c>
      <c r="S1" s="10">
        <v>0.83333333333333304</v>
      </c>
      <c r="T1" s="10">
        <v>0.875</v>
      </c>
      <c r="U1" s="10">
        <v>0.91666666666666596</v>
      </c>
      <c r="V1" s="2"/>
    </row>
    <row r="2" spans="1:22" x14ac:dyDescent="0.25">
      <c r="A2" s="81">
        <v>41688</v>
      </c>
      <c r="B2" s="19" t="s">
        <v>13</v>
      </c>
      <c r="C2" s="17">
        <v>1</v>
      </c>
      <c r="D2" s="72" t="s">
        <v>32</v>
      </c>
      <c r="E2" s="3" t="s">
        <v>1</v>
      </c>
      <c r="F2" s="29" t="s">
        <v>37</v>
      </c>
      <c r="G2" s="29" t="s">
        <v>33</v>
      </c>
      <c r="H2" s="29" t="s">
        <v>34</v>
      </c>
      <c r="I2" s="29" t="s">
        <v>36</v>
      </c>
      <c r="J2" s="29" t="s">
        <v>15</v>
      </c>
      <c r="K2" s="29" t="s">
        <v>11</v>
      </c>
      <c r="L2" s="29" t="s">
        <v>33</v>
      </c>
      <c r="M2" s="29" t="s">
        <v>50</v>
      </c>
      <c r="N2" s="29" t="s">
        <v>35</v>
      </c>
      <c r="O2" s="62"/>
      <c r="P2" s="62"/>
      <c r="Q2" s="30" t="s">
        <v>2</v>
      </c>
      <c r="R2" s="73" t="s">
        <v>48</v>
      </c>
      <c r="S2" s="74" t="s">
        <v>51</v>
      </c>
      <c r="T2" s="73" t="s">
        <v>34</v>
      </c>
      <c r="U2" s="32" t="s">
        <v>4</v>
      </c>
      <c r="V2" s="11"/>
    </row>
    <row r="3" spans="1:22" x14ac:dyDescent="0.25">
      <c r="A3" s="81">
        <f t="shared" ref="A3:A47" si="0">A2+1</f>
        <v>41689</v>
      </c>
      <c r="B3" s="19" t="s">
        <v>0</v>
      </c>
      <c r="C3" s="17">
        <v>2</v>
      </c>
      <c r="D3" s="72" t="s">
        <v>4</v>
      </c>
      <c r="E3" s="3" t="s">
        <v>1</v>
      </c>
      <c r="F3" s="33" t="s">
        <v>37</v>
      </c>
      <c r="G3" s="33" t="s">
        <v>15</v>
      </c>
      <c r="H3" s="33" t="s">
        <v>33</v>
      </c>
      <c r="I3" s="33" t="s">
        <v>36</v>
      </c>
      <c r="J3" s="33" t="s">
        <v>38</v>
      </c>
      <c r="K3" s="33" t="s">
        <v>11</v>
      </c>
      <c r="L3" s="33" t="s">
        <v>39</v>
      </c>
      <c r="M3" s="33" t="s">
        <v>39</v>
      </c>
      <c r="N3" s="33" t="s">
        <v>35</v>
      </c>
      <c r="O3" s="75" t="s">
        <v>49</v>
      </c>
      <c r="P3" s="75" t="s">
        <v>49</v>
      </c>
      <c r="Q3" s="63" t="s">
        <v>2</v>
      </c>
      <c r="R3" s="73" t="s">
        <v>34</v>
      </c>
      <c r="S3" s="73" t="s">
        <v>50</v>
      </c>
      <c r="T3" s="73" t="s">
        <v>34</v>
      </c>
      <c r="U3" s="35" t="s">
        <v>4</v>
      </c>
      <c r="V3" s="2"/>
    </row>
    <row r="4" spans="1:22" ht="15" customHeight="1" x14ac:dyDescent="0.25">
      <c r="A4" s="81">
        <f t="shared" si="0"/>
        <v>41690</v>
      </c>
      <c r="B4" s="19" t="s">
        <v>5</v>
      </c>
      <c r="C4" s="17">
        <v>3</v>
      </c>
      <c r="D4" s="72" t="s">
        <v>32</v>
      </c>
      <c r="E4" s="3" t="s">
        <v>1</v>
      </c>
      <c r="F4" s="33" t="s">
        <v>37</v>
      </c>
      <c r="G4" s="33" t="s">
        <v>33</v>
      </c>
      <c r="H4" s="33" t="s">
        <v>38</v>
      </c>
      <c r="I4" s="33" t="s">
        <v>36</v>
      </c>
      <c r="J4" s="33" t="s">
        <v>50</v>
      </c>
      <c r="K4" s="33" t="s">
        <v>11</v>
      </c>
      <c r="L4" s="83" t="s">
        <v>41</v>
      </c>
      <c r="M4" s="84"/>
      <c r="N4" s="33" t="s">
        <v>35</v>
      </c>
      <c r="O4" s="75" t="s">
        <v>34</v>
      </c>
      <c r="P4" s="75" t="s">
        <v>53</v>
      </c>
      <c r="Q4" s="34" t="s">
        <v>2</v>
      </c>
      <c r="R4" s="73" t="s">
        <v>34</v>
      </c>
      <c r="S4" s="73" t="s">
        <v>50</v>
      </c>
      <c r="T4" s="73" t="s">
        <v>34</v>
      </c>
      <c r="U4" s="36" t="s">
        <v>4</v>
      </c>
      <c r="V4" s="2"/>
    </row>
    <row r="5" spans="1:22" ht="15" customHeight="1" x14ac:dyDescent="0.25">
      <c r="A5" s="81">
        <f t="shared" si="0"/>
        <v>41691</v>
      </c>
      <c r="B5" s="19" t="s">
        <v>7</v>
      </c>
      <c r="C5" s="17">
        <v>4</v>
      </c>
      <c r="D5" s="72" t="s">
        <v>4</v>
      </c>
      <c r="E5" s="3" t="s">
        <v>1</v>
      </c>
      <c r="F5" s="83" t="s">
        <v>41</v>
      </c>
      <c r="G5" s="84"/>
      <c r="H5" s="33" t="s">
        <v>33</v>
      </c>
      <c r="I5" s="33" t="s">
        <v>36</v>
      </c>
      <c r="J5" s="33" t="s">
        <v>33</v>
      </c>
      <c r="K5" s="33" t="s">
        <v>11</v>
      </c>
      <c r="L5" s="33" t="s">
        <v>38</v>
      </c>
      <c r="M5" s="33" t="s">
        <v>15</v>
      </c>
      <c r="N5" s="33" t="s">
        <v>35</v>
      </c>
      <c r="O5" s="44" t="s">
        <v>53</v>
      </c>
      <c r="P5" s="44" t="s">
        <v>54</v>
      </c>
      <c r="Q5" s="34" t="s">
        <v>2</v>
      </c>
      <c r="R5" s="73" t="s">
        <v>34</v>
      </c>
      <c r="S5" s="73" t="s">
        <v>50</v>
      </c>
      <c r="T5" s="73" t="s">
        <v>34</v>
      </c>
      <c r="U5" s="36" t="s">
        <v>4</v>
      </c>
      <c r="V5" s="2"/>
    </row>
    <row r="6" spans="1:22" x14ac:dyDescent="0.25">
      <c r="A6" s="81">
        <f t="shared" si="0"/>
        <v>41692</v>
      </c>
      <c r="B6" s="19" t="s">
        <v>8</v>
      </c>
      <c r="C6" s="17">
        <v>5</v>
      </c>
      <c r="D6" s="72" t="s">
        <v>4</v>
      </c>
      <c r="E6" s="15" t="s">
        <v>4</v>
      </c>
      <c r="F6" s="89" t="s">
        <v>9</v>
      </c>
      <c r="G6" s="90"/>
      <c r="H6" s="91"/>
      <c r="I6" s="91"/>
      <c r="J6" s="91"/>
      <c r="K6" s="91"/>
      <c r="L6" s="92"/>
      <c r="M6" s="73" t="s">
        <v>50</v>
      </c>
      <c r="N6" s="73" t="s">
        <v>34</v>
      </c>
      <c r="O6" s="73" t="s">
        <v>50</v>
      </c>
      <c r="P6" s="73" t="s">
        <v>50</v>
      </c>
      <c r="Q6" s="34" t="s">
        <v>2</v>
      </c>
      <c r="R6" s="73" t="s">
        <v>50</v>
      </c>
      <c r="S6" s="79"/>
      <c r="T6" s="73" t="s">
        <v>50</v>
      </c>
      <c r="U6" s="36" t="s">
        <v>4</v>
      </c>
      <c r="V6" s="2"/>
    </row>
    <row r="7" spans="1:22" x14ac:dyDescent="0.25">
      <c r="A7" s="81">
        <f t="shared" si="0"/>
        <v>41693</v>
      </c>
      <c r="B7" s="19" t="s">
        <v>10</v>
      </c>
      <c r="C7" s="17">
        <v>6</v>
      </c>
      <c r="D7" s="72" t="s">
        <v>4</v>
      </c>
      <c r="E7" s="20" t="s">
        <v>4</v>
      </c>
      <c r="F7" s="38" t="s">
        <v>4</v>
      </c>
      <c r="G7" s="78" t="s">
        <v>34</v>
      </c>
      <c r="H7" s="73" t="s">
        <v>50</v>
      </c>
      <c r="I7" s="79"/>
      <c r="J7" s="79"/>
      <c r="K7" s="73" t="s">
        <v>50</v>
      </c>
      <c r="L7" s="40" t="s">
        <v>11</v>
      </c>
      <c r="M7" s="79"/>
      <c r="N7" s="73" t="s">
        <v>34</v>
      </c>
      <c r="O7" s="73" t="s">
        <v>50</v>
      </c>
      <c r="P7" s="76" t="s">
        <v>34</v>
      </c>
      <c r="Q7" s="40" t="s">
        <v>2</v>
      </c>
      <c r="R7" s="73" t="s">
        <v>50</v>
      </c>
      <c r="S7" s="79"/>
      <c r="T7" s="73" t="s">
        <v>50</v>
      </c>
      <c r="U7" s="36" t="s">
        <v>4</v>
      </c>
      <c r="V7" s="2"/>
    </row>
    <row r="8" spans="1:22" x14ac:dyDescent="0.25">
      <c r="A8" s="81">
        <f t="shared" si="0"/>
        <v>41694</v>
      </c>
      <c r="B8" s="19" t="s">
        <v>12</v>
      </c>
      <c r="C8" s="17">
        <v>7</v>
      </c>
      <c r="D8" s="72" t="s">
        <v>4</v>
      </c>
      <c r="E8" s="3" t="s">
        <v>1</v>
      </c>
      <c r="F8" s="33" t="s">
        <v>37</v>
      </c>
      <c r="G8" s="33" t="s">
        <v>15</v>
      </c>
      <c r="H8" s="33" t="s">
        <v>50</v>
      </c>
      <c r="I8" s="33" t="s">
        <v>36</v>
      </c>
      <c r="J8" s="33" t="s">
        <v>33</v>
      </c>
      <c r="K8" s="33" t="s">
        <v>11</v>
      </c>
      <c r="L8" s="33" t="s">
        <v>40</v>
      </c>
      <c r="M8" s="33" t="s">
        <v>38</v>
      </c>
      <c r="N8" s="33" t="s">
        <v>35</v>
      </c>
      <c r="O8" s="73" t="s">
        <v>50</v>
      </c>
      <c r="P8" s="77" t="s">
        <v>34</v>
      </c>
      <c r="Q8" s="40" t="s">
        <v>2</v>
      </c>
      <c r="R8" s="79"/>
      <c r="S8" s="73" t="s">
        <v>50</v>
      </c>
      <c r="T8" s="79"/>
      <c r="U8" s="36" t="s">
        <v>4</v>
      </c>
      <c r="V8" s="2"/>
    </row>
    <row r="9" spans="1:22" ht="14.25" customHeight="1" x14ac:dyDescent="0.25">
      <c r="A9" s="81">
        <f t="shared" si="0"/>
        <v>41695</v>
      </c>
      <c r="B9" s="19" t="s">
        <v>13</v>
      </c>
      <c r="C9" s="17">
        <v>8</v>
      </c>
      <c r="D9" s="72" t="s">
        <v>32</v>
      </c>
      <c r="E9" s="3" t="s">
        <v>1</v>
      </c>
      <c r="F9" s="33" t="s">
        <v>37</v>
      </c>
      <c r="G9" s="64" t="s">
        <v>41</v>
      </c>
      <c r="H9" s="33" t="s">
        <v>15</v>
      </c>
      <c r="I9" s="33" t="s">
        <v>36</v>
      </c>
      <c r="J9" s="33" t="s">
        <v>38</v>
      </c>
      <c r="K9" s="33" t="s">
        <v>11</v>
      </c>
      <c r="L9" s="33" t="s">
        <v>33</v>
      </c>
      <c r="M9" s="88" t="s">
        <v>52</v>
      </c>
      <c r="N9" s="88"/>
      <c r="O9" s="33" t="s">
        <v>35</v>
      </c>
      <c r="P9" s="43"/>
      <c r="Q9" s="34" t="s">
        <v>2</v>
      </c>
      <c r="R9" s="31"/>
      <c r="S9" s="24"/>
      <c r="T9" s="31"/>
      <c r="U9" s="36" t="s">
        <v>4</v>
      </c>
      <c r="V9" s="2"/>
    </row>
    <row r="10" spans="1:22" x14ac:dyDescent="0.25">
      <c r="A10" s="81">
        <f t="shared" si="0"/>
        <v>41696</v>
      </c>
      <c r="B10" s="19" t="s">
        <v>0</v>
      </c>
      <c r="C10" s="17">
        <v>9</v>
      </c>
      <c r="D10" s="72" t="s">
        <v>4</v>
      </c>
      <c r="E10" s="3" t="s">
        <v>1</v>
      </c>
      <c r="F10" s="33" t="s">
        <v>37</v>
      </c>
      <c r="G10" s="44" t="s">
        <v>33</v>
      </c>
      <c r="H10" s="44" t="s">
        <v>33</v>
      </c>
      <c r="I10" s="33" t="s">
        <v>36</v>
      </c>
      <c r="J10" s="44" t="s">
        <v>15</v>
      </c>
      <c r="K10" s="33" t="s">
        <v>11</v>
      </c>
      <c r="L10" s="44" t="s">
        <v>39</v>
      </c>
      <c r="M10" s="44" t="s">
        <v>39</v>
      </c>
      <c r="N10" s="33" t="s">
        <v>35</v>
      </c>
      <c r="O10" s="26"/>
      <c r="P10" s="26"/>
      <c r="Q10" s="34" t="s">
        <v>2</v>
      </c>
      <c r="R10" s="31"/>
      <c r="S10" s="24"/>
      <c r="T10" s="31"/>
      <c r="U10" s="36" t="s">
        <v>4</v>
      </c>
      <c r="V10" s="2"/>
    </row>
    <row r="11" spans="1:22" x14ac:dyDescent="0.25">
      <c r="A11" s="81">
        <f t="shared" si="0"/>
        <v>41697</v>
      </c>
      <c r="B11" s="19" t="s">
        <v>5</v>
      </c>
      <c r="C11" s="17">
        <v>10</v>
      </c>
      <c r="D11" s="72" t="s">
        <v>32</v>
      </c>
      <c r="E11" s="3" t="s">
        <v>1</v>
      </c>
      <c r="F11" s="33" t="s">
        <v>37</v>
      </c>
      <c r="G11" s="44" t="s">
        <v>38</v>
      </c>
      <c r="H11" s="44" t="s">
        <v>50</v>
      </c>
      <c r="I11" s="33" t="s">
        <v>36</v>
      </c>
      <c r="J11" s="44" t="s">
        <v>42</v>
      </c>
      <c r="K11" s="33" t="s">
        <v>11</v>
      </c>
      <c r="L11" s="44" t="s">
        <v>47</v>
      </c>
      <c r="M11" s="44" t="s">
        <v>43</v>
      </c>
      <c r="N11" s="33" t="s">
        <v>35</v>
      </c>
      <c r="O11" s="26"/>
      <c r="P11" s="26"/>
      <c r="Q11" s="34" t="s">
        <v>2</v>
      </c>
      <c r="R11" s="31"/>
      <c r="S11" s="24"/>
      <c r="T11" s="31"/>
      <c r="U11" s="36" t="s">
        <v>4</v>
      </c>
      <c r="V11" s="2"/>
    </row>
    <row r="12" spans="1:22" ht="26.25" x14ac:dyDescent="0.25">
      <c r="A12" s="81">
        <f t="shared" si="0"/>
        <v>41698</v>
      </c>
      <c r="B12" s="19" t="s">
        <v>7</v>
      </c>
      <c r="C12" s="17">
        <v>11</v>
      </c>
      <c r="D12" s="72" t="s">
        <v>4</v>
      </c>
      <c r="E12" s="3" t="s">
        <v>1</v>
      </c>
      <c r="F12" s="33" t="s">
        <v>37</v>
      </c>
      <c r="G12" s="44" t="s">
        <v>50</v>
      </c>
      <c r="H12" s="44" t="s">
        <v>47</v>
      </c>
      <c r="I12" s="33" t="s">
        <v>36</v>
      </c>
      <c r="J12" s="44" t="s">
        <v>33</v>
      </c>
      <c r="K12" s="33" t="s">
        <v>11</v>
      </c>
      <c r="L12" s="44" t="s">
        <v>15</v>
      </c>
      <c r="M12" s="44" t="s">
        <v>33</v>
      </c>
      <c r="N12" s="33" t="s">
        <v>35</v>
      </c>
      <c r="O12" s="43"/>
      <c r="P12" s="43"/>
      <c r="Q12" s="34" t="s">
        <v>2</v>
      </c>
      <c r="R12" s="31"/>
      <c r="S12" s="24"/>
      <c r="T12" s="31"/>
      <c r="U12" s="13" t="s">
        <v>4</v>
      </c>
      <c r="V12" s="2"/>
    </row>
    <row r="13" spans="1:22" x14ac:dyDescent="0.25">
      <c r="A13" s="81">
        <f t="shared" si="0"/>
        <v>41699</v>
      </c>
      <c r="B13" s="19" t="s">
        <v>8</v>
      </c>
      <c r="C13" s="17">
        <v>12</v>
      </c>
      <c r="D13" s="72" t="s">
        <v>4</v>
      </c>
      <c r="E13" s="15" t="s">
        <v>4</v>
      </c>
      <c r="F13" s="45" t="s">
        <v>9</v>
      </c>
      <c r="G13" s="46"/>
      <c r="H13" s="46"/>
      <c r="I13" s="46"/>
      <c r="J13" s="46"/>
      <c r="K13" s="46"/>
      <c r="L13" s="47"/>
      <c r="M13" s="80" t="s">
        <v>55</v>
      </c>
      <c r="N13" s="37"/>
      <c r="O13" s="37"/>
      <c r="P13" s="37"/>
      <c r="Q13" s="34" t="s">
        <v>2</v>
      </c>
      <c r="R13" s="31"/>
      <c r="S13" s="31"/>
      <c r="T13" s="31"/>
      <c r="U13" s="5" t="s">
        <v>4</v>
      </c>
      <c r="V13" s="2"/>
    </row>
    <row r="14" spans="1:22" x14ac:dyDescent="0.25">
      <c r="A14" s="81">
        <f t="shared" si="0"/>
        <v>41700</v>
      </c>
      <c r="B14" s="19" t="s">
        <v>10</v>
      </c>
      <c r="C14" s="17">
        <v>13</v>
      </c>
      <c r="D14" s="72" t="s">
        <v>4</v>
      </c>
      <c r="E14" s="3" t="s">
        <v>1</v>
      </c>
      <c r="F14" s="38" t="s">
        <v>4</v>
      </c>
      <c r="G14" s="39"/>
      <c r="H14" s="22"/>
      <c r="I14" s="22"/>
      <c r="J14" s="22"/>
      <c r="K14" s="22"/>
      <c r="L14" s="40" t="s">
        <v>11</v>
      </c>
      <c r="M14" s="41"/>
      <c r="N14" s="41"/>
      <c r="O14" s="42"/>
      <c r="P14" s="14"/>
      <c r="Q14" s="34" t="s">
        <v>2</v>
      </c>
      <c r="R14" s="31"/>
      <c r="S14" s="31"/>
      <c r="T14" s="31"/>
      <c r="U14" s="5" t="s">
        <v>4</v>
      </c>
      <c r="V14" s="2"/>
    </row>
    <row r="15" spans="1:22" ht="26.25" x14ac:dyDescent="0.25">
      <c r="A15" s="81">
        <f t="shared" si="0"/>
        <v>41701</v>
      </c>
      <c r="B15" s="19" t="s">
        <v>12</v>
      </c>
      <c r="C15" s="17">
        <v>14</v>
      </c>
      <c r="D15" s="72" t="s">
        <v>4</v>
      </c>
      <c r="E15" s="3" t="s">
        <v>1</v>
      </c>
      <c r="F15" s="44" t="s">
        <v>37</v>
      </c>
      <c r="G15" s="44" t="s">
        <v>50</v>
      </c>
      <c r="H15" s="44" t="s">
        <v>38</v>
      </c>
      <c r="I15" s="33" t="s">
        <v>36</v>
      </c>
      <c r="J15" s="44" t="s">
        <v>33</v>
      </c>
      <c r="K15" s="33" t="s">
        <v>11</v>
      </c>
      <c r="L15" s="44" t="s">
        <v>40</v>
      </c>
      <c r="M15" s="44" t="s">
        <v>34</v>
      </c>
      <c r="N15" s="33" t="s">
        <v>35</v>
      </c>
      <c r="O15" s="25"/>
      <c r="P15" s="25"/>
      <c r="Q15" s="34" t="s">
        <v>2</v>
      </c>
      <c r="R15" s="31"/>
      <c r="S15" s="31"/>
      <c r="T15" s="31"/>
      <c r="U15" s="48" t="s">
        <v>4</v>
      </c>
      <c r="V15" s="2"/>
    </row>
    <row r="16" spans="1:22" x14ac:dyDescent="0.25">
      <c r="A16" s="81">
        <f t="shared" si="0"/>
        <v>41702</v>
      </c>
      <c r="B16" s="19" t="s">
        <v>13</v>
      </c>
      <c r="C16" s="17">
        <v>15</v>
      </c>
      <c r="D16" s="72" t="s">
        <v>32</v>
      </c>
      <c r="E16" s="3" t="s">
        <v>1</v>
      </c>
      <c r="F16" s="33" t="s">
        <v>37</v>
      </c>
      <c r="G16" s="33" t="s">
        <v>33</v>
      </c>
      <c r="H16" s="33" t="s">
        <v>34</v>
      </c>
      <c r="I16" s="33" t="s">
        <v>36</v>
      </c>
      <c r="J16" s="33" t="s">
        <v>15</v>
      </c>
      <c r="K16" s="33" t="s">
        <v>11</v>
      </c>
      <c r="L16" s="33" t="s">
        <v>33</v>
      </c>
      <c r="M16" s="33" t="s">
        <v>50</v>
      </c>
      <c r="N16" s="33" t="s">
        <v>35</v>
      </c>
      <c r="O16" s="49"/>
      <c r="P16" s="50"/>
      <c r="Q16" s="34" t="s">
        <v>2</v>
      </c>
      <c r="R16" s="31"/>
      <c r="S16" s="31"/>
      <c r="T16" s="31"/>
      <c r="U16" s="36" t="s">
        <v>4</v>
      </c>
      <c r="V16" s="2"/>
    </row>
    <row r="17" spans="1:22" x14ac:dyDescent="0.25">
      <c r="A17" s="81">
        <f t="shared" si="0"/>
        <v>41703</v>
      </c>
      <c r="B17" s="19" t="s">
        <v>0</v>
      </c>
      <c r="C17" s="17">
        <v>16</v>
      </c>
      <c r="D17" s="72" t="s">
        <v>4</v>
      </c>
      <c r="E17" s="3" t="s">
        <v>1</v>
      </c>
      <c r="F17" s="87" t="s">
        <v>44</v>
      </c>
      <c r="G17" s="87"/>
      <c r="H17" s="87"/>
      <c r="I17" s="87"/>
      <c r="J17" s="87"/>
      <c r="K17" s="33" t="s">
        <v>11</v>
      </c>
      <c r="L17" s="33" t="s">
        <v>39</v>
      </c>
      <c r="M17" s="33" t="s">
        <v>39</v>
      </c>
      <c r="N17" s="33" t="s">
        <v>35</v>
      </c>
      <c r="O17" s="26"/>
      <c r="P17" s="26"/>
      <c r="Q17" s="34" t="s">
        <v>2</v>
      </c>
      <c r="R17" s="31"/>
      <c r="S17" s="31"/>
      <c r="T17" s="31"/>
      <c r="U17" s="36" t="s">
        <v>4</v>
      </c>
      <c r="V17" s="2"/>
    </row>
    <row r="18" spans="1:22" ht="26.25" x14ac:dyDescent="0.25">
      <c r="A18" s="81">
        <f t="shared" si="0"/>
        <v>41704</v>
      </c>
      <c r="B18" s="19" t="s">
        <v>5</v>
      </c>
      <c r="C18" s="17">
        <v>17</v>
      </c>
      <c r="D18" s="72" t="s">
        <v>32</v>
      </c>
      <c r="E18" s="3" t="s">
        <v>1</v>
      </c>
      <c r="F18" s="33" t="s">
        <v>37</v>
      </c>
      <c r="G18" s="33" t="s">
        <v>33</v>
      </c>
      <c r="H18" s="33" t="s">
        <v>38</v>
      </c>
      <c r="I18" s="33" t="s">
        <v>36</v>
      </c>
      <c r="J18" s="33" t="s">
        <v>50</v>
      </c>
      <c r="K18" s="33" t="s">
        <v>11</v>
      </c>
      <c r="L18" s="33" t="s">
        <v>34</v>
      </c>
      <c r="M18" s="33" t="s">
        <v>33</v>
      </c>
      <c r="N18" s="33" t="s">
        <v>35</v>
      </c>
      <c r="O18" s="43"/>
      <c r="P18" s="43"/>
      <c r="Q18" s="51" t="s">
        <v>2</v>
      </c>
      <c r="R18" s="31"/>
      <c r="S18" s="31"/>
      <c r="T18" s="31"/>
      <c r="U18" s="52" t="s">
        <v>4</v>
      </c>
      <c r="V18" s="2"/>
    </row>
    <row r="19" spans="1:22" x14ac:dyDescent="0.25">
      <c r="A19" s="81">
        <f t="shared" si="0"/>
        <v>41705</v>
      </c>
      <c r="B19" s="19" t="s">
        <v>7</v>
      </c>
      <c r="C19" s="17">
        <v>18</v>
      </c>
      <c r="D19" s="72" t="s">
        <v>4</v>
      </c>
      <c r="E19" s="3" t="s">
        <v>1</v>
      </c>
      <c r="F19" s="33" t="s">
        <v>37</v>
      </c>
      <c r="G19" s="33" t="s">
        <v>34</v>
      </c>
      <c r="H19" s="33" t="s">
        <v>33</v>
      </c>
      <c r="I19" s="33" t="s">
        <v>36</v>
      </c>
      <c r="J19" s="33" t="s">
        <v>33</v>
      </c>
      <c r="K19" s="33" t="s">
        <v>11</v>
      </c>
      <c r="L19" s="33" t="s">
        <v>38</v>
      </c>
      <c r="M19" s="33" t="s">
        <v>15</v>
      </c>
      <c r="N19" s="33" t="s">
        <v>35</v>
      </c>
      <c r="O19" s="43"/>
      <c r="P19" s="43"/>
      <c r="Q19" s="53" t="s">
        <v>2</v>
      </c>
      <c r="R19" s="24"/>
      <c r="S19" s="31"/>
      <c r="T19" s="41"/>
      <c r="U19" s="54" t="s">
        <v>4</v>
      </c>
      <c r="V19" s="2"/>
    </row>
    <row r="20" spans="1:22" x14ac:dyDescent="0.25">
      <c r="A20" s="81">
        <f t="shared" si="0"/>
        <v>41706</v>
      </c>
      <c r="B20" s="19" t="s">
        <v>8</v>
      </c>
      <c r="C20" s="17">
        <v>19</v>
      </c>
      <c r="D20" s="72" t="s">
        <v>4</v>
      </c>
      <c r="E20" s="15" t="s">
        <v>4</v>
      </c>
      <c r="F20" s="45" t="s">
        <v>9</v>
      </c>
      <c r="G20" s="46"/>
      <c r="H20" s="46"/>
      <c r="I20" s="46"/>
      <c r="J20" s="46"/>
      <c r="K20" s="46"/>
      <c r="L20" s="47"/>
      <c r="M20" s="55"/>
      <c r="N20" s="56"/>
      <c r="O20" s="73" t="s">
        <v>50</v>
      </c>
      <c r="P20" s="73" t="s">
        <v>50</v>
      </c>
      <c r="Q20" s="30" t="s">
        <v>2</v>
      </c>
      <c r="R20" s="31"/>
      <c r="S20" s="73" t="s">
        <v>50</v>
      </c>
      <c r="T20" s="73" t="s">
        <v>50</v>
      </c>
      <c r="U20" s="35" t="s">
        <v>4</v>
      </c>
      <c r="V20" s="2"/>
    </row>
    <row r="21" spans="1:22" x14ac:dyDescent="0.25">
      <c r="A21" s="81">
        <f t="shared" si="0"/>
        <v>41707</v>
      </c>
      <c r="B21" s="19" t="s">
        <v>10</v>
      </c>
      <c r="C21" s="17">
        <v>20</v>
      </c>
      <c r="D21" s="72" t="s">
        <v>4</v>
      </c>
      <c r="E21" s="21" t="s">
        <v>4</v>
      </c>
      <c r="F21" s="38" t="s">
        <v>4</v>
      </c>
      <c r="G21" s="39"/>
      <c r="H21" s="22"/>
      <c r="I21" s="73" t="s">
        <v>50</v>
      </c>
      <c r="J21" s="73" t="s">
        <v>50</v>
      </c>
      <c r="K21" s="73" t="s">
        <v>50</v>
      </c>
      <c r="L21" s="40" t="s">
        <v>11</v>
      </c>
      <c r="M21" s="73" t="s">
        <v>50</v>
      </c>
      <c r="N21" s="41"/>
      <c r="O21" s="73" t="s">
        <v>50</v>
      </c>
      <c r="P21" s="14"/>
      <c r="Q21" s="34" t="s">
        <v>2</v>
      </c>
      <c r="R21" s="73" t="s">
        <v>50</v>
      </c>
      <c r="S21" s="73" t="s">
        <v>50</v>
      </c>
      <c r="T21" s="73"/>
      <c r="U21" s="36" t="s">
        <v>4</v>
      </c>
      <c r="V21" s="2"/>
    </row>
    <row r="22" spans="1:22" x14ac:dyDescent="0.25">
      <c r="A22" s="81">
        <f t="shared" si="0"/>
        <v>41708</v>
      </c>
      <c r="B22" s="19" t="s">
        <v>12</v>
      </c>
      <c r="C22" s="17">
        <v>21</v>
      </c>
      <c r="D22" s="72" t="s">
        <v>4</v>
      </c>
      <c r="E22" s="3" t="s">
        <v>1</v>
      </c>
      <c r="F22" s="33" t="s">
        <v>37</v>
      </c>
      <c r="G22" s="33" t="s">
        <v>15</v>
      </c>
      <c r="H22" s="33" t="s">
        <v>50</v>
      </c>
      <c r="I22" s="33" t="s">
        <v>36</v>
      </c>
      <c r="J22" s="33" t="s">
        <v>33</v>
      </c>
      <c r="K22" s="33" t="s">
        <v>11</v>
      </c>
      <c r="L22" s="33" t="s">
        <v>40</v>
      </c>
      <c r="M22" s="33" t="s">
        <v>38</v>
      </c>
      <c r="N22" s="33" t="s">
        <v>35</v>
      </c>
      <c r="O22" s="25"/>
      <c r="P22" s="25"/>
      <c r="Q22" s="34" t="s">
        <v>2</v>
      </c>
      <c r="R22" s="31"/>
      <c r="S22" s="31"/>
      <c r="T22" s="73" t="s">
        <v>50</v>
      </c>
      <c r="U22" s="36" t="s">
        <v>4</v>
      </c>
      <c r="V22" s="2"/>
    </row>
    <row r="23" spans="1:22" x14ac:dyDescent="0.25">
      <c r="A23" s="81">
        <f t="shared" si="0"/>
        <v>41709</v>
      </c>
      <c r="B23" s="19" t="s">
        <v>13</v>
      </c>
      <c r="C23" s="17">
        <v>22</v>
      </c>
      <c r="D23" s="72" t="s">
        <v>32</v>
      </c>
      <c r="E23" s="3" t="s">
        <v>1</v>
      </c>
      <c r="F23" s="33" t="s">
        <v>37</v>
      </c>
      <c r="G23" s="44" t="s">
        <v>34</v>
      </c>
      <c r="H23" s="33" t="s">
        <v>15</v>
      </c>
      <c r="I23" s="33" t="s">
        <v>36</v>
      </c>
      <c r="J23" s="33" t="s">
        <v>38</v>
      </c>
      <c r="K23" s="33" t="s">
        <v>11</v>
      </c>
      <c r="L23" s="33" t="s">
        <v>33</v>
      </c>
      <c r="M23" s="57" t="s">
        <v>50</v>
      </c>
      <c r="N23" s="33" t="s">
        <v>35</v>
      </c>
      <c r="O23" s="69"/>
      <c r="P23" s="73" t="s">
        <v>50</v>
      </c>
      <c r="Q23" s="34" t="s">
        <v>2</v>
      </c>
      <c r="R23" s="73" t="s">
        <v>50</v>
      </c>
      <c r="S23" s="73" t="s">
        <v>50</v>
      </c>
      <c r="T23" s="73" t="s">
        <v>50</v>
      </c>
      <c r="U23" s="36" t="s">
        <v>4</v>
      </c>
      <c r="V23" s="2"/>
    </row>
    <row r="24" spans="1:22" x14ac:dyDescent="0.25">
      <c r="A24" s="81">
        <f t="shared" si="0"/>
        <v>41710</v>
      </c>
      <c r="B24" s="19" t="s">
        <v>0</v>
      </c>
      <c r="C24" s="17">
        <v>23</v>
      </c>
      <c r="D24" s="72" t="s">
        <v>4</v>
      </c>
      <c r="E24" s="3" t="s">
        <v>1</v>
      </c>
      <c r="F24" s="33" t="s">
        <v>37</v>
      </c>
      <c r="G24" s="44" t="s">
        <v>33</v>
      </c>
      <c r="H24" s="44" t="s">
        <v>33</v>
      </c>
      <c r="I24" s="33" t="s">
        <v>36</v>
      </c>
      <c r="J24" s="44" t="s">
        <v>15</v>
      </c>
      <c r="K24" s="33" t="s">
        <v>11</v>
      </c>
      <c r="L24" s="44" t="s">
        <v>39</v>
      </c>
      <c r="M24" s="44" t="s">
        <v>39</v>
      </c>
      <c r="N24" s="86" t="s">
        <v>52</v>
      </c>
      <c r="O24" s="86"/>
      <c r="P24" s="26"/>
      <c r="Q24" s="34" t="s">
        <v>2</v>
      </c>
      <c r="R24" s="31"/>
      <c r="S24" s="24"/>
      <c r="T24" s="31"/>
      <c r="U24" s="36" t="s">
        <v>4</v>
      </c>
      <c r="V24" s="2"/>
    </row>
    <row r="25" spans="1:22" x14ac:dyDescent="0.25">
      <c r="A25" s="81">
        <f t="shared" si="0"/>
        <v>41711</v>
      </c>
      <c r="B25" s="19" t="s">
        <v>5</v>
      </c>
      <c r="C25" s="17">
        <v>24</v>
      </c>
      <c r="D25" s="72" t="s">
        <v>32</v>
      </c>
      <c r="E25" s="3" t="s">
        <v>1</v>
      </c>
      <c r="F25" s="33" t="s">
        <v>37</v>
      </c>
      <c r="G25" s="44" t="s">
        <v>38</v>
      </c>
      <c r="H25" s="44" t="s">
        <v>50</v>
      </c>
      <c r="I25" s="33" t="s">
        <v>36</v>
      </c>
      <c r="J25" s="44" t="s">
        <v>42</v>
      </c>
      <c r="K25" s="33" t="s">
        <v>11</v>
      </c>
      <c r="L25" s="44" t="s">
        <v>34</v>
      </c>
      <c r="M25" s="44" t="s">
        <v>43</v>
      </c>
      <c r="N25" s="33" t="s">
        <v>35</v>
      </c>
      <c r="O25" s="70"/>
      <c r="P25" s="26"/>
      <c r="Q25" s="34" t="s">
        <v>2</v>
      </c>
      <c r="R25" s="82" t="s">
        <v>15</v>
      </c>
      <c r="S25" s="31"/>
      <c r="T25" s="82" t="s">
        <v>15</v>
      </c>
      <c r="U25" s="36" t="s">
        <v>4</v>
      </c>
      <c r="V25" s="2"/>
    </row>
    <row r="26" spans="1:22" ht="15" customHeight="1" x14ac:dyDescent="0.25">
      <c r="A26" s="81">
        <f t="shared" si="0"/>
        <v>41712</v>
      </c>
      <c r="B26" s="19" t="s">
        <v>7</v>
      </c>
      <c r="C26" s="17">
        <v>25</v>
      </c>
      <c r="D26" s="72" t="s">
        <v>4</v>
      </c>
      <c r="E26" s="3" t="s">
        <v>1</v>
      </c>
      <c r="F26" s="33" t="s">
        <v>37</v>
      </c>
      <c r="G26" s="44" t="s">
        <v>50</v>
      </c>
      <c r="H26" s="44" t="s">
        <v>34</v>
      </c>
      <c r="I26" s="33" t="s">
        <v>36</v>
      </c>
      <c r="J26" s="44" t="s">
        <v>33</v>
      </c>
      <c r="K26" s="33" t="s">
        <v>11</v>
      </c>
      <c r="L26" s="44" t="s">
        <v>15</v>
      </c>
      <c r="M26" s="44" t="s">
        <v>33</v>
      </c>
      <c r="N26" s="33" t="s">
        <v>35</v>
      </c>
      <c r="O26" s="43"/>
      <c r="P26" s="43"/>
      <c r="Q26" s="34" t="s">
        <v>2</v>
      </c>
      <c r="R26" s="82" t="s">
        <v>15</v>
      </c>
      <c r="S26" s="82" t="s">
        <v>15</v>
      </c>
      <c r="T26" s="31"/>
      <c r="U26" s="13" t="s">
        <v>4</v>
      </c>
      <c r="V26" s="2"/>
    </row>
    <row r="27" spans="1:22" x14ac:dyDescent="0.25">
      <c r="A27" s="81">
        <f t="shared" si="0"/>
        <v>41713</v>
      </c>
      <c r="B27" s="19" t="s">
        <v>8</v>
      </c>
      <c r="C27" s="17">
        <v>26</v>
      </c>
      <c r="D27" s="72" t="s">
        <v>4</v>
      </c>
      <c r="E27" s="15" t="s">
        <v>4</v>
      </c>
      <c r="F27" s="45" t="s">
        <v>9</v>
      </c>
      <c r="G27" s="46"/>
      <c r="H27" s="46"/>
      <c r="I27" s="46"/>
      <c r="J27" s="46"/>
      <c r="K27" s="46"/>
      <c r="L27" s="47"/>
      <c r="M27" s="82" t="s">
        <v>15</v>
      </c>
      <c r="N27" s="82" t="s">
        <v>15</v>
      </c>
      <c r="O27" s="82" t="s">
        <v>15</v>
      </c>
      <c r="P27" s="82" t="s">
        <v>15</v>
      </c>
      <c r="Q27" s="34" t="s">
        <v>2</v>
      </c>
      <c r="R27" s="82" t="s">
        <v>15</v>
      </c>
      <c r="S27" s="82" t="s">
        <v>15</v>
      </c>
      <c r="T27" s="31"/>
      <c r="U27" s="5" t="s">
        <v>4</v>
      </c>
      <c r="V27" s="2"/>
    </row>
    <row r="28" spans="1:22" x14ac:dyDescent="0.25">
      <c r="A28" s="81">
        <f t="shared" si="0"/>
        <v>41714</v>
      </c>
      <c r="B28" s="19" t="s">
        <v>10</v>
      </c>
      <c r="C28" s="17">
        <v>27</v>
      </c>
      <c r="D28" s="72" t="s">
        <v>4</v>
      </c>
      <c r="E28" s="21" t="s">
        <v>4</v>
      </c>
      <c r="F28" s="65" t="s">
        <v>4</v>
      </c>
      <c r="G28" s="82" t="s">
        <v>15</v>
      </c>
      <c r="I28" s="82" t="s">
        <v>15</v>
      </c>
      <c r="J28" s="82" t="s">
        <v>15</v>
      </c>
      <c r="K28" s="66" t="s">
        <v>11</v>
      </c>
      <c r="L28" s="82" t="s">
        <v>15</v>
      </c>
      <c r="M28" s="67"/>
      <c r="N28" s="82" t="s">
        <v>15</v>
      </c>
      <c r="O28" s="67"/>
      <c r="P28" s="82" t="s">
        <v>15</v>
      </c>
      <c r="Q28" s="34" t="s">
        <v>2</v>
      </c>
      <c r="R28" s="31"/>
      <c r="S28" s="82" t="s">
        <v>15</v>
      </c>
      <c r="T28" s="31"/>
      <c r="U28" s="5" t="s">
        <v>4</v>
      </c>
      <c r="V28" s="2"/>
    </row>
    <row r="29" spans="1:22" ht="15.75" customHeight="1" x14ac:dyDescent="0.25">
      <c r="A29" s="81">
        <f t="shared" si="0"/>
        <v>41715</v>
      </c>
      <c r="B29" s="19" t="s">
        <v>12</v>
      </c>
      <c r="C29" s="17">
        <v>28</v>
      </c>
      <c r="D29" s="72" t="s">
        <v>4</v>
      </c>
      <c r="E29" s="3" t="s">
        <v>1</v>
      </c>
      <c r="F29" s="85" t="s">
        <v>45</v>
      </c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33" t="s">
        <v>35</v>
      </c>
      <c r="R29" s="34" t="s">
        <v>2</v>
      </c>
      <c r="S29" s="31"/>
      <c r="T29" s="31"/>
      <c r="U29" s="48" t="s">
        <v>4</v>
      </c>
      <c r="V29" s="2"/>
    </row>
    <row r="30" spans="1:22" x14ac:dyDescent="0.25">
      <c r="A30" s="81">
        <f t="shared" si="0"/>
        <v>41716</v>
      </c>
      <c r="B30" s="19" t="s">
        <v>13</v>
      </c>
      <c r="C30" s="17">
        <v>29</v>
      </c>
      <c r="D30" s="72" t="s">
        <v>32</v>
      </c>
      <c r="E30" s="3" t="s">
        <v>1</v>
      </c>
      <c r="F30" s="33" t="s">
        <v>37</v>
      </c>
      <c r="G30" s="33" t="s">
        <v>33</v>
      </c>
      <c r="H30" s="33" t="s">
        <v>34</v>
      </c>
      <c r="I30" s="33" t="s">
        <v>36</v>
      </c>
      <c r="J30" s="33" t="s">
        <v>15</v>
      </c>
      <c r="K30" s="33" t="s">
        <v>11</v>
      </c>
      <c r="L30" s="33" t="s">
        <v>33</v>
      </c>
      <c r="M30" s="33" t="s">
        <v>50</v>
      </c>
      <c r="N30" s="33" t="s">
        <v>35</v>
      </c>
      <c r="O30" s="68"/>
      <c r="P30" s="68"/>
      <c r="Q30" s="34" t="s">
        <v>2</v>
      </c>
      <c r="R30" s="31"/>
      <c r="S30" s="31"/>
      <c r="T30" s="31"/>
      <c r="U30" s="36" t="s">
        <v>4</v>
      </c>
      <c r="V30" s="2"/>
    </row>
    <row r="31" spans="1:22" x14ac:dyDescent="0.25">
      <c r="A31" s="81">
        <f t="shared" si="0"/>
        <v>41717</v>
      </c>
      <c r="B31" s="19" t="s">
        <v>0</v>
      </c>
      <c r="C31" s="17">
        <v>30</v>
      </c>
      <c r="D31" s="72" t="s">
        <v>4</v>
      </c>
      <c r="E31" s="3" t="s">
        <v>1</v>
      </c>
      <c r="F31" s="33" t="s">
        <v>37</v>
      </c>
      <c r="G31" s="33" t="s">
        <v>15</v>
      </c>
      <c r="H31" s="33" t="s">
        <v>33</v>
      </c>
      <c r="I31" s="33" t="s">
        <v>36</v>
      </c>
      <c r="J31" s="33" t="s">
        <v>38</v>
      </c>
      <c r="K31" s="33" t="s">
        <v>11</v>
      </c>
      <c r="L31" s="33" t="s">
        <v>39</v>
      </c>
      <c r="M31" s="33" t="s">
        <v>39</v>
      </c>
      <c r="N31" s="33" t="s">
        <v>35</v>
      </c>
      <c r="O31" s="27"/>
      <c r="P31" s="27"/>
      <c r="Q31" s="34" t="s">
        <v>2</v>
      </c>
      <c r="R31" s="31"/>
      <c r="S31" s="31"/>
      <c r="T31" s="31"/>
      <c r="U31" s="52" t="s">
        <v>4</v>
      </c>
      <c r="V31" s="2"/>
    </row>
    <row r="32" spans="1:22" ht="26.25" x14ac:dyDescent="0.25">
      <c r="A32" s="81">
        <f t="shared" si="0"/>
        <v>41718</v>
      </c>
      <c r="B32" s="19" t="s">
        <v>5</v>
      </c>
      <c r="C32" s="17">
        <v>31</v>
      </c>
      <c r="D32" s="72" t="s">
        <v>32</v>
      </c>
      <c r="E32" s="3" t="s">
        <v>1</v>
      </c>
      <c r="F32" s="33" t="s">
        <v>37</v>
      </c>
      <c r="G32" s="33" t="s">
        <v>33</v>
      </c>
      <c r="H32" s="33" t="s">
        <v>38</v>
      </c>
      <c r="I32" s="33" t="s">
        <v>36</v>
      </c>
      <c r="J32" s="33" t="s">
        <v>50</v>
      </c>
      <c r="K32" s="33" t="s">
        <v>11</v>
      </c>
      <c r="L32" s="33" t="s">
        <v>34</v>
      </c>
      <c r="M32" s="33" t="s">
        <v>33</v>
      </c>
      <c r="N32" s="33" t="s">
        <v>35</v>
      </c>
      <c r="O32" s="58"/>
      <c r="P32" s="58"/>
      <c r="Q32" s="51" t="s">
        <v>2</v>
      </c>
      <c r="R32" s="31"/>
      <c r="S32" s="24"/>
      <c r="T32" s="31"/>
      <c r="U32" s="54" t="s">
        <v>4</v>
      </c>
      <c r="V32" s="2"/>
    </row>
    <row r="33" spans="1:22" x14ac:dyDescent="0.25">
      <c r="A33" s="81">
        <f t="shared" si="0"/>
        <v>41719</v>
      </c>
      <c r="B33" s="19" t="s">
        <v>7</v>
      </c>
      <c r="C33" s="17">
        <v>32</v>
      </c>
      <c r="D33" s="72" t="s">
        <v>4</v>
      </c>
      <c r="E33" s="3" t="s">
        <v>1</v>
      </c>
      <c r="F33" s="33" t="s">
        <v>37</v>
      </c>
      <c r="G33" s="33" t="s">
        <v>34</v>
      </c>
      <c r="H33" s="33" t="s">
        <v>33</v>
      </c>
      <c r="I33" s="33" t="s">
        <v>36</v>
      </c>
      <c r="J33" s="33" t="s">
        <v>33</v>
      </c>
      <c r="K33" s="33" t="s">
        <v>11</v>
      </c>
      <c r="L33" s="33" t="s">
        <v>38</v>
      </c>
      <c r="M33" s="33" t="s">
        <v>15</v>
      </c>
      <c r="N33" s="33" t="s">
        <v>35</v>
      </c>
      <c r="O33" s="28"/>
      <c r="P33" s="28"/>
      <c r="Q33" s="53" t="s">
        <v>2</v>
      </c>
      <c r="R33" s="24"/>
      <c r="S33" s="31"/>
      <c r="T33" s="31"/>
      <c r="U33" s="54" t="s">
        <v>4</v>
      </c>
      <c r="V33" s="2"/>
    </row>
    <row r="34" spans="1:22" x14ac:dyDescent="0.25">
      <c r="A34" s="81">
        <f t="shared" si="0"/>
        <v>41720</v>
      </c>
      <c r="B34" s="19" t="s">
        <v>8</v>
      </c>
      <c r="C34" s="17">
        <v>33</v>
      </c>
      <c r="D34" s="72" t="s">
        <v>4</v>
      </c>
      <c r="E34" s="15" t="s">
        <v>4</v>
      </c>
      <c r="F34" s="23" t="s">
        <v>9</v>
      </c>
      <c r="G34" s="23"/>
      <c r="H34" s="23"/>
      <c r="I34" s="23"/>
      <c r="J34" s="23"/>
      <c r="K34" s="23"/>
      <c r="L34" s="23"/>
      <c r="M34" s="59"/>
      <c r="N34" s="73" t="s">
        <v>38</v>
      </c>
      <c r="O34" s="73" t="s">
        <v>38</v>
      </c>
      <c r="P34" s="73" t="s">
        <v>38</v>
      </c>
      <c r="Q34" s="53" t="s">
        <v>2</v>
      </c>
      <c r="R34" s="73" t="s">
        <v>38</v>
      </c>
      <c r="S34" s="73" t="s">
        <v>38</v>
      </c>
      <c r="T34" s="31"/>
      <c r="U34" s="54" t="s">
        <v>4</v>
      </c>
      <c r="V34" s="2"/>
    </row>
    <row r="35" spans="1:22" x14ac:dyDescent="0.25">
      <c r="A35" s="81">
        <f t="shared" si="0"/>
        <v>41721</v>
      </c>
      <c r="B35" s="19" t="s">
        <v>10</v>
      </c>
      <c r="C35" s="17">
        <v>34</v>
      </c>
      <c r="D35" s="72" t="s">
        <v>4</v>
      </c>
      <c r="E35" s="15" t="s">
        <v>4</v>
      </c>
      <c r="F35" s="38" t="s">
        <v>4</v>
      </c>
      <c r="G35" s="31"/>
      <c r="H35" s="24"/>
      <c r="I35" s="24"/>
      <c r="J35" s="31"/>
      <c r="K35" s="31"/>
      <c r="L35" s="53" t="s">
        <v>11</v>
      </c>
      <c r="M35" s="73" t="s">
        <v>38</v>
      </c>
      <c r="N35" s="73" t="s">
        <v>38</v>
      </c>
      <c r="O35" s="73" t="s">
        <v>38</v>
      </c>
      <c r="P35" s="73" t="s">
        <v>38</v>
      </c>
      <c r="Q35" s="53" t="s">
        <v>2</v>
      </c>
      <c r="R35" s="73" t="s">
        <v>38</v>
      </c>
      <c r="S35" s="73" t="s">
        <v>38</v>
      </c>
      <c r="T35" s="31"/>
      <c r="U35" s="54" t="s">
        <v>4</v>
      </c>
      <c r="V35" s="2"/>
    </row>
    <row r="36" spans="1:22" x14ac:dyDescent="0.25">
      <c r="A36" s="81">
        <f t="shared" si="0"/>
        <v>41722</v>
      </c>
      <c r="B36" s="19" t="s">
        <v>12</v>
      </c>
      <c r="C36" s="17">
        <v>35</v>
      </c>
      <c r="D36" s="72" t="s">
        <v>4</v>
      </c>
      <c r="E36" s="21" t="s">
        <v>4</v>
      </c>
      <c r="F36" s="33" t="s">
        <v>37</v>
      </c>
      <c r="G36" s="33" t="s">
        <v>15</v>
      </c>
      <c r="H36" s="33" t="s">
        <v>50</v>
      </c>
      <c r="I36" s="33" t="s">
        <v>36</v>
      </c>
      <c r="J36" s="33" t="s">
        <v>33</v>
      </c>
      <c r="K36" s="33" t="s">
        <v>11</v>
      </c>
      <c r="L36" s="33" t="s">
        <v>40</v>
      </c>
      <c r="M36" s="33" t="s">
        <v>38</v>
      </c>
      <c r="N36" s="33" t="s">
        <v>35</v>
      </c>
      <c r="O36" s="31"/>
      <c r="P36" s="31"/>
      <c r="Q36" s="53" t="s">
        <v>2</v>
      </c>
      <c r="R36" s="73" t="s">
        <v>38</v>
      </c>
      <c r="S36" s="73" t="s">
        <v>38</v>
      </c>
      <c r="T36" s="31"/>
      <c r="U36" s="54" t="s">
        <v>4</v>
      </c>
      <c r="V36" s="2"/>
    </row>
    <row r="37" spans="1:22" x14ac:dyDescent="0.25">
      <c r="A37" s="81">
        <f t="shared" si="0"/>
        <v>41723</v>
      </c>
      <c r="B37" s="19" t="s">
        <v>13</v>
      </c>
      <c r="C37" s="17">
        <v>36</v>
      </c>
      <c r="D37" s="72" t="s">
        <v>32</v>
      </c>
      <c r="E37" s="3" t="s">
        <v>1</v>
      </c>
      <c r="F37" s="33" t="s">
        <v>37</v>
      </c>
      <c r="G37" s="44" t="s">
        <v>34</v>
      </c>
      <c r="H37" s="33" t="s">
        <v>15</v>
      </c>
      <c r="I37" s="33" t="s">
        <v>36</v>
      </c>
      <c r="J37" s="33" t="s">
        <v>38</v>
      </c>
      <c r="K37" s="33" t="s">
        <v>11</v>
      </c>
      <c r="L37" s="33" t="s">
        <v>33</v>
      </c>
      <c r="M37" s="57" t="s">
        <v>50</v>
      </c>
      <c r="N37" s="33" t="s">
        <v>35</v>
      </c>
      <c r="O37" s="60"/>
      <c r="P37" s="60"/>
      <c r="Q37" s="53" t="s">
        <v>2</v>
      </c>
      <c r="R37" s="73" t="s">
        <v>38</v>
      </c>
      <c r="S37" s="73" t="s">
        <v>38</v>
      </c>
      <c r="T37" s="31"/>
      <c r="U37" s="54" t="s">
        <v>4</v>
      </c>
      <c r="V37" s="2"/>
    </row>
    <row r="38" spans="1:22" x14ac:dyDescent="0.25">
      <c r="A38" s="81">
        <f t="shared" si="0"/>
        <v>41724</v>
      </c>
      <c r="B38" s="19" t="s">
        <v>0</v>
      </c>
      <c r="C38" s="17">
        <v>37</v>
      </c>
      <c r="D38" s="72" t="s">
        <v>4</v>
      </c>
      <c r="E38" s="3" t="s">
        <v>1</v>
      </c>
      <c r="F38" s="33" t="s">
        <v>37</v>
      </c>
      <c r="G38" s="44" t="s">
        <v>33</v>
      </c>
      <c r="H38" s="44" t="s">
        <v>33</v>
      </c>
      <c r="I38" s="33" t="s">
        <v>36</v>
      </c>
      <c r="J38" s="44" t="s">
        <v>15</v>
      </c>
      <c r="K38" s="33" t="s">
        <v>11</v>
      </c>
      <c r="L38" s="44" t="s">
        <v>39</v>
      </c>
      <c r="M38" s="44" t="s">
        <v>39</v>
      </c>
      <c r="N38" s="33" t="s">
        <v>35</v>
      </c>
      <c r="O38" s="61"/>
      <c r="P38" s="61"/>
      <c r="Q38" s="53" t="s">
        <v>2</v>
      </c>
      <c r="R38" s="73" t="s">
        <v>38</v>
      </c>
      <c r="S38" s="73" t="s">
        <v>38</v>
      </c>
      <c r="T38" s="31"/>
      <c r="U38" s="54" t="s">
        <v>4</v>
      </c>
      <c r="V38" s="2"/>
    </row>
    <row r="39" spans="1:22" x14ac:dyDescent="0.25">
      <c r="A39" s="81">
        <f t="shared" si="0"/>
        <v>41725</v>
      </c>
      <c r="B39" s="19" t="s">
        <v>5</v>
      </c>
      <c r="C39" s="17">
        <v>38</v>
      </c>
      <c r="D39" s="72" t="s">
        <v>32</v>
      </c>
      <c r="E39" s="3" t="s">
        <v>1</v>
      </c>
      <c r="F39" s="33" t="s">
        <v>37</v>
      </c>
      <c r="G39" s="44" t="s">
        <v>38</v>
      </c>
      <c r="H39" s="44" t="s">
        <v>50</v>
      </c>
      <c r="I39" s="33" t="s">
        <v>36</v>
      </c>
      <c r="J39" s="44" t="s">
        <v>42</v>
      </c>
      <c r="K39" s="33" t="s">
        <v>11</v>
      </c>
      <c r="L39" s="44" t="s">
        <v>34</v>
      </c>
      <c r="M39" s="44" t="s">
        <v>43</v>
      </c>
      <c r="N39" s="33" t="s">
        <v>35</v>
      </c>
      <c r="O39" s="61"/>
      <c r="P39" s="61"/>
      <c r="Q39" s="53" t="s">
        <v>2</v>
      </c>
      <c r="R39" s="73" t="s">
        <v>38</v>
      </c>
      <c r="S39" s="73" t="s">
        <v>38</v>
      </c>
      <c r="T39" s="31"/>
      <c r="U39" s="54" t="s">
        <v>4</v>
      </c>
      <c r="V39" s="2"/>
    </row>
    <row r="40" spans="1:22" ht="15" customHeight="1" x14ac:dyDescent="0.25">
      <c r="A40" s="81">
        <f t="shared" si="0"/>
        <v>41726</v>
      </c>
      <c r="B40" s="19" t="s">
        <v>7</v>
      </c>
      <c r="C40" s="17">
        <v>39</v>
      </c>
      <c r="D40" s="72" t="s">
        <v>4</v>
      </c>
      <c r="E40" s="3" t="s">
        <v>1</v>
      </c>
      <c r="F40" s="33" t="s">
        <v>37</v>
      </c>
      <c r="G40" s="44" t="s">
        <v>50</v>
      </c>
      <c r="H40" s="44" t="s">
        <v>34</v>
      </c>
      <c r="I40" s="33" t="s">
        <v>36</v>
      </c>
      <c r="J40" s="44" t="s">
        <v>33</v>
      </c>
      <c r="K40" s="33" t="s">
        <v>11</v>
      </c>
      <c r="L40" s="44" t="s">
        <v>15</v>
      </c>
      <c r="M40" s="44" t="s">
        <v>33</v>
      </c>
      <c r="N40" s="33" t="s">
        <v>35</v>
      </c>
      <c r="O40" s="60"/>
      <c r="P40" s="60"/>
      <c r="Q40" s="53" t="s">
        <v>2</v>
      </c>
      <c r="R40" s="73" t="s">
        <v>38</v>
      </c>
      <c r="S40" s="73" t="s">
        <v>38</v>
      </c>
      <c r="T40" s="31"/>
      <c r="U40" s="54" t="s">
        <v>4</v>
      </c>
      <c r="V40" s="2"/>
    </row>
    <row r="41" spans="1:22" x14ac:dyDescent="0.25">
      <c r="A41" s="81">
        <f t="shared" si="0"/>
        <v>41727</v>
      </c>
      <c r="B41" s="19" t="s">
        <v>8</v>
      </c>
      <c r="C41" s="17">
        <v>40</v>
      </c>
      <c r="D41" s="72" t="s">
        <v>4</v>
      </c>
      <c r="E41" s="15" t="s">
        <v>4</v>
      </c>
      <c r="F41" s="23" t="s">
        <v>9</v>
      </c>
      <c r="G41" s="23"/>
      <c r="H41" s="23"/>
      <c r="I41" s="23"/>
      <c r="J41" s="23"/>
      <c r="K41" s="23"/>
      <c r="L41" s="23"/>
      <c r="M41" s="23"/>
      <c r="N41" s="23"/>
      <c r="O41" s="31"/>
      <c r="P41" s="31"/>
      <c r="Q41" s="53" t="s">
        <v>2</v>
      </c>
      <c r="R41" s="73" t="s">
        <v>38</v>
      </c>
      <c r="S41" s="73" t="s">
        <v>38</v>
      </c>
      <c r="T41" s="31"/>
      <c r="U41" s="54" t="s">
        <v>4</v>
      </c>
      <c r="V41" s="2"/>
    </row>
    <row r="42" spans="1:22" x14ac:dyDescent="0.25">
      <c r="A42" s="81">
        <f t="shared" si="0"/>
        <v>41728</v>
      </c>
      <c r="B42" s="19" t="s">
        <v>10</v>
      </c>
      <c r="C42" s="17">
        <v>41</v>
      </c>
      <c r="D42" s="72" t="s">
        <v>4</v>
      </c>
      <c r="E42" s="21" t="s">
        <v>4</v>
      </c>
      <c r="F42" s="38" t="s">
        <v>4</v>
      </c>
      <c r="G42" s="31" t="s">
        <v>6</v>
      </c>
      <c r="H42" s="24"/>
      <c r="I42" s="24"/>
      <c r="J42" s="31" t="s">
        <v>6</v>
      </c>
      <c r="K42" s="31" t="s">
        <v>6</v>
      </c>
      <c r="L42" s="53" t="s">
        <v>11</v>
      </c>
      <c r="M42" s="24"/>
      <c r="N42" s="31"/>
      <c r="O42" s="31"/>
      <c r="P42" s="31"/>
      <c r="Q42" s="53" t="s">
        <v>2</v>
      </c>
      <c r="R42" s="73" t="s">
        <v>38</v>
      </c>
      <c r="S42" s="73" t="s">
        <v>38</v>
      </c>
      <c r="T42" s="31"/>
      <c r="U42" s="54" t="s">
        <v>4</v>
      </c>
      <c r="V42" s="2"/>
    </row>
    <row r="43" spans="1:22" ht="15" customHeight="1" x14ac:dyDescent="0.25">
      <c r="A43" s="81">
        <f t="shared" si="0"/>
        <v>41729</v>
      </c>
      <c r="B43" s="19" t="s">
        <v>12</v>
      </c>
      <c r="C43" s="17">
        <v>42</v>
      </c>
      <c r="D43" s="72" t="s">
        <v>4</v>
      </c>
      <c r="E43" s="3" t="s">
        <v>1</v>
      </c>
      <c r="F43" s="44" t="s">
        <v>37</v>
      </c>
      <c r="G43" s="44" t="s">
        <v>50</v>
      </c>
      <c r="H43" s="44" t="s">
        <v>38</v>
      </c>
      <c r="I43" s="33" t="s">
        <v>36</v>
      </c>
      <c r="J43" s="44" t="s">
        <v>33</v>
      </c>
      <c r="K43" s="33" t="s">
        <v>11</v>
      </c>
      <c r="L43" s="44" t="s">
        <v>40</v>
      </c>
      <c r="M43" s="44" t="s">
        <v>34</v>
      </c>
      <c r="N43" s="33" t="s">
        <v>35</v>
      </c>
      <c r="O43" s="31"/>
      <c r="P43" s="31"/>
      <c r="Q43" s="53" t="s">
        <v>2</v>
      </c>
      <c r="R43" s="73" t="s">
        <v>38</v>
      </c>
      <c r="S43" s="73" t="s">
        <v>38</v>
      </c>
      <c r="T43" s="31"/>
      <c r="U43" s="54" t="s">
        <v>4</v>
      </c>
      <c r="V43" s="12"/>
    </row>
    <row r="44" spans="1:22" x14ac:dyDescent="0.25">
      <c r="A44" s="81">
        <f t="shared" si="0"/>
        <v>41730</v>
      </c>
      <c r="B44" s="19" t="s">
        <v>13</v>
      </c>
      <c r="C44" s="17">
        <v>43</v>
      </c>
      <c r="D44" s="72" t="s">
        <v>32</v>
      </c>
      <c r="E44" s="3" t="s">
        <v>1</v>
      </c>
      <c r="F44" s="33" t="s">
        <v>37</v>
      </c>
      <c r="G44" s="33" t="s">
        <v>33</v>
      </c>
      <c r="H44" s="33" t="s">
        <v>34</v>
      </c>
      <c r="I44" s="33" t="s">
        <v>36</v>
      </c>
      <c r="J44" s="33" t="s">
        <v>15</v>
      </c>
      <c r="K44" s="33" t="s">
        <v>11</v>
      </c>
      <c r="L44" s="33" t="s">
        <v>33</v>
      </c>
      <c r="M44" s="33" t="s">
        <v>50</v>
      </c>
      <c r="N44" s="33" t="s">
        <v>35</v>
      </c>
      <c r="O44" s="60"/>
      <c r="P44" s="60"/>
      <c r="Q44" s="53" t="s">
        <v>2</v>
      </c>
      <c r="R44" s="73" t="s">
        <v>38</v>
      </c>
      <c r="S44" s="73" t="s">
        <v>38</v>
      </c>
      <c r="T44" s="31"/>
      <c r="U44" s="54" t="s">
        <v>4</v>
      </c>
      <c r="V44" s="12"/>
    </row>
    <row r="45" spans="1:22" x14ac:dyDescent="0.25">
      <c r="A45" s="81">
        <f t="shared" si="0"/>
        <v>41731</v>
      </c>
      <c r="B45" s="19" t="s">
        <v>0</v>
      </c>
      <c r="C45" s="17">
        <v>44</v>
      </c>
      <c r="D45" s="72" t="s">
        <v>4</v>
      </c>
      <c r="E45" s="3" t="s">
        <v>1</v>
      </c>
      <c r="F45" s="33" t="s">
        <v>37</v>
      </c>
      <c r="G45" s="33" t="s">
        <v>15</v>
      </c>
      <c r="H45" s="33" t="s">
        <v>33</v>
      </c>
      <c r="I45" s="33" t="s">
        <v>36</v>
      </c>
      <c r="J45" s="33" t="s">
        <v>38</v>
      </c>
      <c r="K45" s="33" t="s">
        <v>11</v>
      </c>
      <c r="L45" s="33" t="s">
        <v>39</v>
      </c>
      <c r="M45" s="33" t="s">
        <v>39</v>
      </c>
      <c r="N45" s="33" t="s">
        <v>35</v>
      </c>
      <c r="O45" s="61"/>
      <c r="P45" s="61"/>
      <c r="Q45" s="53" t="s">
        <v>2</v>
      </c>
      <c r="R45" s="73" t="s">
        <v>56</v>
      </c>
      <c r="S45" s="73"/>
      <c r="T45" s="31"/>
      <c r="U45" s="54" t="s">
        <v>4</v>
      </c>
      <c r="V45" s="12"/>
    </row>
    <row r="46" spans="1:22" ht="16.5" customHeight="1" x14ac:dyDescent="0.25">
      <c r="A46" s="81">
        <f t="shared" si="0"/>
        <v>41732</v>
      </c>
      <c r="B46" s="19" t="s">
        <v>5</v>
      </c>
      <c r="C46" s="17">
        <v>45</v>
      </c>
      <c r="D46" s="72" t="s">
        <v>32</v>
      </c>
      <c r="E46" s="3" t="s">
        <v>1</v>
      </c>
      <c r="F46" s="33" t="s">
        <v>37</v>
      </c>
      <c r="G46" s="33" t="s">
        <v>33</v>
      </c>
      <c r="H46" s="71" t="s">
        <v>46</v>
      </c>
      <c r="I46" s="33" t="s">
        <v>36</v>
      </c>
      <c r="J46" s="33" t="s">
        <v>50</v>
      </c>
      <c r="K46" s="33" t="s">
        <v>11</v>
      </c>
      <c r="L46" s="33" t="s">
        <v>34</v>
      </c>
      <c r="M46" s="33" t="s">
        <v>33</v>
      </c>
      <c r="N46" s="33" t="s">
        <v>35</v>
      </c>
      <c r="O46" s="61"/>
      <c r="P46" s="61"/>
      <c r="Q46" s="53" t="s">
        <v>2</v>
      </c>
      <c r="R46" s="31"/>
      <c r="S46" s="24"/>
      <c r="T46" s="31"/>
      <c r="U46" s="54" t="s">
        <v>4</v>
      </c>
      <c r="V46" s="12"/>
    </row>
    <row r="47" spans="1:22" x14ac:dyDescent="0.25">
      <c r="A47" s="81">
        <f t="shared" si="0"/>
        <v>41733</v>
      </c>
      <c r="B47" s="19" t="s">
        <v>7</v>
      </c>
      <c r="C47" s="17">
        <v>46</v>
      </c>
      <c r="D47" s="72" t="s">
        <v>4</v>
      </c>
      <c r="E47" s="3" t="s">
        <v>1</v>
      </c>
      <c r="F47" s="33" t="s">
        <v>37</v>
      </c>
      <c r="G47" s="33" t="s">
        <v>34</v>
      </c>
      <c r="H47" s="33" t="s">
        <v>33</v>
      </c>
      <c r="I47" s="33" t="s">
        <v>36</v>
      </c>
      <c r="J47" s="33" t="s">
        <v>33</v>
      </c>
      <c r="K47" s="33" t="s">
        <v>11</v>
      </c>
      <c r="L47" s="33" t="s">
        <v>38</v>
      </c>
      <c r="M47" s="33" t="s">
        <v>15</v>
      </c>
      <c r="N47" s="33" t="s">
        <v>35</v>
      </c>
      <c r="O47" s="60"/>
      <c r="P47" s="60"/>
      <c r="Q47" s="53" t="s">
        <v>2</v>
      </c>
      <c r="R47" s="24"/>
      <c r="S47" s="31"/>
      <c r="T47" s="31"/>
      <c r="U47" s="54" t="s">
        <v>4</v>
      </c>
      <c r="V47" s="12"/>
    </row>
    <row r="48" spans="1:22" x14ac:dyDescent="0.25">
      <c r="A48" s="16"/>
      <c r="B48" s="16"/>
      <c r="C48" s="16"/>
      <c r="D48" s="18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12"/>
      <c r="S48" s="12"/>
      <c r="T48" s="12"/>
      <c r="U48" s="12"/>
      <c r="V48" s="12"/>
    </row>
    <row r="49" spans="1:22" x14ac:dyDescent="0.25">
      <c r="A49" s="12"/>
      <c r="B49" s="12"/>
      <c r="C49" s="12"/>
      <c r="D49" s="12"/>
      <c r="E49" s="12"/>
      <c r="F49" s="12" t="s">
        <v>17</v>
      </c>
      <c r="G49" s="12">
        <v>192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spans="1:22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spans="1:22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spans="1:22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 t="s">
        <v>6</v>
      </c>
      <c r="P52" s="12">
        <f>COUNTIF(E1:$U$43,O52)</f>
        <v>3</v>
      </c>
      <c r="Q52" s="12"/>
      <c r="R52" s="12"/>
      <c r="S52" s="12"/>
      <c r="T52" s="12"/>
      <c r="U52" s="12"/>
      <c r="V52" s="12"/>
    </row>
    <row r="53" spans="1:22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 t="s">
        <v>15</v>
      </c>
      <c r="P53" s="12">
        <f>COUNTIF($E$1:$U$43,O53)</f>
        <v>37</v>
      </c>
      <c r="Q53" s="12"/>
      <c r="R53" s="12"/>
      <c r="S53" s="12"/>
      <c r="T53" s="12"/>
      <c r="U53" s="12"/>
      <c r="V53" s="12"/>
    </row>
    <row r="54" spans="1:22" x14ac:dyDescent="0.25">
      <c r="A54" s="12"/>
      <c r="B54" s="7" t="s">
        <v>18</v>
      </c>
      <c r="C54" s="12"/>
      <c r="D54" s="12"/>
      <c r="E54" s="7" t="s">
        <v>19</v>
      </c>
      <c r="F54" s="12"/>
      <c r="G54" s="12" t="s">
        <v>20</v>
      </c>
      <c r="H54" s="12">
        <f>G49-(0.1*G49)</f>
        <v>172.8</v>
      </c>
      <c r="I54" s="12"/>
      <c r="J54" s="12"/>
      <c r="K54" s="12"/>
      <c r="L54" s="12"/>
      <c r="M54" s="12"/>
      <c r="N54" s="12"/>
      <c r="O54" s="12" t="s">
        <v>14</v>
      </c>
      <c r="P54" s="12">
        <f>COUNTIF($E$1:$U$43,O54)</f>
        <v>0</v>
      </c>
      <c r="Q54" s="12"/>
      <c r="R54" s="12"/>
      <c r="S54" s="12"/>
      <c r="T54" s="12"/>
      <c r="U54" s="12"/>
      <c r="V54" s="12"/>
    </row>
    <row r="55" spans="1:22" x14ac:dyDescent="0.25">
      <c r="A55" s="12"/>
      <c r="B55" s="6" t="s">
        <v>21</v>
      </c>
      <c r="C55" s="12"/>
      <c r="D55" s="12"/>
      <c r="E55" s="8">
        <v>0.35</v>
      </c>
      <c r="F55" s="12"/>
      <c r="G55" s="12">
        <f t="shared" ref="G55:G63" si="1">E55*$H$54</f>
        <v>60.48</v>
      </c>
      <c r="H55" s="12">
        <f t="shared" ref="H55:H63" si="2">ROUND(G55,0)</f>
        <v>60</v>
      </c>
      <c r="I55" s="12"/>
      <c r="J55" s="12"/>
      <c r="K55" s="12"/>
      <c r="L55" s="12"/>
      <c r="M55" s="12"/>
      <c r="N55" s="12"/>
      <c r="O55" s="12" t="s">
        <v>3</v>
      </c>
      <c r="P55" s="12">
        <f>COUNTIF($E$1:$U$43,O55)</f>
        <v>0</v>
      </c>
      <c r="Q55" s="12"/>
      <c r="R55" s="12"/>
      <c r="S55" s="12"/>
      <c r="T55" s="12"/>
      <c r="U55" s="12"/>
      <c r="V55" s="12"/>
    </row>
    <row r="56" spans="1:22" x14ac:dyDescent="0.25">
      <c r="A56" s="12"/>
      <c r="B56" s="6" t="s">
        <v>22</v>
      </c>
      <c r="C56" s="12"/>
      <c r="D56" s="12"/>
      <c r="E56" s="8">
        <v>0.25</v>
      </c>
      <c r="F56" s="12"/>
      <c r="G56" s="12">
        <f t="shared" si="1"/>
        <v>43.2</v>
      </c>
      <c r="H56" s="12">
        <f t="shared" si="2"/>
        <v>43</v>
      </c>
      <c r="I56" s="12"/>
      <c r="J56" s="12"/>
      <c r="K56" s="12" t="s">
        <v>23</v>
      </c>
      <c r="L56" s="12"/>
      <c r="M56" s="12"/>
      <c r="N56" s="12"/>
      <c r="O56" s="12" t="s">
        <v>24</v>
      </c>
      <c r="P56" s="12">
        <f>COUNTIF($E$1:$U$43,O56)</f>
        <v>0</v>
      </c>
      <c r="Q56" s="12"/>
      <c r="R56" s="12"/>
      <c r="S56" s="12"/>
      <c r="T56" s="12"/>
      <c r="U56" s="12"/>
      <c r="V56" s="12"/>
    </row>
    <row r="57" spans="1:22" x14ac:dyDescent="0.25">
      <c r="A57" s="12"/>
      <c r="B57" s="6" t="s">
        <v>25</v>
      </c>
      <c r="C57" s="12"/>
      <c r="D57" s="12"/>
      <c r="E57" s="8">
        <v>0.15</v>
      </c>
      <c r="F57" s="12"/>
      <c r="G57" s="12">
        <f t="shared" si="1"/>
        <v>25.92</v>
      </c>
      <c r="H57" s="12">
        <f t="shared" si="2"/>
        <v>26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1:22" x14ac:dyDescent="0.25">
      <c r="A58" s="12"/>
      <c r="B58" s="6" t="s">
        <v>16</v>
      </c>
      <c r="C58" s="12"/>
      <c r="D58" s="12"/>
      <c r="E58" s="8">
        <v>0.15</v>
      </c>
      <c r="F58" s="12"/>
      <c r="G58" s="12">
        <f t="shared" si="1"/>
        <v>25.92</v>
      </c>
      <c r="H58" s="12">
        <f t="shared" si="2"/>
        <v>26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spans="1:22" x14ac:dyDescent="0.25">
      <c r="A59" s="12"/>
      <c r="B59" s="6" t="s">
        <v>26</v>
      </c>
      <c r="C59" s="12"/>
      <c r="D59" s="12"/>
      <c r="E59" s="8">
        <v>0</v>
      </c>
      <c r="F59" s="12"/>
      <c r="G59" s="12">
        <f t="shared" si="1"/>
        <v>0</v>
      </c>
      <c r="H59" s="12">
        <f t="shared" si="2"/>
        <v>0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1:22" x14ac:dyDescent="0.25">
      <c r="A60" s="12"/>
      <c r="B60" s="6" t="s">
        <v>27</v>
      </c>
      <c r="C60" s="12"/>
      <c r="D60" s="12"/>
      <c r="E60" s="8">
        <v>0</v>
      </c>
      <c r="F60" s="12"/>
      <c r="G60" s="12">
        <f t="shared" si="1"/>
        <v>0</v>
      </c>
      <c r="H60" s="12">
        <f t="shared" si="2"/>
        <v>0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1:22" x14ac:dyDescent="0.25">
      <c r="A61" s="12"/>
      <c r="B61" s="6" t="s">
        <v>28</v>
      </c>
      <c r="C61" s="12"/>
      <c r="D61" s="12"/>
      <c r="E61" s="8">
        <v>0</v>
      </c>
      <c r="F61" s="12"/>
      <c r="G61" s="12">
        <f t="shared" si="1"/>
        <v>0</v>
      </c>
      <c r="H61" s="12">
        <f t="shared" si="2"/>
        <v>0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spans="1:22" x14ac:dyDescent="0.25">
      <c r="A62" s="12"/>
      <c r="B62" s="6" t="s">
        <v>29</v>
      </c>
      <c r="C62" s="12"/>
      <c r="D62" s="12"/>
      <c r="E62" s="8">
        <v>0</v>
      </c>
      <c r="F62" s="12"/>
      <c r="G62" s="12">
        <f t="shared" si="1"/>
        <v>0</v>
      </c>
      <c r="H62" s="12">
        <f t="shared" si="2"/>
        <v>0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spans="1:22" x14ac:dyDescent="0.25">
      <c r="A63" s="12"/>
      <c r="B63" s="12" t="s">
        <v>30</v>
      </c>
      <c r="C63" s="12"/>
      <c r="D63" s="12"/>
      <c r="E63" s="8">
        <f>1-SUM(E55:E62)</f>
        <v>9.9999999999999978E-2</v>
      </c>
      <c r="F63" s="12"/>
      <c r="G63" s="12">
        <f t="shared" si="1"/>
        <v>17.279999999999998</v>
      </c>
      <c r="H63" s="12">
        <f t="shared" si="2"/>
        <v>17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spans="1:22" x14ac:dyDescent="0.25">
      <c r="A64" s="12"/>
      <c r="B64" s="6" t="s">
        <v>31</v>
      </c>
      <c r="C64" s="12"/>
      <c r="D64" s="12"/>
      <c r="E64" s="12"/>
      <c r="F64" s="12"/>
      <c r="G64" s="12"/>
      <c r="H64" s="12">
        <f>SUM(H55:H63)</f>
        <v>172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</sheetData>
  <mergeCells count="7">
    <mergeCell ref="F5:G5"/>
    <mergeCell ref="L4:M4"/>
    <mergeCell ref="F29:P29"/>
    <mergeCell ref="N24:O24"/>
    <mergeCell ref="F17:J17"/>
    <mergeCell ref="M9:N9"/>
    <mergeCell ref="F6:L6"/>
  </mergeCells>
  <conditionalFormatting sqref="F2:N3 F9:M9 F10:N16 F41:N47 F18:N20 F17 K17:N17 F30:N33 F29 F8:N8 F6:L6 F7:G7 L7:M7 I7:J7 F5 F4:L4 N4 H5:N5 F28:G28 I28:K28 M28:N28 F27:N27 F21:H21 N21 L21 F35:L35 F34:M34">
    <cfRule type="containsText" dxfId="20" priority="21" operator="containsText" text="SAC">
      <formula>NOT(ISERROR(SEARCH("SAC",F2)))</formula>
    </cfRule>
  </conditionalFormatting>
  <conditionalFormatting sqref="O9">
    <cfRule type="containsText" dxfId="19" priority="20" operator="containsText" text="SAC">
      <formula>NOT(ISERROR(SEARCH("SAC",O9)))</formula>
    </cfRule>
  </conditionalFormatting>
  <conditionalFormatting sqref="F22:N22 F23:M23 F24:N26">
    <cfRule type="containsText" dxfId="18" priority="19" operator="containsText" text="SAC">
      <formula>NOT(ISERROR(SEARCH("SAC",F22)))</formula>
    </cfRule>
  </conditionalFormatting>
  <conditionalFormatting sqref="N23">
    <cfRule type="containsText" dxfId="17" priority="18" operator="containsText" text="SAC">
      <formula>NOT(ISERROR(SEARCH("SAC",N23)))</formula>
    </cfRule>
  </conditionalFormatting>
  <conditionalFormatting sqref="F36:N36 F37:M37 F38:N40">
    <cfRule type="containsText" dxfId="16" priority="17" operator="containsText" text="SAC">
      <formula>NOT(ISERROR(SEARCH("SAC",F36)))</formula>
    </cfRule>
  </conditionalFormatting>
  <conditionalFormatting sqref="N37">
    <cfRule type="containsText" dxfId="15" priority="16" operator="containsText" text="SAC">
      <formula>NOT(ISERROR(SEARCH("SAC",N37)))</formula>
    </cfRule>
  </conditionalFormatting>
  <conditionalFormatting sqref="S6">
    <cfRule type="containsText" dxfId="14" priority="15" operator="containsText" text="SAC">
      <formula>NOT(ISERROR(SEARCH("SAC",S6)))</formula>
    </cfRule>
  </conditionalFormatting>
  <conditionalFormatting sqref="S7">
    <cfRule type="containsText" dxfId="13" priority="14" operator="containsText" text="SAC">
      <formula>NOT(ISERROR(SEARCH("SAC",S7)))</formula>
    </cfRule>
  </conditionalFormatting>
  <conditionalFormatting sqref="R8">
    <cfRule type="containsText" dxfId="12" priority="13" operator="containsText" text="SAC">
      <formula>NOT(ISERROR(SEARCH("SAC",R8)))</formula>
    </cfRule>
  </conditionalFormatting>
  <conditionalFormatting sqref="T8">
    <cfRule type="containsText" dxfId="11" priority="12" operator="containsText" text="SAC">
      <formula>NOT(ISERROR(SEARCH("SAC",T8)))</formula>
    </cfRule>
  </conditionalFormatting>
  <conditionalFormatting sqref="L28">
    <cfRule type="containsText" dxfId="10" priority="11" operator="containsText" text="SAC">
      <formula>NOT(ISERROR(SEARCH("SAC",L28)))</formula>
    </cfRule>
  </conditionalFormatting>
  <conditionalFormatting sqref="P28">
    <cfRule type="containsText" dxfId="9" priority="10" operator="containsText" text="SAC">
      <formula>NOT(ISERROR(SEARCH("SAC",P28)))</formula>
    </cfRule>
  </conditionalFormatting>
  <conditionalFormatting sqref="O27">
    <cfRule type="containsText" dxfId="8" priority="9" operator="containsText" text="SAC">
      <formula>NOT(ISERROR(SEARCH("SAC",O27)))</formula>
    </cfRule>
  </conditionalFormatting>
  <conditionalFormatting sqref="P27">
    <cfRule type="containsText" dxfId="7" priority="8" operator="containsText" text="SAC">
      <formula>NOT(ISERROR(SEARCH("SAC",P27)))</formula>
    </cfRule>
  </conditionalFormatting>
  <conditionalFormatting sqref="S27">
    <cfRule type="containsText" dxfId="6" priority="7" operator="containsText" text="SAC">
      <formula>NOT(ISERROR(SEARCH("SAC",S27)))</formula>
    </cfRule>
  </conditionalFormatting>
  <conditionalFormatting sqref="S28">
    <cfRule type="containsText" dxfId="5" priority="6" operator="containsText" text="SAC">
      <formula>NOT(ISERROR(SEARCH("SAC",S28)))</formula>
    </cfRule>
  </conditionalFormatting>
  <conditionalFormatting sqref="R27">
    <cfRule type="containsText" dxfId="4" priority="5" operator="containsText" text="SAC">
      <formula>NOT(ISERROR(SEARCH("SAC",R27)))</formula>
    </cfRule>
  </conditionalFormatting>
  <conditionalFormatting sqref="R25">
    <cfRule type="containsText" dxfId="3" priority="4" operator="containsText" text="SAC">
      <formula>NOT(ISERROR(SEARCH("SAC",R25)))</formula>
    </cfRule>
  </conditionalFormatting>
  <conditionalFormatting sqref="T25">
    <cfRule type="containsText" dxfId="2" priority="3" operator="containsText" text="SAC">
      <formula>NOT(ISERROR(SEARCH("SAC",T25)))</formula>
    </cfRule>
  </conditionalFormatting>
  <conditionalFormatting sqref="S26">
    <cfRule type="containsText" dxfId="1" priority="2" operator="containsText" text="SAC">
      <formula>NOT(ISERROR(SEARCH("SAC",S26)))</formula>
    </cfRule>
  </conditionalFormatting>
  <conditionalFormatting sqref="R26">
    <cfRule type="containsText" dxfId="0" priority="1" operator="containsText" text="SAC">
      <formula>NOT(ISERROR(SEARCH("SAC",R26)))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9.85546875" defaultRowHeight="15" customHeight="1" x14ac:dyDescent="0.2"/>
  <sheetData>
    <row r="1" spans="1:6" x14ac:dyDescent="0.25">
      <c r="A1" s="12"/>
      <c r="B1" s="12"/>
      <c r="C1" s="12"/>
      <c r="D1" s="12"/>
      <c r="E1" s="12"/>
      <c r="F1" s="12"/>
    </row>
    <row r="2" spans="1:6" x14ac:dyDescent="0.25">
      <c r="A2" s="12"/>
      <c r="B2" s="12"/>
      <c r="C2" s="12"/>
      <c r="D2" s="12"/>
      <c r="E2" s="12"/>
      <c r="F2" s="12"/>
    </row>
    <row r="3" spans="1:6" x14ac:dyDescent="0.25">
      <c r="A3" s="12"/>
      <c r="B3" s="12"/>
      <c r="C3" s="12"/>
      <c r="D3" s="12"/>
      <c r="E3" s="12"/>
      <c r="F3" s="12"/>
    </row>
    <row r="4" spans="1:6" x14ac:dyDescent="0.25">
      <c r="A4" s="12"/>
      <c r="B4" s="12"/>
      <c r="C4" s="12"/>
      <c r="D4" s="12"/>
      <c r="E4" s="12"/>
      <c r="F4" s="12"/>
    </row>
    <row r="5" spans="1:6" x14ac:dyDescent="0.25">
      <c r="A5" s="12"/>
      <c r="B5" s="12"/>
      <c r="C5" s="12"/>
      <c r="D5" s="12"/>
      <c r="E5" s="12"/>
      <c r="F5" s="12"/>
    </row>
    <row r="6" spans="1:6" x14ac:dyDescent="0.25">
      <c r="A6" s="12"/>
      <c r="B6" s="12"/>
      <c r="C6" s="12"/>
      <c r="D6" s="12"/>
      <c r="E6" s="12"/>
      <c r="F6" s="12"/>
    </row>
    <row r="7" spans="1:6" x14ac:dyDescent="0.25">
      <c r="A7" s="12"/>
      <c r="B7" s="12"/>
      <c r="C7" s="12"/>
      <c r="D7" s="12"/>
      <c r="E7" s="12"/>
      <c r="F7" s="12"/>
    </row>
    <row r="8" spans="1:6" x14ac:dyDescent="0.25">
      <c r="A8" s="12"/>
      <c r="B8" s="12"/>
      <c r="C8" s="12"/>
      <c r="D8" s="12"/>
      <c r="E8" s="12"/>
      <c r="F8" s="12"/>
    </row>
    <row r="9" spans="1:6" x14ac:dyDescent="0.25">
      <c r="A9" s="12"/>
      <c r="B9" s="12"/>
      <c r="C9" s="12"/>
      <c r="D9" s="12"/>
      <c r="E9" s="12"/>
      <c r="F9" s="12"/>
    </row>
    <row r="10" spans="1:6" x14ac:dyDescent="0.25">
      <c r="A10" s="12"/>
      <c r="B10" s="12"/>
      <c r="C10" s="12"/>
      <c r="D10" s="12"/>
      <c r="E10" s="12"/>
      <c r="F10" s="12"/>
    </row>
    <row r="11" spans="1:6" x14ac:dyDescent="0.25">
      <c r="A11" s="12"/>
      <c r="B11" s="12"/>
      <c r="C11" s="12"/>
      <c r="D11" s="12"/>
      <c r="E11" s="12"/>
      <c r="F11" s="12"/>
    </row>
    <row r="12" spans="1:6" x14ac:dyDescent="0.25">
      <c r="A12" s="12"/>
      <c r="B12" s="12"/>
      <c r="C12" s="12"/>
      <c r="D12" s="12"/>
      <c r="E12" s="12"/>
      <c r="F12" s="12"/>
    </row>
    <row r="13" spans="1:6" x14ac:dyDescent="0.25">
      <c r="A13" s="12"/>
      <c r="B13" s="12"/>
      <c r="C13" s="12"/>
      <c r="D13" s="12"/>
      <c r="E13" s="12"/>
      <c r="F13" s="12"/>
    </row>
    <row r="14" spans="1:6" x14ac:dyDescent="0.25">
      <c r="A14" s="12"/>
      <c r="B14" s="12"/>
      <c r="C14" s="12"/>
      <c r="D14" s="12"/>
      <c r="E14" s="12"/>
      <c r="F14" s="12"/>
    </row>
    <row r="15" spans="1:6" x14ac:dyDescent="0.25">
      <c r="A15" s="12"/>
      <c r="B15" s="12"/>
      <c r="C15" s="12"/>
      <c r="D15" s="12"/>
      <c r="E15" s="12"/>
      <c r="F15" s="12"/>
    </row>
    <row r="16" spans="1:6" x14ac:dyDescent="0.25">
      <c r="A16" s="12"/>
      <c r="B16" s="12"/>
      <c r="C16" s="12"/>
      <c r="D16" s="12"/>
      <c r="E16" s="12"/>
      <c r="F16" s="12"/>
    </row>
    <row r="17" spans="1:6" x14ac:dyDescent="0.25">
      <c r="A17" s="12"/>
      <c r="B17" s="12"/>
      <c r="C17" s="12"/>
      <c r="D17" s="12"/>
      <c r="E17" s="12"/>
      <c r="F17" s="12"/>
    </row>
    <row r="18" spans="1:6" x14ac:dyDescent="0.25">
      <c r="A18" s="12"/>
      <c r="B18" s="12"/>
      <c r="C18" s="12"/>
      <c r="D18" s="12"/>
      <c r="E18" s="12"/>
      <c r="F18" s="12"/>
    </row>
    <row r="19" spans="1:6" x14ac:dyDescent="0.25">
      <c r="A19" s="12"/>
      <c r="B19" s="12"/>
      <c r="C19" s="12"/>
      <c r="D19" s="12"/>
      <c r="E19" s="12"/>
      <c r="F19" s="12"/>
    </row>
    <row r="20" spans="1:6" x14ac:dyDescent="0.25">
      <c r="A20" s="12"/>
      <c r="B20" s="12"/>
      <c r="C20" s="12"/>
      <c r="D20" s="12"/>
      <c r="E20" s="12"/>
      <c r="F2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9.85546875" defaultRowHeight="15" customHeight="1" x14ac:dyDescent="0.2"/>
  <sheetData>
    <row r="1" spans="1:6" x14ac:dyDescent="0.25">
      <c r="A1" s="12"/>
      <c r="B1" s="12"/>
      <c r="C1" s="12"/>
      <c r="D1" s="12"/>
      <c r="E1" s="12"/>
      <c r="F1" s="12"/>
    </row>
    <row r="2" spans="1:6" x14ac:dyDescent="0.25">
      <c r="A2" s="12"/>
      <c r="B2" s="12"/>
      <c r="C2" s="12"/>
      <c r="D2" s="12"/>
      <c r="E2" s="12"/>
      <c r="F2" s="12"/>
    </row>
    <row r="3" spans="1:6" x14ac:dyDescent="0.25">
      <c r="A3" s="12"/>
      <c r="B3" s="12"/>
      <c r="C3" s="12"/>
      <c r="D3" s="12"/>
      <c r="E3" s="12"/>
      <c r="F3" s="12"/>
    </row>
    <row r="4" spans="1:6" x14ac:dyDescent="0.25">
      <c r="A4" s="12"/>
      <c r="B4" s="12"/>
      <c r="C4" s="12"/>
      <c r="D4" s="12"/>
      <c r="E4" s="12"/>
      <c r="F4" s="12"/>
    </row>
    <row r="5" spans="1:6" x14ac:dyDescent="0.25">
      <c r="A5" s="12"/>
      <c r="B5" s="12"/>
      <c r="C5" s="12"/>
      <c r="D5" s="12"/>
      <c r="E5" s="12"/>
      <c r="F5" s="12"/>
    </row>
    <row r="6" spans="1:6" x14ac:dyDescent="0.25">
      <c r="A6" s="12"/>
      <c r="B6" s="12"/>
      <c r="C6" s="12"/>
      <c r="D6" s="12"/>
      <c r="E6" s="12"/>
      <c r="F6" s="12"/>
    </row>
    <row r="7" spans="1:6" x14ac:dyDescent="0.25">
      <c r="A7" s="12"/>
      <c r="B7" s="12"/>
      <c r="C7" s="12"/>
      <c r="D7" s="12"/>
      <c r="E7" s="12"/>
      <c r="F7" s="12"/>
    </row>
    <row r="8" spans="1:6" x14ac:dyDescent="0.25">
      <c r="A8" s="12"/>
      <c r="B8" s="12"/>
      <c r="C8" s="12"/>
      <c r="D8" s="12"/>
      <c r="E8" s="12"/>
      <c r="F8" s="12"/>
    </row>
    <row r="9" spans="1:6" x14ac:dyDescent="0.25">
      <c r="A9" s="12"/>
      <c r="B9" s="12"/>
      <c r="C9" s="12"/>
      <c r="D9" s="12"/>
      <c r="E9" s="12"/>
      <c r="F9" s="12"/>
    </row>
    <row r="10" spans="1:6" x14ac:dyDescent="0.25">
      <c r="A10" s="12"/>
      <c r="B10" s="12"/>
      <c r="C10" s="12"/>
      <c r="D10" s="12"/>
      <c r="E10" s="12"/>
      <c r="F10" s="12"/>
    </row>
    <row r="11" spans="1:6" x14ac:dyDescent="0.25">
      <c r="A11" s="12"/>
      <c r="B11" s="12"/>
      <c r="C11" s="12"/>
      <c r="D11" s="12"/>
      <c r="E11" s="12"/>
      <c r="F11" s="12"/>
    </row>
    <row r="12" spans="1:6" x14ac:dyDescent="0.25">
      <c r="A12" s="12"/>
      <c r="B12" s="12"/>
      <c r="C12" s="12"/>
      <c r="D12" s="12"/>
      <c r="E12" s="12"/>
      <c r="F12" s="12"/>
    </row>
    <row r="13" spans="1:6" x14ac:dyDescent="0.25">
      <c r="A13" s="12"/>
      <c r="B13" s="12"/>
      <c r="C13" s="12"/>
      <c r="D13" s="12"/>
      <c r="E13" s="12"/>
      <c r="F13" s="12"/>
    </row>
    <row r="14" spans="1:6" x14ac:dyDescent="0.25">
      <c r="A14" s="12"/>
      <c r="B14" s="12"/>
      <c r="C14" s="12"/>
      <c r="D14" s="12"/>
      <c r="E14" s="12"/>
      <c r="F14" s="12"/>
    </row>
    <row r="15" spans="1:6" x14ac:dyDescent="0.25">
      <c r="A15" s="12"/>
      <c r="B15" s="12"/>
      <c r="C15" s="12"/>
      <c r="D15" s="12"/>
      <c r="E15" s="12"/>
      <c r="F15" s="12"/>
    </row>
    <row r="16" spans="1:6" x14ac:dyDescent="0.25">
      <c r="A16" s="12"/>
      <c r="B16" s="12"/>
      <c r="C16" s="12"/>
      <c r="D16" s="12"/>
      <c r="E16" s="12"/>
      <c r="F16" s="12"/>
    </row>
    <row r="17" spans="1:6" x14ac:dyDescent="0.25">
      <c r="A17" s="12"/>
      <c r="B17" s="12"/>
      <c r="C17" s="12"/>
      <c r="D17" s="12"/>
      <c r="E17" s="12"/>
      <c r="F17" s="12"/>
    </row>
    <row r="18" spans="1:6" x14ac:dyDescent="0.25">
      <c r="A18" s="12"/>
      <c r="B18" s="12"/>
      <c r="C18" s="12"/>
      <c r="D18" s="12"/>
      <c r="E18" s="12"/>
      <c r="F18" s="12"/>
    </row>
    <row r="19" spans="1:6" x14ac:dyDescent="0.25">
      <c r="A19" s="12"/>
      <c r="B19" s="12"/>
      <c r="C19" s="12"/>
      <c r="D19" s="12"/>
      <c r="E19" s="12"/>
      <c r="F19" s="12"/>
    </row>
    <row r="20" spans="1:6" x14ac:dyDescent="0.25">
      <c r="A20" s="12"/>
      <c r="B20" s="12"/>
      <c r="C20" s="12"/>
      <c r="D20" s="12"/>
      <c r="E20" s="12"/>
      <c r="F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 Stone</cp:lastModifiedBy>
  <dcterms:created xsi:type="dcterms:W3CDTF">2014-02-17T10:40:56Z</dcterms:created>
  <dcterms:modified xsi:type="dcterms:W3CDTF">2014-02-22T03:52:20Z</dcterms:modified>
</cp:coreProperties>
</file>