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esktop\Documents\Box\My Box\School\Year 12\Timetable and Exams\"/>
    </mc:Choice>
  </mc:AlternateContent>
  <bookViews>
    <workbookView xWindow="660" yWindow="6495" windowWidth="18195" windowHeight="7995"/>
  </bookViews>
  <sheets>
    <sheet name="Timetable" sheetId="1" r:id="rId1"/>
    <sheet name="Sheet1" sheetId="2" r:id="rId2"/>
  </sheets>
  <definedNames>
    <definedName name="_xlnm.Print_Area" localSheetId="0">Timetable!$A$1:$Z$169</definedName>
  </definedNames>
  <calcPr calcId="152511"/>
</workbook>
</file>

<file path=xl/calcChain.xml><?xml version="1.0" encoding="utf-8"?>
<calcChain xmlns="http://schemas.openxmlformats.org/spreadsheetml/2006/main">
  <c r="AD43" i="1" l="1"/>
  <c r="AD44" i="1"/>
  <c r="AD45" i="1"/>
  <c r="AD46" i="1"/>
  <c r="AC46" i="1"/>
  <c r="AC45" i="1"/>
  <c r="AC44" i="1"/>
  <c r="AE46" i="1" l="1"/>
  <c r="AE45" i="1"/>
  <c r="AE44" i="1"/>
  <c r="AD47" i="1"/>
  <c r="AB21" i="1"/>
  <c r="AB22" i="1" s="1"/>
  <c r="AC22" i="1" l="1"/>
  <c r="AB18" i="1" s="1"/>
  <c r="AC43" i="1" l="1"/>
  <c r="AH11" i="1"/>
  <c r="AH13" i="1"/>
  <c r="AH14" i="1"/>
  <c r="AH12" i="1"/>
  <c r="AC47" i="1" l="1"/>
  <c r="AE43" i="1"/>
  <c r="AE47" i="1" s="1"/>
  <c r="AH15" i="1"/>
  <c r="AJ14" i="1" s="1"/>
  <c r="AL14" i="1" s="1"/>
  <c r="AM14" i="1" s="1"/>
  <c r="AF44" i="1" l="1"/>
  <c r="AF45" i="1"/>
  <c r="AF46" i="1"/>
  <c r="AF43" i="1"/>
  <c r="AG44" i="1"/>
  <c r="AG46" i="1"/>
  <c r="AG43" i="1"/>
  <c r="AG45" i="1"/>
  <c r="AJ11" i="1"/>
  <c r="AL11" i="1" s="1"/>
  <c r="AJ13" i="1"/>
  <c r="AL13" i="1" s="1"/>
  <c r="AM13" i="1" s="1"/>
  <c r="AJ12" i="1"/>
  <c r="AL12" i="1" s="1"/>
  <c r="AM12" i="1" s="1"/>
  <c r="AJ15" i="1" l="1"/>
  <c r="AL15" i="1"/>
  <c r="AM11" i="1"/>
  <c r="AM15" i="1" s="1"/>
</calcChain>
</file>

<file path=xl/sharedStrings.xml><?xml version="1.0" encoding="utf-8"?>
<sst xmlns="http://schemas.openxmlformats.org/spreadsheetml/2006/main" count="2008" uniqueCount="231">
  <si>
    <t>Exam Preparation</t>
  </si>
  <si>
    <t>8am</t>
  </si>
  <si>
    <t>9am</t>
  </si>
  <si>
    <t>10am</t>
  </si>
  <si>
    <t>11am</t>
  </si>
  <si>
    <t>12pm</t>
  </si>
  <si>
    <t>1pm</t>
  </si>
  <si>
    <t>2pm</t>
  </si>
  <si>
    <t>3pm</t>
  </si>
  <si>
    <t>4pm</t>
  </si>
  <si>
    <t>5pm</t>
  </si>
  <si>
    <t>6pm</t>
  </si>
  <si>
    <t>7pm</t>
  </si>
  <si>
    <t>8pm</t>
  </si>
  <si>
    <t>9pm</t>
  </si>
  <si>
    <t>10pm</t>
  </si>
  <si>
    <t>11pm</t>
  </si>
  <si>
    <t>Wednesday</t>
  </si>
  <si>
    <t>Thursday</t>
  </si>
  <si>
    <t>Friday</t>
  </si>
  <si>
    <t>Saturday</t>
  </si>
  <si>
    <t>Sunday</t>
  </si>
  <si>
    <t>Monday</t>
  </si>
  <si>
    <t>Tuesday</t>
  </si>
  <si>
    <t>VET IDM Exam 3-5:15</t>
  </si>
  <si>
    <t>Physics Exam 9-11:45</t>
  </si>
  <si>
    <t>IT Software Exam 3-5:15</t>
  </si>
  <si>
    <t>*7am VCE &amp; ATAR results available</t>
  </si>
  <si>
    <t>*Round One offers available</t>
  </si>
  <si>
    <t>*Round Two offers available</t>
  </si>
  <si>
    <t>Weekend</t>
  </si>
  <si>
    <t>Public Holiday</t>
  </si>
  <si>
    <t>Student Free day</t>
  </si>
  <si>
    <t>School Holidays</t>
  </si>
  <si>
    <t>*End of Term 4</t>
  </si>
  <si>
    <t>Hour commencing</t>
  </si>
  <si>
    <t>Dinner</t>
  </si>
  <si>
    <t>Sleep</t>
  </si>
  <si>
    <t>Physics</t>
  </si>
  <si>
    <t>Eng Lang</t>
  </si>
  <si>
    <t>Free</t>
  </si>
  <si>
    <t>Mentor</t>
  </si>
  <si>
    <t>IDM</t>
  </si>
  <si>
    <t>Assembly</t>
  </si>
  <si>
    <t>Software</t>
  </si>
  <si>
    <t>Chapel</t>
  </si>
  <si>
    <t>Study C</t>
  </si>
  <si>
    <t>Sport</t>
  </si>
  <si>
    <t>SAC Period</t>
  </si>
  <si>
    <t>Recess</t>
  </si>
  <si>
    <t>Lunch</t>
  </si>
  <si>
    <t>Physics TSSM</t>
  </si>
  <si>
    <t>Get ready for school</t>
  </si>
  <si>
    <t>English Language</t>
  </si>
  <si>
    <t>Subjects</t>
  </si>
  <si>
    <t>Software Development</t>
  </si>
  <si>
    <t>VET IDM</t>
  </si>
  <si>
    <t>% of time allocated</t>
  </si>
  <si>
    <t>Travel</t>
  </si>
  <si>
    <t>Total Hours Available for Exam Preparation</t>
  </si>
  <si>
    <t>Hours</t>
  </si>
  <si>
    <t>Exam Worth</t>
  </si>
  <si>
    <t>top 4?</t>
  </si>
  <si>
    <t>Y</t>
  </si>
  <si>
    <t>N</t>
  </si>
  <si>
    <t>IT SD TSSM</t>
  </si>
  <si>
    <t>English Language TSSM</t>
  </si>
  <si>
    <t>Birthday Dinner</t>
  </si>
  <si>
    <t>School Sport</t>
  </si>
  <si>
    <r>
      <t>Sandy Point Run (</t>
    </r>
    <r>
      <rPr>
        <i/>
        <sz val="11"/>
        <color theme="1"/>
        <rFont val="Calibri"/>
        <family val="2"/>
        <scheme val="minor"/>
      </rPr>
      <t>start</t>
    </r>
    <r>
      <rPr>
        <sz val="11"/>
        <color theme="1"/>
        <rFont val="Calibri"/>
        <family val="2"/>
        <scheme val="minor"/>
      </rPr>
      <t xml:space="preserve"> 7.20 AM)</t>
    </r>
  </si>
  <si>
    <t>Lawns</t>
  </si>
  <si>
    <t>walk home</t>
  </si>
  <si>
    <t>Slots</t>
  </si>
  <si>
    <t>Total</t>
  </si>
  <si>
    <t>Negri Party</t>
  </si>
  <si>
    <t>School English Language Tute</t>
  </si>
  <si>
    <t>Zadies</t>
  </si>
  <si>
    <t>9:00-11:00</t>
  </si>
  <si>
    <t>Eng Lang SAC</t>
  </si>
  <si>
    <t>IT SAC 3</t>
  </si>
  <si>
    <t>Physics SAC 3</t>
  </si>
  <si>
    <t>IT SAC 4</t>
  </si>
  <si>
    <t>rounded</t>
  </si>
  <si>
    <t>Updated Values</t>
  </si>
  <si>
    <t>What to fill</t>
  </si>
  <si>
    <t>Total Time</t>
  </si>
  <si>
    <t>Time Placed</t>
  </si>
  <si>
    <t>Time left to Place</t>
  </si>
  <si>
    <t>Sum</t>
  </si>
  <si>
    <t>1 in x studies are</t>
  </si>
  <si>
    <t>1 in x remaining to be placed studies are</t>
  </si>
  <si>
    <t>2 be Fixed Values</t>
  </si>
  <si>
    <t>Catch up Study</t>
  </si>
  <si>
    <t>IDM Intensive Academy of Design Australia</t>
  </si>
  <si>
    <t>Eng Lang Exam 11:45-2</t>
  </si>
  <si>
    <t>temp exam</t>
  </si>
  <si>
    <t>SD</t>
  </si>
  <si>
    <t>P</t>
  </si>
  <si>
    <t>EL</t>
  </si>
  <si>
    <t>ELS</t>
  </si>
  <si>
    <t>SDS</t>
  </si>
  <si>
    <t>IDMS</t>
  </si>
  <si>
    <t>PS</t>
  </si>
  <si>
    <t>SDs</t>
  </si>
  <si>
    <t>SS</t>
  </si>
  <si>
    <t>Exams</t>
  </si>
  <si>
    <t>IT Software Development</t>
  </si>
  <si>
    <t>VCAA 2013</t>
  </si>
  <si>
    <t>VCAA 2012</t>
  </si>
  <si>
    <t>VCAA 2011</t>
  </si>
  <si>
    <t>VCAA 2010</t>
  </si>
  <si>
    <t>VCAA 2009</t>
  </si>
  <si>
    <t>VCAA 2008</t>
  </si>
  <si>
    <t>VCAA 2007</t>
  </si>
  <si>
    <t>VCAA 2006</t>
  </si>
  <si>
    <t>VCAA 2005</t>
  </si>
  <si>
    <t>VCAA 2004</t>
  </si>
  <si>
    <t>VCAA 2003</t>
  </si>
  <si>
    <t>VCAA 2002</t>
  </si>
  <si>
    <t>VCAA 2001</t>
  </si>
  <si>
    <t>VCAA 2012 1</t>
  </si>
  <si>
    <t>VCAA 2012 2</t>
  </si>
  <si>
    <t>VCAA 2011 2</t>
  </si>
  <si>
    <t>VCAA 2011 1</t>
  </si>
  <si>
    <t>VCAA 2010 1</t>
  </si>
  <si>
    <t>VCAA 2010 2</t>
  </si>
  <si>
    <t>VCAA 2009 1</t>
  </si>
  <si>
    <t>VCAA 2009 2</t>
  </si>
  <si>
    <t>VCAA 2008 1</t>
  </si>
  <si>
    <t>VCAA 2008 2</t>
  </si>
  <si>
    <t>VCAA 2007 1</t>
  </si>
  <si>
    <t>VCAA 2007 2</t>
  </si>
  <si>
    <t>VCAA 2006 1</t>
  </si>
  <si>
    <t>VCAA 2006 2</t>
  </si>
  <si>
    <t>VCAA 2005 1</t>
  </si>
  <si>
    <t>VCAA 2005 2</t>
  </si>
  <si>
    <t>Neap</t>
  </si>
  <si>
    <t>TSSM</t>
  </si>
  <si>
    <t>Lisa Chem?</t>
  </si>
  <si>
    <t>VITA</t>
  </si>
  <si>
    <t>Insight</t>
  </si>
  <si>
    <t>Insight?</t>
  </si>
  <si>
    <t>Pixel Ed?</t>
  </si>
  <si>
    <t>Engage</t>
  </si>
  <si>
    <t>VATE</t>
  </si>
  <si>
    <t>VATE 2013</t>
  </si>
  <si>
    <t>House Dinner not sure time</t>
  </si>
  <si>
    <t>Connors Run ( need to book)</t>
  </si>
  <si>
    <t>Showtime Trivia Night https://www.facebook.com/events/265011440350325/?notif_t=plan_user_invited</t>
  </si>
  <si>
    <t>Chris Party</t>
  </si>
  <si>
    <t xml:space="preserve">P VCAA 2013 </t>
  </si>
  <si>
    <t>P VCAA Sample</t>
  </si>
  <si>
    <t>P External 2014</t>
  </si>
  <si>
    <t xml:space="preserve"> </t>
  </si>
  <si>
    <t>P NEAP 2013</t>
  </si>
  <si>
    <t>P Learning Materials 2013</t>
  </si>
  <si>
    <t>P Engage 2013</t>
  </si>
  <si>
    <t>P Itute 2013</t>
  </si>
  <si>
    <t>P VCAA 2012 E2</t>
  </si>
  <si>
    <t>P VCAA 2012 E1</t>
  </si>
  <si>
    <t>P VCAA 2011 E2</t>
  </si>
  <si>
    <t>P VCAA 2011 E1</t>
  </si>
  <si>
    <t>P VCAA 2010 E2</t>
  </si>
  <si>
    <t>P VCAA 2010 E1</t>
  </si>
  <si>
    <t>P VCAA 2009 E2</t>
  </si>
  <si>
    <t>P Itute 2012 E2</t>
  </si>
  <si>
    <t>P Learning Materials 2012 E2</t>
  </si>
  <si>
    <t>P itue 2012 E1</t>
  </si>
  <si>
    <t>P NEAP 2012 E1</t>
  </si>
  <si>
    <t>P Learning Materials 2012 E1</t>
  </si>
  <si>
    <t>P Itute 2011 E2</t>
  </si>
  <si>
    <t>P Neap 2011 E2</t>
  </si>
  <si>
    <t>P Itute 2011 E1</t>
  </si>
  <si>
    <t>P NEAP 2011 E1</t>
  </si>
  <si>
    <t>P Learning Materials 2011 E2</t>
  </si>
  <si>
    <t>P Itute 2010 E2</t>
  </si>
  <si>
    <t>P Insight 2010 E2</t>
  </si>
  <si>
    <t>P NEAP 2010 E2</t>
  </si>
  <si>
    <t>Learning materials 2010 E2</t>
  </si>
  <si>
    <t>Itute 2010 E1</t>
  </si>
  <si>
    <t>P Insight 2010 E1</t>
  </si>
  <si>
    <t>NEAP 2010 E1</t>
  </si>
  <si>
    <t>P Itute 2009 E2</t>
  </si>
  <si>
    <t>P Insight 2009 E2</t>
  </si>
  <si>
    <t>P Learning Materials 2009 E2</t>
  </si>
  <si>
    <t>P Itute 2009 E1</t>
  </si>
  <si>
    <t>P Insight 2009 E1</t>
  </si>
  <si>
    <t>P Learning Materials 2009 E1</t>
  </si>
  <si>
    <t>B&amp;C Birthday Dinner</t>
  </si>
  <si>
    <t>E VCAA 2013</t>
  </si>
  <si>
    <t>E VCAA 2012</t>
  </si>
  <si>
    <t>E VCAA 2011</t>
  </si>
  <si>
    <t>E VCAA 2010</t>
  </si>
  <si>
    <t>E VCAA 2009</t>
  </si>
  <si>
    <t>E VCAA 2008</t>
  </si>
  <si>
    <t>E Vate 2013</t>
  </si>
  <si>
    <t>IDM VCAA 2012</t>
  </si>
  <si>
    <t>IDM VCAA 2013</t>
  </si>
  <si>
    <t>IDM VCAA 2011</t>
  </si>
  <si>
    <t>IDM VCAA 2010</t>
  </si>
  <si>
    <t>IDM VCAA 2009</t>
  </si>
  <si>
    <t>IDM VCAA 2008</t>
  </si>
  <si>
    <t>IDM VCAA 2007</t>
  </si>
  <si>
    <t>IDM VCAA 2006</t>
  </si>
  <si>
    <t>IDM VCAA 2005</t>
  </si>
  <si>
    <t>IDM VCAA 2004</t>
  </si>
  <si>
    <t>IDM VCAA 2003</t>
  </si>
  <si>
    <t>IDM VCAA 2002</t>
  </si>
  <si>
    <t>IDM VCAA 2001</t>
  </si>
  <si>
    <t>SDS VCAA 2013</t>
  </si>
  <si>
    <t>SDS VCAA 2012</t>
  </si>
  <si>
    <t>SDS VCAA 2011</t>
  </si>
  <si>
    <t>SDS VITTA U3 Theory 2013</t>
  </si>
  <si>
    <t>SDS VITTA U3 Theory 2012</t>
  </si>
  <si>
    <t>SDS VITTA U3 Theory 2011</t>
  </si>
  <si>
    <t>SDS TSSM U3 2014</t>
  </si>
  <si>
    <t>SDS TSSM U3 2013</t>
  </si>
  <si>
    <t>SDS Vitta E2 2013</t>
  </si>
  <si>
    <t>Dnner</t>
  </si>
  <si>
    <t>SDS Vitta E2 2012</t>
  </si>
  <si>
    <t>SDS Vitta E1 2012</t>
  </si>
  <si>
    <t>SDS Vitta E1 2011</t>
  </si>
  <si>
    <t>SDS Vitta E2 2011</t>
  </si>
  <si>
    <t>SDS Vitta U4 Theory 2012</t>
  </si>
  <si>
    <t>SDS Vitta U4 Sample 2011</t>
  </si>
  <si>
    <t>SDS Adrian 2011</t>
  </si>
  <si>
    <t>SDS TSSM U3&amp;4 2014</t>
  </si>
  <si>
    <t>SDS TSSM U3&amp;4 2013</t>
  </si>
  <si>
    <t>VATE English Language</t>
  </si>
  <si>
    <t>TSSM Software Development</t>
  </si>
  <si>
    <t>TSSM 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</si>
</sst>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\-mm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gradientFill degree="135">
        <stop position="0">
          <color theme="0"/>
        </stop>
        <stop position="1">
          <color theme="4"/>
        </stop>
      </gradient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/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/>
      <top/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hair">
        <color auto="1"/>
      </left>
      <right/>
      <top style="thick">
        <color auto="1"/>
      </top>
      <bottom style="medium">
        <color auto="1"/>
      </bottom>
      <diagonal/>
    </border>
    <border>
      <left/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/>
      <right/>
      <top/>
      <bottom style="double">
        <color theme="4"/>
      </bottom>
      <diagonal/>
    </border>
    <border>
      <left style="hair">
        <color theme="4"/>
      </left>
      <right style="hair">
        <color theme="4"/>
      </right>
      <top/>
      <bottom style="hair">
        <color theme="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hair">
        <color auto="1"/>
      </top>
      <bottom/>
      <diagonal/>
    </border>
    <border diagonalUp="1" diagonalDown="1"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 diagonalUp="1" diagonalDown="1">
      <left style="medium">
        <color auto="1"/>
      </left>
      <right/>
      <top style="medium">
        <color auto="1"/>
      </top>
      <bottom style="medium">
        <color auto="1"/>
      </bottom>
      <diagonal style="medium">
        <color auto="1"/>
      </diagonal>
    </border>
    <border diagonalUp="1" diagonalDown="1">
      <left/>
      <right style="hair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 diagonalUp="1" diagonalDown="1">
      <left style="hair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</borders>
  <cellStyleXfs count="4">
    <xf numFmtId="0" fontId="0" fillId="0" borderId="0"/>
    <xf numFmtId="0" fontId="2" fillId="0" borderId="73" applyNumberFormat="0" applyFill="0" applyAlignment="0" applyProtection="0"/>
    <xf numFmtId="0" fontId="1" fillId="0" borderId="74" applyNumberFormat="0" applyFill="0" applyAlignment="0" applyProtection="0"/>
    <xf numFmtId="0" fontId="4" fillId="0" borderId="0" applyNumberFormat="0" applyFill="0" applyBorder="0" applyAlignment="0" applyProtection="0"/>
  </cellStyleXfs>
  <cellXfs count="343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6" borderId="2" xfId="0" applyFill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2" borderId="12" xfId="0" applyFill="1" applyBorder="1"/>
    <xf numFmtId="0" fontId="0" fillId="0" borderId="14" xfId="0" applyBorder="1"/>
    <xf numFmtId="0" fontId="0" fillId="2" borderId="16" xfId="0" applyFill="1" applyBorder="1"/>
    <xf numFmtId="0" fontId="0" fillId="2" borderId="17" xfId="0" applyFill="1" applyBorder="1"/>
    <xf numFmtId="0" fontId="0" fillId="2" borderId="13" xfId="0" applyFill="1" applyBorder="1"/>
    <xf numFmtId="0" fontId="0" fillId="2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5" borderId="19" xfId="0" applyFill="1" applyBorder="1"/>
    <xf numFmtId="0" fontId="0" fillId="5" borderId="20" xfId="0" applyFill="1" applyBorder="1"/>
    <xf numFmtId="0" fontId="0" fillId="0" borderId="16" xfId="0" applyBorder="1"/>
    <xf numFmtId="0" fontId="0" fillId="0" borderId="17" xfId="0" applyBorder="1"/>
    <xf numFmtId="0" fontId="0" fillId="4" borderId="22" xfId="0" applyFill="1" applyBorder="1"/>
    <xf numFmtId="0" fontId="0" fillId="5" borderId="22" xfId="0" applyFill="1" applyBorder="1"/>
    <xf numFmtId="0" fontId="0" fillId="5" borderId="23" xfId="0" applyFill="1" applyBorder="1"/>
    <xf numFmtId="0" fontId="0" fillId="6" borderId="16" xfId="0" applyFill="1" applyBorder="1"/>
    <xf numFmtId="0" fontId="0" fillId="6" borderId="17" xfId="0" applyFill="1" applyBorder="1"/>
    <xf numFmtId="0" fontId="0" fillId="4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0" borderId="9" xfId="0" applyBorder="1" applyAlignment="1">
      <alignment horizontal="center"/>
    </xf>
    <xf numFmtId="0" fontId="0" fillId="7" borderId="10" xfId="0" applyFill="1" applyBorder="1"/>
    <xf numFmtId="0" fontId="0" fillId="7" borderId="15" xfId="0" applyFill="1" applyBorder="1"/>
    <xf numFmtId="0" fontId="0" fillId="7" borderId="18" xfId="0" applyFill="1" applyBorder="1"/>
    <xf numFmtId="0" fontId="0" fillId="7" borderId="21" xfId="0" applyFill="1" applyBorder="1"/>
    <xf numFmtId="0" fontId="0" fillId="7" borderId="6" xfId="0" applyFill="1" applyBorder="1"/>
    <xf numFmtId="0" fontId="0" fillId="7" borderId="24" xfId="0" applyFill="1" applyBorder="1"/>
    <xf numFmtId="0" fontId="0" fillId="7" borderId="5" xfId="0" applyFill="1" applyBorder="1"/>
    <xf numFmtId="0" fontId="0" fillId="7" borderId="0" xfId="0" applyFill="1"/>
    <xf numFmtId="0" fontId="0" fillId="0" borderId="25" xfId="0" applyBorder="1"/>
    <xf numFmtId="0" fontId="0" fillId="0" borderId="26" xfId="0" applyBorder="1"/>
    <xf numFmtId="0" fontId="0" fillId="2" borderId="27" xfId="0" applyFill="1" applyBorder="1"/>
    <xf numFmtId="0" fontId="0" fillId="2" borderId="26" xfId="0" applyFill="1" applyBorder="1"/>
    <xf numFmtId="0" fontId="0" fillId="4" borderId="28" xfId="0" applyFill="1" applyBorder="1"/>
    <xf numFmtId="0" fontId="0" fillId="5" borderId="28" xfId="0" applyFill="1" applyBorder="1"/>
    <xf numFmtId="0" fontId="0" fillId="0" borderId="27" xfId="0" applyBorder="1"/>
    <xf numFmtId="0" fontId="0" fillId="0" borderId="29" xfId="0" applyBorder="1"/>
    <xf numFmtId="0" fontId="0" fillId="6" borderId="27" xfId="0" applyFill="1" applyBorder="1"/>
    <xf numFmtId="0" fontId="0" fillId="6" borderId="29" xfId="0" applyFill="1" applyBorder="1"/>
    <xf numFmtId="0" fontId="0" fillId="5" borderId="30" xfId="0" applyFill="1" applyBorder="1"/>
    <xf numFmtId="0" fontId="0" fillId="4" borderId="30" xfId="0" applyFill="1" applyBorder="1"/>
    <xf numFmtId="0" fontId="0" fillId="0" borderId="31" xfId="0" applyBorder="1"/>
    <xf numFmtId="0" fontId="0" fillId="0" borderId="35" xfId="0" applyBorder="1"/>
    <xf numFmtId="0" fontId="0" fillId="0" borderId="40" xfId="0" applyBorder="1"/>
    <xf numFmtId="0" fontId="0" fillId="0" borderId="39" xfId="0" applyBorder="1"/>
    <xf numFmtId="0" fontId="0" fillId="0" borderId="41" xfId="0" applyBorder="1"/>
    <xf numFmtId="0" fontId="0" fillId="0" borderId="42" xfId="0" applyBorder="1"/>
    <xf numFmtId="0" fontId="0" fillId="0" borderId="44" xfId="0" applyBorder="1"/>
    <xf numFmtId="0" fontId="0" fillId="0" borderId="45" xfId="0" applyBorder="1"/>
    <xf numFmtId="0" fontId="0" fillId="0" borderId="52" xfId="0" applyBorder="1"/>
    <xf numFmtId="0" fontId="0" fillId="8" borderId="32" xfId="0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2" borderId="52" xfId="0" applyFill="1" applyBorder="1"/>
    <xf numFmtId="0" fontId="0" fillId="2" borderId="56" xfId="0" applyFill="1" applyBorder="1"/>
    <xf numFmtId="0" fontId="0" fillId="0" borderId="57" xfId="0" applyBorder="1"/>
    <xf numFmtId="0" fontId="0" fillId="2" borderId="9" xfId="0" applyFill="1" applyBorder="1"/>
    <xf numFmtId="0" fontId="0" fillId="0" borderId="59" xfId="0" applyBorder="1"/>
    <xf numFmtId="0" fontId="0" fillId="0" borderId="65" xfId="0" applyBorder="1"/>
    <xf numFmtId="0" fontId="0" fillId="2" borderId="65" xfId="0" applyFill="1" applyBorder="1"/>
    <xf numFmtId="0" fontId="0" fillId="4" borderId="66" xfId="0" applyFill="1" applyBorder="1"/>
    <xf numFmtId="0" fontId="0" fillId="2" borderId="35" xfId="0" applyFill="1" applyBorder="1"/>
    <xf numFmtId="0" fontId="0" fillId="0" borderId="67" xfId="0" applyBorder="1"/>
    <xf numFmtId="0" fontId="0" fillId="0" borderId="68" xfId="0" applyBorder="1" applyAlignment="1">
      <alignment horizontal="center"/>
    </xf>
    <xf numFmtId="0" fontId="0" fillId="2" borderId="53" xfId="0" applyFill="1" applyBorder="1"/>
    <xf numFmtId="0" fontId="0" fillId="2" borderId="68" xfId="0" applyFill="1" applyBorder="1"/>
    <xf numFmtId="0" fontId="0" fillId="4" borderId="69" xfId="0" applyFill="1" applyBorder="1"/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53" xfId="0" applyBorder="1"/>
    <xf numFmtId="0" fontId="0" fillId="0" borderId="72" xfId="0" applyBorder="1"/>
    <xf numFmtId="0" fontId="0" fillId="0" borderId="32" xfId="0" applyFill="1" applyBorder="1" applyAlignment="1">
      <alignment horizontal="center"/>
    </xf>
    <xf numFmtId="0" fontId="2" fillId="0" borderId="73" xfId="1"/>
    <xf numFmtId="0" fontId="2" fillId="0" borderId="73" xfId="1" applyAlignment="1">
      <alignment horizontal="right"/>
    </xf>
    <xf numFmtId="0" fontId="1" fillId="0" borderId="74" xfId="2"/>
    <xf numFmtId="0" fontId="0" fillId="0" borderId="32" xfId="0" applyBorder="1"/>
    <xf numFmtId="0" fontId="0" fillId="2" borderId="0" xfId="0" applyFill="1" applyBorder="1"/>
    <xf numFmtId="0" fontId="0" fillId="0" borderId="0" xfId="0" applyFill="1" applyBorder="1"/>
    <xf numFmtId="0" fontId="2" fillId="0" borderId="73" xfId="1" applyAlignment="1">
      <alignment horizontal="right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9" xfId="0" applyFill="1" applyBorder="1"/>
    <xf numFmtId="0" fontId="0" fillId="0" borderId="28" xfId="0" applyFill="1" applyBorder="1"/>
    <xf numFmtId="0" fontId="0" fillId="0" borderId="20" xfId="0" applyFill="1" applyBorder="1"/>
    <xf numFmtId="0" fontId="0" fillId="0" borderId="27" xfId="0" applyFill="1" applyBorder="1"/>
    <xf numFmtId="0" fontId="0" fillId="0" borderId="71" xfId="0" applyFill="1" applyBorder="1" applyAlignment="1">
      <alignment horizontal="center"/>
    </xf>
    <xf numFmtId="0" fontId="0" fillId="0" borderId="17" xfId="0" applyFill="1" applyBorder="1"/>
    <xf numFmtId="0" fontId="0" fillId="0" borderId="56" xfId="0" applyFill="1" applyBorder="1"/>
    <xf numFmtId="0" fontId="0" fillId="6" borderId="89" xfId="0" applyFill="1" applyBorder="1" applyAlignment="1"/>
    <xf numFmtId="0" fontId="0" fillId="6" borderId="52" xfId="0" applyFill="1" applyBorder="1" applyAlignment="1"/>
    <xf numFmtId="0" fontId="0" fillId="2" borderId="89" xfId="0" applyFill="1" applyBorder="1" applyAlignment="1"/>
    <xf numFmtId="0" fontId="0" fillId="0" borderId="83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5" borderId="89" xfId="0" applyFill="1" applyBorder="1" applyAlignment="1"/>
    <xf numFmtId="0" fontId="0" fillId="4" borderId="89" xfId="0" applyFill="1" applyBorder="1" applyAlignment="1"/>
    <xf numFmtId="0" fontId="0" fillId="0" borderId="52" xfId="0" applyBorder="1" applyAlignment="1"/>
    <xf numFmtId="0" fontId="0" fillId="0" borderId="67" xfId="0" applyBorder="1" applyAlignment="1"/>
    <xf numFmtId="0" fontId="0" fillId="0" borderId="69" xfId="0" applyBorder="1"/>
    <xf numFmtId="0" fontId="0" fillId="0" borderId="105" xfId="0" applyBorder="1"/>
    <xf numFmtId="0" fontId="0" fillId="0" borderId="32" xfId="0" applyFill="1" applyBorder="1" applyAlignment="1">
      <alignment horizontal="center"/>
    </xf>
    <xf numFmtId="0" fontId="4" fillId="0" borderId="0" xfId="3" applyFill="1" applyBorder="1"/>
    <xf numFmtId="0" fontId="4" fillId="0" borderId="0" xfId="3"/>
    <xf numFmtId="0" fontId="0" fillId="0" borderId="0" xfId="0" applyAlignment="1">
      <alignment wrapText="1"/>
    </xf>
    <xf numFmtId="0" fontId="1" fillId="0" borderId="107" xfId="2" applyBorder="1"/>
    <xf numFmtId="0" fontId="0" fillId="0" borderId="106" xfId="0" applyBorder="1" applyAlignment="1">
      <alignment wrapText="1"/>
    </xf>
    <xf numFmtId="0" fontId="0" fillId="0" borderId="106" xfId="0" applyBorder="1"/>
    <xf numFmtId="0" fontId="0" fillId="0" borderId="108" xfId="0" applyBorder="1" applyAlignment="1">
      <alignment wrapText="1"/>
    </xf>
    <xf numFmtId="0" fontId="0" fillId="0" borderId="108" xfId="0" applyBorder="1"/>
    <xf numFmtId="0" fontId="2" fillId="0" borderId="106" xfId="1" applyBorder="1"/>
    <xf numFmtId="0" fontId="0" fillId="0" borderId="103" xfId="0" applyBorder="1" applyAlignment="1"/>
    <xf numFmtId="0" fontId="0" fillId="0" borderId="104" xfId="0" applyBorder="1" applyAlignment="1"/>
    <xf numFmtId="0" fontId="0" fillId="0" borderId="42" xfId="0" applyBorder="1" applyAlignment="1">
      <alignment horizontal="center"/>
    </xf>
    <xf numFmtId="0" fontId="0" fillId="0" borderId="110" xfId="0" applyBorder="1" applyAlignment="1">
      <alignment horizontal="center"/>
    </xf>
    <xf numFmtId="0" fontId="0" fillId="4" borderId="0" xfId="0" applyFill="1"/>
    <xf numFmtId="0" fontId="0" fillId="15" borderId="0" xfId="0" applyFill="1"/>
    <xf numFmtId="0" fontId="0" fillId="16" borderId="0" xfId="0" applyFill="1"/>
    <xf numFmtId="0" fontId="0" fillId="0" borderId="0" xfId="0" applyFill="1"/>
    <xf numFmtId="0" fontId="0" fillId="2" borderId="112" xfId="0" applyFill="1" applyBorder="1"/>
    <xf numFmtId="0" fontId="0" fillId="2" borderId="113" xfId="0" applyFill="1" applyBorder="1"/>
    <xf numFmtId="0" fontId="0" fillId="17" borderId="0" xfId="0" applyFill="1"/>
    <xf numFmtId="0" fontId="0" fillId="0" borderId="117" xfId="0" applyBorder="1"/>
    <xf numFmtId="0" fontId="0" fillId="0" borderId="56" xfId="0" applyBorder="1"/>
    <xf numFmtId="0" fontId="0" fillId="2" borderId="117" xfId="0" applyFill="1" applyBorder="1"/>
    <xf numFmtId="0" fontId="0" fillId="0" borderId="56" xfId="0" applyBorder="1" applyAlignment="1">
      <alignment horizontal="center"/>
    </xf>
    <xf numFmtId="0" fontId="0" fillId="2" borderId="30" xfId="0" applyFill="1" applyBorder="1" applyAlignment="1"/>
    <xf numFmtId="0" fontId="0" fillId="18" borderId="17" xfId="0" applyFill="1" applyBorder="1"/>
    <xf numFmtId="0" fontId="0" fillId="6" borderId="30" xfId="0" applyFill="1" applyBorder="1" applyAlignment="1"/>
    <xf numFmtId="0" fontId="0" fillId="6" borderId="59" xfId="0" applyFill="1" applyBorder="1"/>
    <xf numFmtId="0" fontId="0" fillId="6" borderId="20" xfId="0" applyFill="1" applyBorder="1"/>
    <xf numFmtId="0" fontId="0" fillId="0" borderId="28" xfId="0" applyBorder="1"/>
    <xf numFmtId="0" fontId="0" fillId="0" borderId="32" xfId="0" applyBorder="1" applyAlignment="1">
      <alignment horizontal="center"/>
    </xf>
    <xf numFmtId="0" fontId="0" fillId="2" borderId="111" xfId="0" applyFill="1" applyBorder="1"/>
    <xf numFmtId="0" fontId="0" fillId="0" borderId="82" xfId="0" applyBorder="1"/>
    <xf numFmtId="0" fontId="0" fillId="18" borderId="27" xfId="0" applyFill="1" applyBorder="1"/>
    <xf numFmtId="0" fontId="0" fillId="19" borderId="89" xfId="0" applyFill="1" applyBorder="1" applyAlignment="1"/>
    <xf numFmtId="0" fontId="0" fillId="19" borderId="30" xfId="0" applyFill="1" applyBorder="1" applyAlignment="1"/>
    <xf numFmtId="0" fontId="0" fillId="0" borderId="51" xfId="0" applyBorder="1" applyAlignment="1">
      <alignment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6" borderId="8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4" borderId="89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47" xfId="0" applyFill="1" applyBorder="1" applyAlignment="1">
      <alignment horizontal="center" vertical="center"/>
    </xf>
    <xf numFmtId="0" fontId="0" fillId="8" borderId="126" xfId="0" applyFill="1" applyBorder="1" applyAlignment="1">
      <alignment horizontal="center"/>
    </xf>
    <xf numFmtId="0" fontId="0" fillId="8" borderId="55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8" borderId="51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19" borderId="36" xfId="0" applyFill="1" applyBorder="1" applyAlignment="1">
      <alignment horizontal="center"/>
    </xf>
    <xf numFmtId="0" fontId="0" fillId="19" borderId="90" xfId="0" applyFill="1" applyBorder="1" applyAlignment="1">
      <alignment horizontal="center"/>
    </xf>
    <xf numFmtId="0" fontId="0" fillId="19" borderId="37" xfId="0" applyFill="1" applyBorder="1" applyAlignment="1">
      <alignment horizontal="center"/>
    </xf>
    <xf numFmtId="0" fontId="0" fillId="6" borderId="47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19" borderId="50" xfId="0" applyFill="1" applyBorder="1" applyAlignment="1">
      <alignment horizontal="center"/>
    </xf>
    <xf numFmtId="0" fontId="0" fillId="19" borderId="122" xfId="0" applyFill="1" applyBorder="1" applyAlignment="1">
      <alignment horizontal="center"/>
    </xf>
    <xf numFmtId="0" fontId="0" fillId="19" borderId="51" xfId="0" applyFill="1" applyBorder="1" applyAlignment="1">
      <alignment horizontal="center"/>
    </xf>
    <xf numFmtId="0" fontId="0" fillId="19" borderId="33" xfId="0" applyFill="1" applyBorder="1" applyAlignment="1">
      <alignment horizontal="center"/>
    </xf>
    <xf numFmtId="0" fontId="0" fillId="19" borderId="47" xfId="0" applyFill="1" applyBorder="1" applyAlignment="1">
      <alignment horizontal="center"/>
    </xf>
    <xf numFmtId="0" fontId="0" fillId="19" borderId="34" xfId="0" applyFill="1" applyBorder="1" applyAlignment="1">
      <alignment horizontal="center"/>
    </xf>
    <xf numFmtId="0" fontId="0" fillId="19" borderId="97" xfId="0" applyFill="1" applyBorder="1" applyAlignment="1">
      <alignment horizontal="center"/>
    </xf>
    <xf numFmtId="0" fontId="0" fillId="19" borderId="123" xfId="0" applyFill="1" applyBorder="1" applyAlignment="1">
      <alignment horizontal="center"/>
    </xf>
    <xf numFmtId="0" fontId="0" fillId="19" borderId="124" xfId="0" applyFill="1" applyBorder="1" applyAlignment="1">
      <alignment horizontal="center"/>
    </xf>
    <xf numFmtId="0" fontId="0" fillId="19" borderId="125" xfId="0" applyFill="1" applyBorder="1" applyAlignment="1">
      <alignment horizontal="center"/>
    </xf>
    <xf numFmtId="0" fontId="0" fillId="19" borderId="89" xfId="0" applyFill="1" applyBorder="1" applyAlignment="1">
      <alignment horizontal="center"/>
    </xf>
    <xf numFmtId="0" fontId="0" fillId="0" borderId="83" xfId="0" applyBorder="1" applyAlignment="1">
      <alignment horizontal="center" wrapText="1"/>
    </xf>
    <xf numFmtId="0" fontId="0" fillId="0" borderId="87" xfId="0" applyBorder="1" applyAlignment="1">
      <alignment horizontal="center" wrapText="1"/>
    </xf>
    <xf numFmtId="0" fontId="0" fillId="0" borderId="84" xfId="0" applyBorder="1" applyAlignment="1">
      <alignment horizontal="center" wrapText="1"/>
    </xf>
    <xf numFmtId="0" fontId="0" fillId="2" borderId="33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89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6" borderId="98" xfId="0" applyFill="1" applyBorder="1" applyAlignment="1">
      <alignment horizontal="center"/>
    </xf>
    <xf numFmtId="0" fontId="0" fillId="6" borderId="97" xfId="0" applyFill="1" applyBorder="1" applyAlignment="1">
      <alignment horizontal="center"/>
    </xf>
    <xf numFmtId="0" fontId="0" fillId="6" borderId="66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3" borderId="10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110" xfId="0" applyFill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6" borderId="50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8" borderId="47" xfId="0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0" fillId="8" borderId="43" xfId="0" applyFill="1" applyBorder="1" applyAlignment="1">
      <alignment horizontal="center"/>
    </xf>
    <xf numFmtId="0" fontId="0" fillId="14" borderId="46" xfId="0" applyFill="1" applyBorder="1" applyAlignment="1">
      <alignment horizontal="center"/>
    </xf>
    <xf numFmtId="0" fontId="0" fillId="14" borderId="43" xfId="0" applyFill="1" applyBorder="1" applyAlignment="1">
      <alignment horizontal="center"/>
    </xf>
    <xf numFmtId="0" fontId="0" fillId="8" borderId="46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4" borderId="81" xfId="0" applyFill="1" applyBorder="1" applyAlignment="1">
      <alignment horizontal="center"/>
    </xf>
    <xf numFmtId="0" fontId="0" fillId="4" borderId="82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75" xfId="0" applyFill="1" applyBorder="1" applyAlignment="1">
      <alignment horizontal="center"/>
    </xf>
    <xf numFmtId="0" fontId="0" fillId="4" borderId="76" xfId="0" applyFill="1" applyBorder="1" applyAlignment="1">
      <alignment horizontal="center"/>
    </xf>
    <xf numFmtId="0" fontId="0" fillId="4" borderId="77" xfId="0" applyFill="1" applyBorder="1" applyAlignment="1">
      <alignment horizontal="center"/>
    </xf>
    <xf numFmtId="0" fontId="0" fillId="4" borderId="78" xfId="0" applyFill="1" applyBorder="1" applyAlignment="1">
      <alignment horizontal="center"/>
    </xf>
    <xf numFmtId="0" fontId="0" fillId="4" borderId="79" xfId="0" applyFill="1" applyBorder="1" applyAlignment="1">
      <alignment horizontal="center"/>
    </xf>
    <xf numFmtId="0" fontId="0" fillId="4" borderId="80" xfId="0" applyFill="1" applyBorder="1" applyAlignment="1">
      <alignment horizontal="center"/>
    </xf>
    <xf numFmtId="0" fontId="0" fillId="2" borderId="94" xfId="0" applyFill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0" fillId="2" borderId="99" xfId="0" applyFill="1" applyBorder="1" applyAlignment="1">
      <alignment horizontal="center"/>
    </xf>
    <xf numFmtId="0" fontId="0" fillId="5" borderId="89" xfId="0" applyFill="1" applyBorder="1" applyAlignment="1">
      <alignment horizontal="center"/>
    </xf>
    <xf numFmtId="0" fontId="0" fillId="13" borderId="36" xfId="0" applyFill="1" applyBorder="1" applyAlignment="1">
      <alignment horizontal="center"/>
    </xf>
    <xf numFmtId="0" fontId="0" fillId="13" borderId="90" xfId="0" applyFill="1" applyBorder="1" applyAlignment="1">
      <alignment horizontal="center"/>
    </xf>
    <xf numFmtId="0" fontId="0" fillId="13" borderId="9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93" xfId="0" applyFill="1" applyBorder="1" applyAlignment="1">
      <alignment horizontal="center"/>
    </xf>
    <xf numFmtId="0" fontId="0" fillId="2" borderId="6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14" borderId="38" xfId="0" applyFill="1" applyBorder="1" applyAlignment="1">
      <alignment horizontal="center"/>
    </xf>
    <xf numFmtId="0" fontId="0" fillId="11" borderId="33" xfId="0" applyFill="1" applyBorder="1" applyAlignment="1">
      <alignment horizontal="center" wrapText="1"/>
    </xf>
    <xf numFmtId="0" fontId="0" fillId="11" borderId="47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2" borderId="89" xfId="0" applyFill="1" applyBorder="1" applyAlignment="1">
      <alignment horizontal="center"/>
    </xf>
    <xf numFmtId="0" fontId="0" fillId="12" borderId="47" xfId="0" applyFill="1" applyBorder="1" applyAlignment="1">
      <alignment horizontal="center"/>
    </xf>
    <xf numFmtId="0" fontId="0" fillId="12" borderId="3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13" borderId="91" xfId="0" applyFill="1" applyBorder="1" applyAlignment="1">
      <alignment horizontal="center"/>
    </xf>
    <xf numFmtId="0" fontId="0" fillId="2" borderId="115" xfId="0" applyFill="1" applyBorder="1" applyAlignment="1">
      <alignment horizontal="center"/>
    </xf>
    <xf numFmtId="0" fontId="0" fillId="2" borderId="116" xfId="0" applyFill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0" fillId="2" borderId="87" xfId="0" applyFill="1" applyBorder="1" applyAlignment="1">
      <alignment horizontal="center"/>
    </xf>
    <xf numFmtId="0" fontId="0" fillId="2" borderId="113" xfId="0" applyFill="1" applyBorder="1" applyAlignment="1">
      <alignment horizontal="center"/>
    </xf>
    <xf numFmtId="0" fontId="0" fillId="2" borderId="114" xfId="0" applyFill="1" applyBorder="1" applyAlignment="1">
      <alignment horizontal="center"/>
    </xf>
    <xf numFmtId="0" fontId="0" fillId="2" borderId="97" xfId="0" applyFill="1" applyBorder="1" applyAlignment="1">
      <alignment horizontal="center"/>
    </xf>
    <xf numFmtId="0" fontId="0" fillId="2" borderId="98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8" borderId="54" xfId="0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105" xfId="0" applyFill="1" applyBorder="1" applyAlignment="1">
      <alignment horizontal="center"/>
    </xf>
    <xf numFmtId="0" fontId="0" fillId="0" borderId="54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9" borderId="60" xfId="0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9" borderId="62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63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64" xfId="0" applyFill="1" applyBorder="1" applyAlignment="1">
      <alignment horizontal="center" vertical="center"/>
    </xf>
    <xf numFmtId="0" fontId="0" fillId="9" borderId="55" xfId="0" applyFill="1" applyBorder="1" applyAlignment="1">
      <alignment horizontal="center" vertical="center"/>
    </xf>
    <xf numFmtId="0" fontId="0" fillId="10" borderId="85" xfId="0" applyFill="1" applyBorder="1" applyAlignment="1">
      <alignment horizontal="center"/>
    </xf>
    <xf numFmtId="0" fontId="0" fillId="10" borderId="8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6" borderId="62" xfId="0" applyFill="1" applyBorder="1" applyAlignment="1">
      <alignment horizontal="center"/>
    </xf>
    <xf numFmtId="0" fontId="0" fillId="16" borderId="90" xfId="0" applyFill="1" applyBorder="1" applyAlignment="1">
      <alignment horizontal="center"/>
    </xf>
    <xf numFmtId="0" fontId="0" fillId="16" borderId="98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10" borderId="83" xfId="0" applyFill="1" applyBorder="1" applyAlignment="1">
      <alignment horizontal="center"/>
    </xf>
    <xf numFmtId="0" fontId="0" fillId="10" borderId="88" xfId="0" applyFill="1" applyBorder="1" applyAlignment="1">
      <alignment horizontal="center"/>
    </xf>
    <xf numFmtId="0" fontId="0" fillId="10" borderId="84" xfId="0" applyFill="1" applyBorder="1" applyAlignment="1">
      <alignment horizontal="center"/>
    </xf>
    <xf numFmtId="0" fontId="0" fillId="0" borderId="102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19" borderId="102" xfId="0" applyFill="1" applyBorder="1" applyAlignment="1">
      <alignment horizontal="center"/>
    </xf>
    <xf numFmtId="0" fontId="0" fillId="19" borderId="29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10" borderId="86" xfId="0" applyFill="1" applyBorder="1" applyAlignment="1">
      <alignment horizontal="center"/>
    </xf>
    <xf numFmtId="0" fontId="0" fillId="10" borderId="87" xfId="0" applyFill="1" applyBorder="1" applyAlignment="1">
      <alignment horizontal="center"/>
    </xf>
    <xf numFmtId="0" fontId="0" fillId="0" borderId="50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122" xfId="0" applyBorder="1" applyAlignment="1">
      <alignment horizontal="center" vertical="center"/>
    </xf>
    <xf numFmtId="0" fontId="0" fillId="2" borderId="92" xfId="0" applyFill="1" applyBorder="1" applyAlignment="1">
      <alignment horizontal="center"/>
    </xf>
    <xf numFmtId="0" fontId="0" fillId="2" borderId="121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0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118" xfId="0" applyBorder="1" applyAlignment="1">
      <alignment horizontal="center"/>
    </xf>
    <xf numFmtId="0" fontId="0" fillId="0" borderId="119" xfId="0" applyBorder="1" applyAlignment="1">
      <alignment horizontal="center"/>
    </xf>
    <xf numFmtId="0" fontId="0" fillId="19" borderId="54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121" xfId="0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14" borderId="33" xfId="0" applyFill="1" applyBorder="1" applyAlignment="1">
      <alignment horizontal="center"/>
    </xf>
    <xf numFmtId="0" fontId="0" fillId="14" borderId="30" xfId="0" applyFill="1" applyBorder="1" applyAlignment="1">
      <alignment horizontal="center"/>
    </xf>
    <xf numFmtId="0" fontId="0" fillId="14" borderId="47" xfId="0" applyFill="1" applyBorder="1" applyAlignment="1">
      <alignment horizontal="center"/>
    </xf>
    <xf numFmtId="0" fontId="0" fillId="14" borderId="33" xfId="0" applyFill="1" applyBorder="1" applyAlignment="1">
      <alignment horizontal="center" vertical="center"/>
    </xf>
    <xf numFmtId="0" fontId="0" fillId="14" borderId="47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4" borderId="28" xfId="0" applyFill="1" applyBorder="1" applyAlignment="1">
      <alignment horizontal="center"/>
    </xf>
    <xf numFmtId="0" fontId="0" fillId="19" borderId="100" xfId="0" applyFill="1" applyBorder="1" applyAlignment="1">
      <alignment horizontal="center"/>
    </xf>
    <xf numFmtId="0" fontId="0" fillId="19" borderId="79" xfId="0" applyFill="1" applyBorder="1" applyAlignment="1">
      <alignment horizontal="center"/>
    </xf>
    <xf numFmtId="0" fontId="0" fillId="19" borderId="127" xfId="0" applyFill="1" applyBorder="1" applyAlignment="1">
      <alignment horizontal="center"/>
    </xf>
    <xf numFmtId="0" fontId="0" fillId="19" borderId="98" xfId="0" applyFill="1" applyBorder="1" applyAlignment="1">
      <alignment horizontal="center"/>
    </xf>
    <xf numFmtId="0" fontId="5" fillId="19" borderId="33" xfId="0" applyFont="1" applyFill="1" applyBorder="1" applyAlignment="1">
      <alignment horizontal="center"/>
    </xf>
    <xf numFmtId="0" fontId="5" fillId="19" borderId="47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0" fillId="0" borderId="83" xfId="0" applyFill="1" applyBorder="1" applyAlignment="1">
      <alignment horizontal="center"/>
    </xf>
    <xf numFmtId="0" fontId="0" fillId="0" borderId="87" xfId="0" applyFill="1" applyBorder="1" applyAlignment="1">
      <alignment horizontal="center"/>
    </xf>
  </cellXfs>
  <cellStyles count="4">
    <cellStyle name="Heading 1" xfId="1" builtinId="16"/>
    <cellStyle name="Normal" xfId="0" builtinId="0"/>
    <cellStyle name="Title" xfId="3" builtinId="15"/>
    <cellStyle name="Total" xfId="2" builtinId="25"/>
  </cellStyles>
  <dxfs count="0"/>
  <tableStyles count="0" defaultTableStyle="TableStyleMedium2" defaultPivotStyle="PivotStyleLight16"/>
  <colors>
    <mruColors>
      <color rgb="FFFF33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39460</xdr:colOff>
      <xdr:row>0</xdr:row>
      <xdr:rowOff>-171450</xdr:rowOff>
    </xdr:from>
    <xdr:ext cx="12318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9618889" y="-17145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2674EC25-830B-4288-97B1-6E71D96928A5}" type="mathplaceholder">
                      <a:rPr lang="en-AU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9618889" y="-17145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i="0">
                  <a:latin typeface="Cambria Math" panose="02040503050406030204" pitchFamily="18" charset="0"/>
                </a:rPr>
                <a:t>"Type equation here."</a:t>
              </a:r>
              <a:endParaRPr lang="en-A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53"/>
  <sheetViews>
    <sheetView showGridLines="0" tabSelected="1" zoomScale="80" zoomScaleNormal="80" workbookViewId="0">
      <pane xSplit="2" ySplit="2" topLeftCell="C107" activePane="bottomRight" state="frozen"/>
      <selection pane="topRight" activeCell="C1" sqref="C1"/>
      <selection pane="bottomLeft" activeCell="A3" sqref="A3"/>
      <selection pane="bottomRight" activeCell="G131" sqref="G131:H131"/>
    </sheetView>
  </sheetViews>
  <sheetFormatPr defaultRowHeight="15" x14ac:dyDescent="0.25"/>
  <cols>
    <col min="1" max="1" width="20.7109375" customWidth="1"/>
    <col min="2" max="2" width="12.5703125" bestFit="1" customWidth="1"/>
    <col min="18" max="18" width="11.28515625" customWidth="1"/>
    <col min="21" max="21" width="10.7109375" customWidth="1"/>
    <col min="22" max="22" width="9" customWidth="1"/>
    <col min="23" max="23" width="17.5703125" customWidth="1"/>
    <col min="24" max="24" width="15.85546875" bestFit="1" customWidth="1"/>
    <col min="27" max="27" width="6.140625" bestFit="1" customWidth="1"/>
    <col min="28" max="28" width="14" customWidth="1"/>
    <col min="29" max="29" width="16.140625" bestFit="1" customWidth="1"/>
    <col min="30" max="30" width="16.28515625" bestFit="1" customWidth="1"/>
    <col min="31" max="31" width="22.5703125" bestFit="1" customWidth="1"/>
    <col min="32" max="32" width="10.85546875" customWidth="1"/>
    <col min="33" max="33" width="5.85546875" customWidth="1"/>
  </cols>
  <sheetData>
    <row r="1" spans="1:39" ht="15.75" thickBot="1" x14ac:dyDescent="0.3">
      <c r="A1" s="3" t="s">
        <v>0</v>
      </c>
      <c r="C1" t="s">
        <v>35</v>
      </c>
    </row>
    <row r="2" spans="1:39" ht="16.5" thickTop="1" thickBot="1" x14ac:dyDescent="0.3">
      <c r="C2" s="10" t="s">
        <v>1</v>
      </c>
      <c r="D2" s="54"/>
      <c r="E2" s="55" t="s">
        <v>2</v>
      </c>
      <c r="F2" s="56"/>
      <c r="G2" s="55" t="s">
        <v>3</v>
      </c>
      <c r="H2" s="57"/>
      <c r="I2" s="55" t="s">
        <v>4</v>
      </c>
      <c r="J2" s="57"/>
      <c r="K2" s="55" t="s">
        <v>5</v>
      </c>
      <c r="L2" s="57"/>
      <c r="M2" s="55" t="s">
        <v>6</v>
      </c>
      <c r="N2" s="57"/>
      <c r="O2" s="55" t="s">
        <v>7</v>
      </c>
      <c r="P2" s="57"/>
      <c r="Q2" s="55" t="s">
        <v>8</v>
      </c>
      <c r="R2" s="57"/>
      <c r="S2" s="58" t="s">
        <v>9</v>
      </c>
      <c r="T2" s="58" t="s">
        <v>10</v>
      </c>
      <c r="U2" s="58" t="s">
        <v>11</v>
      </c>
      <c r="V2" s="58" t="s">
        <v>12</v>
      </c>
      <c r="W2" s="58" t="s">
        <v>13</v>
      </c>
      <c r="X2" s="58" t="s">
        <v>14</v>
      </c>
      <c r="Y2" s="58" t="s">
        <v>15</v>
      </c>
      <c r="Z2" s="59" t="s">
        <v>16</v>
      </c>
    </row>
    <row r="3" spans="1:39" ht="16.5" hidden="1" thickTop="1" thickBot="1" x14ac:dyDescent="0.3">
      <c r="A3" s="1">
        <v>41795</v>
      </c>
      <c r="B3" t="s">
        <v>18</v>
      </c>
      <c r="C3" s="277" t="s">
        <v>52</v>
      </c>
      <c r="D3" s="278"/>
      <c r="E3" s="162" t="s">
        <v>42</v>
      </c>
      <c r="F3" s="164"/>
      <c r="G3" s="167" t="s">
        <v>39</v>
      </c>
      <c r="H3" s="164"/>
      <c r="I3" s="31" t="s">
        <v>49</v>
      </c>
      <c r="J3" s="162" t="s">
        <v>43</v>
      </c>
      <c r="K3" s="163"/>
      <c r="L3" s="219" t="s">
        <v>50</v>
      </c>
      <c r="M3" s="220"/>
      <c r="N3" s="211" t="s">
        <v>44</v>
      </c>
      <c r="O3" s="212"/>
      <c r="P3" s="162" t="s">
        <v>45</v>
      </c>
      <c r="Q3" s="163"/>
      <c r="R3" s="9"/>
      <c r="S3" s="9"/>
      <c r="T3" s="53"/>
      <c r="U3" s="62" t="s">
        <v>36</v>
      </c>
      <c r="V3" s="40"/>
      <c r="W3" s="9"/>
      <c r="X3" s="9"/>
      <c r="Y3" s="32"/>
      <c r="Z3" s="32"/>
    </row>
    <row r="4" spans="1:39" ht="16.5" hidden="1" thickTop="1" thickBot="1" x14ac:dyDescent="0.3">
      <c r="A4" s="1">
        <v>41796</v>
      </c>
      <c r="B4" t="s">
        <v>19</v>
      </c>
      <c r="C4" s="279"/>
      <c r="D4" s="280"/>
      <c r="E4" s="167" t="s">
        <v>39</v>
      </c>
      <c r="F4" s="164"/>
      <c r="G4" s="211" t="s">
        <v>44</v>
      </c>
      <c r="H4" s="212"/>
      <c r="I4" s="31" t="s">
        <v>49</v>
      </c>
      <c r="J4" s="162" t="s">
        <v>46</v>
      </c>
      <c r="K4" s="163"/>
      <c r="L4" s="221"/>
      <c r="M4" s="222"/>
      <c r="N4" s="211" t="s">
        <v>38</v>
      </c>
      <c r="O4" s="212"/>
      <c r="P4" s="162" t="s">
        <v>40</v>
      </c>
      <c r="Q4" s="163"/>
      <c r="R4" s="294" t="s">
        <v>70</v>
      </c>
      <c r="S4" s="296"/>
      <c r="T4" s="68"/>
      <c r="U4" s="73" t="s">
        <v>36</v>
      </c>
      <c r="V4" s="41"/>
      <c r="W4" s="12"/>
      <c r="X4" s="12"/>
      <c r="Y4" s="33"/>
      <c r="Z4" s="33"/>
      <c r="AB4" s="11"/>
      <c r="AC4" t="s">
        <v>30</v>
      </c>
    </row>
    <row r="5" spans="1:39" ht="16.5" hidden="1" thickTop="1" thickBot="1" x14ac:dyDescent="0.3">
      <c r="A5" s="1">
        <v>41797</v>
      </c>
      <c r="B5" t="s">
        <v>20</v>
      </c>
      <c r="C5" s="13"/>
      <c r="D5" s="42"/>
      <c r="E5" s="14"/>
      <c r="F5" s="14"/>
      <c r="G5" s="14"/>
      <c r="H5" s="14"/>
      <c r="I5" s="14"/>
      <c r="J5" s="14"/>
      <c r="K5" s="14"/>
      <c r="L5" s="152" t="s">
        <v>50</v>
      </c>
      <c r="M5" s="153"/>
      <c r="N5" s="14"/>
      <c r="O5" s="14"/>
      <c r="P5" s="14"/>
      <c r="Q5" s="14"/>
      <c r="R5" s="14"/>
      <c r="S5" s="14"/>
      <c r="T5" s="63"/>
      <c r="U5" s="74"/>
      <c r="V5" s="42"/>
      <c r="W5" s="14"/>
      <c r="X5" s="14"/>
      <c r="Y5" s="34"/>
      <c r="Z5" s="34"/>
      <c r="AB5" s="28"/>
      <c r="AC5" t="s">
        <v>31</v>
      </c>
    </row>
    <row r="6" spans="1:39" ht="16.5" hidden="1" thickTop="1" thickBot="1" x14ac:dyDescent="0.3">
      <c r="A6" s="1">
        <v>41798</v>
      </c>
      <c r="B6" t="s">
        <v>21</v>
      </c>
      <c r="C6" s="15"/>
      <c r="D6" s="43"/>
      <c r="E6" s="16"/>
      <c r="F6" s="16"/>
      <c r="G6" s="16"/>
      <c r="H6" s="16"/>
      <c r="I6" s="16"/>
      <c r="J6" s="16"/>
      <c r="K6" s="16"/>
      <c r="L6" s="152" t="s">
        <v>50</v>
      </c>
      <c r="M6" s="153"/>
      <c r="N6" s="16"/>
      <c r="O6" s="16"/>
      <c r="P6" s="16"/>
      <c r="Q6" s="16"/>
      <c r="R6" s="16"/>
      <c r="S6" s="16"/>
      <c r="T6" s="69"/>
      <c r="U6" s="75"/>
      <c r="V6" s="43"/>
      <c r="W6" s="16"/>
      <c r="X6" s="16"/>
      <c r="Y6" s="33"/>
      <c r="Z6" s="33"/>
      <c r="AB6" s="29"/>
      <c r="AC6" t="s">
        <v>32</v>
      </c>
    </row>
    <row r="7" spans="1:39" ht="16.5" hidden="1" thickTop="1" thickBot="1" x14ac:dyDescent="0.3">
      <c r="A7" s="1">
        <v>41799</v>
      </c>
      <c r="B7" t="s">
        <v>22</v>
      </c>
      <c r="C7" s="17"/>
      <c r="D7" s="44"/>
      <c r="E7" s="18"/>
      <c r="F7" s="18"/>
      <c r="G7" s="18"/>
      <c r="H7" s="18"/>
      <c r="I7" s="18"/>
      <c r="J7" s="18"/>
      <c r="K7" s="18"/>
      <c r="L7" s="152" t="s">
        <v>50</v>
      </c>
      <c r="M7" s="153"/>
      <c r="N7" s="18"/>
      <c r="O7" s="18"/>
      <c r="P7" s="18"/>
      <c r="Q7" s="18"/>
      <c r="R7" s="18"/>
      <c r="S7" s="18"/>
      <c r="T7" s="70"/>
      <c r="U7" s="76"/>
      <c r="V7" s="44"/>
      <c r="W7" s="18"/>
      <c r="X7" s="18"/>
      <c r="Y7" s="35"/>
      <c r="Z7" s="35"/>
      <c r="AB7" s="30"/>
      <c r="AC7" t="s">
        <v>33</v>
      </c>
    </row>
    <row r="8" spans="1:39" ht="16.5" hidden="1" thickTop="1" thickBot="1" x14ac:dyDescent="0.3">
      <c r="A8" s="1">
        <v>41800</v>
      </c>
      <c r="B8" t="s">
        <v>23</v>
      </c>
      <c r="C8" s="96"/>
      <c r="D8" s="97"/>
      <c r="E8" s="98"/>
      <c r="F8" s="98"/>
      <c r="G8" s="98"/>
      <c r="H8" s="98"/>
      <c r="I8" s="98"/>
      <c r="J8" s="98"/>
      <c r="K8" s="98"/>
      <c r="L8" s="305" t="s">
        <v>50</v>
      </c>
      <c r="M8" s="306"/>
      <c r="N8" s="98"/>
      <c r="O8" s="98"/>
      <c r="P8" s="98"/>
      <c r="Q8" s="98"/>
      <c r="R8" s="98"/>
      <c r="T8" s="99"/>
      <c r="U8" s="100" t="s">
        <v>36</v>
      </c>
      <c r="V8" s="98"/>
      <c r="W8" s="98"/>
      <c r="X8" s="98"/>
      <c r="Y8" s="35"/>
      <c r="Z8" s="35"/>
      <c r="AB8" s="39"/>
      <c r="AC8" t="s">
        <v>37</v>
      </c>
    </row>
    <row r="9" spans="1:39" ht="16.5" hidden="1" customHeight="1" thickBot="1" x14ac:dyDescent="0.35">
      <c r="A9" s="1">
        <v>41801</v>
      </c>
      <c r="B9" t="s">
        <v>17</v>
      </c>
      <c r="C9" s="281" t="s">
        <v>52</v>
      </c>
      <c r="D9" s="282"/>
      <c r="E9" s="165" t="s">
        <v>38</v>
      </c>
      <c r="F9" s="166"/>
      <c r="G9" s="162" t="s">
        <v>40</v>
      </c>
      <c r="H9" s="164"/>
      <c r="I9" s="62" t="s">
        <v>49</v>
      </c>
      <c r="J9" s="162" t="s">
        <v>42</v>
      </c>
      <c r="K9" s="164"/>
      <c r="L9" s="152" t="s">
        <v>50</v>
      </c>
      <c r="M9" s="153"/>
      <c r="N9" s="162" t="s">
        <v>47</v>
      </c>
      <c r="O9" s="210"/>
      <c r="P9" s="210"/>
      <c r="Q9" s="164"/>
      <c r="R9" s="86" t="s">
        <v>71</v>
      </c>
      <c r="S9" s="46"/>
      <c r="T9" s="46"/>
      <c r="U9" s="79" t="s">
        <v>36</v>
      </c>
      <c r="V9" s="47"/>
      <c r="W9" s="47"/>
      <c r="X9" s="47"/>
      <c r="Y9" s="34"/>
      <c r="Z9" s="34"/>
      <c r="AA9" s="116" t="s">
        <v>83</v>
      </c>
    </row>
    <row r="10" spans="1:39" ht="18" hidden="1" customHeight="1" thickBot="1" x14ac:dyDescent="0.35">
      <c r="A10" s="1">
        <v>41802</v>
      </c>
      <c r="B10" t="s">
        <v>18</v>
      </c>
      <c r="C10" s="283"/>
      <c r="D10" s="284"/>
      <c r="E10" s="162" t="s">
        <v>46</v>
      </c>
      <c r="F10" s="164"/>
      <c r="G10" s="162" t="s">
        <v>42</v>
      </c>
      <c r="H10" s="164"/>
      <c r="I10" s="31" t="s">
        <v>49</v>
      </c>
      <c r="J10" s="167" t="s">
        <v>39</v>
      </c>
      <c r="K10" s="164"/>
      <c r="L10" s="219"/>
      <c r="M10" s="220"/>
      <c r="N10" s="215" t="s">
        <v>44</v>
      </c>
      <c r="O10" s="212"/>
      <c r="P10" s="215" t="s">
        <v>48</v>
      </c>
      <c r="Q10" s="212"/>
      <c r="R10" s="86" t="s">
        <v>71</v>
      </c>
      <c r="S10" s="46"/>
      <c r="T10" s="46"/>
      <c r="U10" s="79" t="s">
        <v>36</v>
      </c>
      <c r="V10" s="47"/>
      <c r="W10" s="47"/>
      <c r="X10" s="47"/>
      <c r="Y10" s="36"/>
      <c r="Z10" s="36"/>
      <c r="AB10" s="83" t="s">
        <v>54</v>
      </c>
      <c r="AC10" s="83"/>
      <c r="AD10" s="83" t="s">
        <v>61</v>
      </c>
      <c r="AE10" s="83"/>
      <c r="AF10" s="83" t="s">
        <v>62</v>
      </c>
      <c r="AG10" s="83"/>
      <c r="AH10" s="83"/>
      <c r="AI10" s="83"/>
      <c r="AJ10" s="89" t="s">
        <v>57</v>
      </c>
      <c r="AK10" s="83"/>
      <c r="AL10" s="84" t="s">
        <v>60</v>
      </c>
      <c r="AM10" t="s">
        <v>82</v>
      </c>
    </row>
    <row r="11" spans="1:39" ht="15.75" hidden="1" thickBot="1" x14ac:dyDescent="0.3">
      <c r="A11" s="1">
        <v>41803</v>
      </c>
      <c r="B11" t="s">
        <v>19</v>
      </c>
      <c r="C11" s="279"/>
      <c r="D11" s="280"/>
      <c r="E11" s="215" t="s">
        <v>44</v>
      </c>
      <c r="F11" s="212"/>
      <c r="G11" s="162" t="s">
        <v>46</v>
      </c>
      <c r="H11" s="163"/>
      <c r="I11" s="31" t="s">
        <v>49</v>
      </c>
      <c r="J11" s="162" t="s">
        <v>40</v>
      </c>
      <c r="K11" s="163"/>
      <c r="L11" s="221"/>
      <c r="M11" s="222"/>
      <c r="N11" s="162" t="s">
        <v>42</v>
      </c>
      <c r="O11" s="166"/>
      <c r="P11" s="165" t="s">
        <v>38</v>
      </c>
      <c r="Q11" s="166"/>
      <c r="R11" s="86" t="s">
        <v>71</v>
      </c>
      <c r="S11" s="46"/>
      <c r="T11" s="46"/>
      <c r="U11" s="79" t="s">
        <v>36</v>
      </c>
      <c r="V11" s="47"/>
      <c r="W11" s="47"/>
      <c r="X11" s="47"/>
      <c r="Y11" s="33"/>
      <c r="Z11" s="33"/>
      <c r="AB11" t="s">
        <v>53</v>
      </c>
      <c r="AD11">
        <v>50</v>
      </c>
      <c r="AF11" t="s">
        <v>63</v>
      </c>
      <c r="AG11">
        <v>1.2</v>
      </c>
      <c r="AH11">
        <f>$AB$18*AD11*AG11</f>
        <v>0</v>
      </c>
      <c r="AJ11" t="e">
        <f>100*(AH11/$AH$15)</f>
        <v>#DIV/0!</v>
      </c>
      <c r="AL11" t="e">
        <f>AJ11/100*$AB$18</f>
        <v>#DIV/0!</v>
      </c>
      <c r="AM11" t="e">
        <f>ROUND(AL11,0)</f>
        <v>#DIV/0!</v>
      </c>
    </row>
    <row r="12" spans="1:39" ht="15.75" hidden="1" thickBot="1" x14ac:dyDescent="0.3">
      <c r="A12" s="1">
        <v>41804</v>
      </c>
      <c r="B12" t="s">
        <v>20</v>
      </c>
      <c r="C12" s="285" t="s">
        <v>68</v>
      </c>
      <c r="D12" s="286"/>
      <c r="E12" s="286"/>
      <c r="F12" s="286"/>
      <c r="G12" s="287"/>
      <c r="H12" s="287"/>
      <c r="I12" s="288"/>
      <c r="J12" s="259" t="s">
        <v>99</v>
      </c>
      <c r="K12" s="260"/>
      <c r="L12" s="152" t="s">
        <v>50</v>
      </c>
      <c r="M12" s="153"/>
      <c r="N12" s="82" t="s">
        <v>58</v>
      </c>
      <c r="O12" s="226" t="s">
        <v>51</v>
      </c>
      <c r="P12" s="158"/>
      <c r="Q12" s="158"/>
      <c r="R12" s="196"/>
      <c r="S12" s="82" t="s">
        <v>58</v>
      </c>
      <c r="T12" s="102"/>
      <c r="U12" s="77" t="s">
        <v>36</v>
      </c>
      <c r="V12" s="133" t="s">
        <v>102</v>
      </c>
      <c r="W12" s="132" t="s">
        <v>100</v>
      </c>
      <c r="X12" s="47" t="s">
        <v>92</v>
      </c>
      <c r="Y12" s="34"/>
      <c r="Z12" s="34"/>
      <c r="AB12" t="s">
        <v>38</v>
      </c>
      <c r="AD12">
        <v>60</v>
      </c>
      <c r="AF12" t="s">
        <v>64</v>
      </c>
      <c r="AG12">
        <v>0.8</v>
      </c>
      <c r="AH12">
        <f t="shared" ref="AH12:AH14" si="0">$AB$18*AD12*AG12</f>
        <v>0</v>
      </c>
      <c r="AJ12" t="e">
        <f>100*(AH12/$AH$15)</f>
        <v>#DIV/0!</v>
      </c>
      <c r="AL12" t="e">
        <f>AJ12/100*$AB$18</f>
        <v>#DIV/0!</v>
      </c>
      <c r="AM12" t="e">
        <f t="shared" ref="AM12:AM14" si="1">ROUND(AL12,0)</f>
        <v>#DIV/0!</v>
      </c>
    </row>
    <row r="13" spans="1:39" ht="15.75" hidden="1" thickBot="1" x14ac:dyDescent="0.3">
      <c r="A13" s="1">
        <v>41805</v>
      </c>
      <c r="B13" t="s">
        <v>21</v>
      </c>
      <c r="C13" s="15"/>
      <c r="D13" s="43"/>
      <c r="E13" s="261"/>
      <c r="F13" s="262"/>
      <c r="G13" s="263" t="s">
        <v>101</v>
      </c>
      <c r="H13" s="264"/>
      <c r="I13" s="265" t="s">
        <v>99</v>
      </c>
      <c r="J13" s="266"/>
      <c r="K13" s="102"/>
      <c r="L13" s="152" t="s">
        <v>50</v>
      </c>
      <c r="M13" s="153"/>
      <c r="N13" s="187" t="s">
        <v>100</v>
      </c>
      <c r="O13" s="267"/>
      <c r="P13" s="263" t="s">
        <v>102</v>
      </c>
      <c r="Q13" s="264"/>
      <c r="R13" s="189" t="s">
        <v>101</v>
      </c>
      <c r="S13" s="188"/>
      <c r="T13" s="102"/>
      <c r="U13" s="77" t="s">
        <v>36</v>
      </c>
      <c r="V13" s="42" t="s">
        <v>99</v>
      </c>
      <c r="W13" s="42" t="s">
        <v>100</v>
      </c>
      <c r="X13" s="47" t="s">
        <v>92</v>
      </c>
      <c r="Y13" s="33"/>
      <c r="Z13" s="33"/>
      <c r="AB13" t="s">
        <v>55</v>
      </c>
      <c r="AD13">
        <v>50</v>
      </c>
      <c r="AF13" t="s">
        <v>63</v>
      </c>
      <c r="AG13">
        <v>1</v>
      </c>
      <c r="AH13">
        <f t="shared" si="0"/>
        <v>0</v>
      </c>
      <c r="AJ13" t="e">
        <f>100*(AH13/$AH$15)</f>
        <v>#DIV/0!</v>
      </c>
      <c r="AL13" t="e">
        <f>AJ13/100*$AB$18</f>
        <v>#DIV/0!</v>
      </c>
      <c r="AM13" t="e">
        <f t="shared" si="1"/>
        <v>#DIV/0!</v>
      </c>
    </row>
    <row r="14" spans="1:39" ht="15.75" hidden="1" thickBot="1" x14ac:dyDescent="0.3">
      <c r="A14" s="1">
        <v>41806</v>
      </c>
      <c r="B14" t="s">
        <v>22</v>
      </c>
      <c r="C14" s="281" t="s">
        <v>52</v>
      </c>
      <c r="D14" s="282"/>
      <c r="E14" s="216" t="s">
        <v>38</v>
      </c>
      <c r="F14" s="216"/>
      <c r="G14" s="216" t="s">
        <v>39</v>
      </c>
      <c r="H14" s="216"/>
      <c r="I14" s="62" t="s">
        <v>49</v>
      </c>
      <c r="J14" s="162" t="s">
        <v>40</v>
      </c>
      <c r="K14" s="164"/>
      <c r="L14" s="152" t="s">
        <v>50</v>
      </c>
      <c r="M14" s="153"/>
      <c r="N14" s="61" t="s">
        <v>41</v>
      </c>
      <c r="O14" s="162" t="s">
        <v>42</v>
      </c>
      <c r="P14" s="164"/>
      <c r="Q14" s="86" t="s">
        <v>71</v>
      </c>
      <c r="R14" s="46" t="s">
        <v>102</v>
      </c>
      <c r="S14" s="46" t="s">
        <v>101</v>
      </c>
      <c r="T14" s="46"/>
      <c r="U14" s="77" t="s">
        <v>36</v>
      </c>
      <c r="V14" s="47" t="s">
        <v>99</v>
      </c>
      <c r="W14" s="47" t="s">
        <v>102</v>
      </c>
      <c r="X14" s="47" t="s">
        <v>92</v>
      </c>
      <c r="Y14" s="34"/>
      <c r="Z14" s="34"/>
      <c r="AB14" t="s">
        <v>56</v>
      </c>
      <c r="AD14">
        <v>34</v>
      </c>
      <c r="AF14" t="s">
        <v>63</v>
      </c>
      <c r="AG14">
        <v>1</v>
      </c>
      <c r="AH14">
        <f t="shared" si="0"/>
        <v>0</v>
      </c>
      <c r="AJ14" t="e">
        <f>100*(AH14/$AH$15)</f>
        <v>#DIV/0!</v>
      </c>
      <c r="AL14" t="e">
        <f>AJ14/100*$AB$18</f>
        <v>#DIV/0!</v>
      </c>
      <c r="AM14" t="e">
        <f t="shared" si="1"/>
        <v>#DIV/0!</v>
      </c>
    </row>
    <row r="15" spans="1:39" ht="15.75" hidden="1" thickBot="1" x14ac:dyDescent="0.3">
      <c r="A15" s="1">
        <v>41807</v>
      </c>
      <c r="B15" t="s">
        <v>23</v>
      </c>
      <c r="C15" s="283"/>
      <c r="D15" s="284"/>
      <c r="E15" s="215" t="s">
        <v>44</v>
      </c>
      <c r="F15" s="212"/>
      <c r="G15" s="165" t="s">
        <v>38</v>
      </c>
      <c r="H15" s="166"/>
      <c r="I15" s="31" t="s">
        <v>49</v>
      </c>
      <c r="J15" s="162" t="s">
        <v>42</v>
      </c>
      <c r="K15" s="164"/>
      <c r="L15" s="219"/>
      <c r="M15" s="220"/>
      <c r="N15" s="162" t="s">
        <v>46</v>
      </c>
      <c r="O15" s="164"/>
      <c r="P15" s="167" t="s">
        <v>39</v>
      </c>
      <c r="Q15" s="164"/>
      <c r="R15" s="86" t="s">
        <v>71</v>
      </c>
      <c r="S15" s="99" t="s">
        <v>99</v>
      </c>
      <c r="T15" s="46"/>
      <c r="U15" s="78" t="s">
        <v>36</v>
      </c>
      <c r="V15" s="47" t="s">
        <v>100</v>
      </c>
      <c r="W15" s="47" t="s">
        <v>101</v>
      </c>
      <c r="X15" s="47" t="s">
        <v>92</v>
      </c>
      <c r="Y15" s="36"/>
      <c r="Z15" s="36"/>
      <c r="AH15" s="85">
        <f>SUM(AH11:AH14)</f>
        <v>0</v>
      </c>
      <c r="AJ15" s="85" t="e">
        <f>SUM(AJ11:AJ14)</f>
        <v>#DIV/0!</v>
      </c>
      <c r="AL15" s="85" t="e">
        <f>SUM(AL11:AL14)</f>
        <v>#DIV/0!</v>
      </c>
      <c r="AM15" s="85" t="e">
        <f>SUM(AM11:AM14)</f>
        <v>#DIV/0!</v>
      </c>
    </row>
    <row r="16" spans="1:39" ht="16.5" hidden="1" thickTop="1" thickBot="1" x14ac:dyDescent="0.3">
      <c r="A16" s="1">
        <v>41808</v>
      </c>
      <c r="B16" t="s">
        <v>17</v>
      </c>
      <c r="C16" s="283"/>
      <c r="D16" s="284"/>
      <c r="E16" s="162" t="s">
        <v>46</v>
      </c>
      <c r="F16" s="164"/>
      <c r="G16" s="162" t="s">
        <v>40</v>
      </c>
      <c r="H16" s="164"/>
      <c r="I16" s="31" t="s">
        <v>49</v>
      </c>
      <c r="J16" s="165" t="s">
        <v>38</v>
      </c>
      <c r="K16" s="166"/>
      <c r="L16" s="219"/>
      <c r="M16" s="220"/>
      <c r="N16" s="162" t="s">
        <v>47</v>
      </c>
      <c r="O16" s="210"/>
      <c r="P16" s="210"/>
      <c r="Q16" s="164"/>
      <c r="R16" s="86" t="s">
        <v>71</v>
      </c>
      <c r="S16" s="46" t="s">
        <v>102</v>
      </c>
      <c r="T16" s="46"/>
      <c r="U16" s="79" t="s">
        <v>36</v>
      </c>
      <c r="V16" s="47" t="s">
        <v>99</v>
      </c>
      <c r="W16" s="47" t="s">
        <v>101</v>
      </c>
      <c r="X16" s="47" t="s">
        <v>92</v>
      </c>
      <c r="Y16" s="36"/>
      <c r="Z16" s="36"/>
    </row>
    <row r="17" spans="1:39" ht="16.5" hidden="1" thickTop="1" thickBot="1" x14ac:dyDescent="0.3">
      <c r="A17" s="1">
        <v>41809</v>
      </c>
      <c r="B17" t="s">
        <v>18</v>
      </c>
      <c r="C17" s="283"/>
      <c r="D17" s="284"/>
      <c r="E17" s="162" t="s">
        <v>42</v>
      </c>
      <c r="F17" s="164"/>
      <c r="G17" s="167" t="s">
        <v>39</v>
      </c>
      <c r="H17" s="164"/>
      <c r="I17" s="31" t="s">
        <v>49</v>
      </c>
      <c r="J17" s="162" t="s">
        <v>43</v>
      </c>
      <c r="K17" s="164"/>
      <c r="L17" s="219"/>
      <c r="M17" s="220"/>
      <c r="N17" s="211" t="s">
        <v>44</v>
      </c>
      <c r="O17" s="212"/>
      <c r="P17" s="162" t="s">
        <v>45</v>
      </c>
      <c r="Q17" s="163"/>
      <c r="R17" s="86" t="s">
        <v>71</v>
      </c>
      <c r="S17" s="46" t="s">
        <v>100</v>
      </c>
      <c r="T17" s="46"/>
      <c r="U17" s="78" t="s">
        <v>36</v>
      </c>
      <c r="V17" s="47" t="s">
        <v>99</v>
      </c>
      <c r="W17" s="47" t="s">
        <v>102</v>
      </c>
      <c r="X17" s="47" t="s">
        <v>92</v>
      </c>
      <c r="Y17" s="36"/>
      <c r="Z17" s="36"/>
      <c r="AB17" t="s">
        <v>59</v>
      </c>
    </row>
    <row r="18" spans="1:39" ht="16.5" hidden="1" thickTop="1" thickBot="1" x14ac:dyDescent="0.3">
      <c r="A18" s="1">
        <v>41810</v>
      </c>
      <c r="B18" t="s">
        <v>19</v>
      </c>
      <c r="C18" s="279"/>
      <c r="D18" s="280"/>
      <c r="E18" s="167" t="s">
        <v>39</v>
      </c>
      <c r="F18" s="164"/>
      <c r="G18" s="211" t="s">
        <v>44</v>
      </c>
      <c r="H18" s="212"/>
      <c r="I18" s="31" t="s">
        <v>49</v>
      </c>
      <c r="J18" s="162" t="s">
        <v>46</v>
      </c>
      <c r="K18" s="163"/>
      <c r="L18" s="221"/>
      <c r="M18" s="222"/>
      <c r="N18" s="211" t="s">
        <v>38</v>
      </c>
      <c r="O18" s="212"/>
      <c r="P18" s="162" t="s">
        <v>40</v>
      </c>
      <c r="Q18" s="163"/>
      <c r="R18" s="294" t="s">
        <v>70</v>
      </c>
      <c r="S18" s="296"/>
      <c r="T18" s="46"/>
      <c r="U18" s="78" t="s">
        <v>36</v>
      </c>
      <c r="V18" s="47" t="s">
        <v>101</v>
      </c>
      <c r="W18" s="47" t="s">
        <v>99</v>
      </c>
      <c r="X18" s="47" t="s">
        <v>92</v>
      </c>
      <c r="Y18" s="33"/>
      <c r="Z18" s="33"/>
      <c r="AB18">
        <f>AC22</f>
        <v>0</v>
      </c>
    </row>
    <row r="19" spans="1:39" ht="16.5" hidden="1" thickTop="1" thickBot="1" x14ac:dyDescent="0.3">
      <c r="A19" s="1">
        <v>41811</v>
      </c>
      <c r="B19" t="s">
        <v>20</v>
      </c>
      <c r="C19" s="101"/>
      <c r="D19" s="101"/>
      <c r="E19" s="189"/>
      <c r="F19" s="188"/>
      <c r="G19" s="233" t="s">
        <v>101</v>
      </c>
      <c r="H19" s="234"/>
      <c r="I19" s="189" t="s">
        <v>100</v>
      </c>
      <c r="J19" s="188"/>
      <c r="K19" s="101"/>
      <c r="L19" s="152" t="s">
        <v>50</v>
      </c>
      <c r="M19" s="153"/>
      <c r="N19" s="82" t="s">
        <v>58</v>
      </c>
      <c r="O19" s="226" t="s">
        <v>51</v>
      </c>
      <c r="P19" s="158"/>
      <c r="Q19" s="158"/>
      <c r="R19" s="196"/>
      <c r="S19" s="82" t="s">
        <v>58</v>
      </c>
      <c r="T19" s="64" t="s">
        <v>99</v>
      </c>
      <c r="U19" s="239" t="s">
        <v>74</v>
      </c>
      <c r="V19" s="240"/>
      <c r="W19" s="240"/>
      <c r="X19" s="240"/>
      <c r="Y19" s="240"/>
      <c r="Z19" s="241"/>
    </row>
    <row r="20" spans="1:39" ht="15.75" hidden="1" thickBot="1" x14ac:dyDescent="0.3">
      <c r="A20" s="1">
        <v>41812</v>
      </c>
      <c r="B20" t="s">
        <v>21</v>
      </c>
      <c r="C20" s="101"/>
      <c r="D20" s="101"/>
      <c r="E20" s="242"/>
      <c r="F20" s="243"/>
      <c r="G20" s="189" t="s">
        <v>99</v>
      </c>
      <c r="H20" s="188"/>
      <c r="I20" s="189" t="s">
        <v>101</v>
      </c>
      <c r="J20" s="188"/>
      <c r="K20" s="101"/>
      <c r="L20" s="152" t="s">
        <v>50</v>
      </c>
      <c r="M20" s="153"/>
      <c r="N20" s="187" t="s">
        <v>102</v>
      </c>
      <c r="O20" s="188"/>
      <c r="P20" s="189" t="s">
        <v>100</v>
      </c>
      <c r="Q20" s="188"/>
      <c r="R20" s="189" t="s">
        <v>99</v>
      </c>
      <c r="S20" s="188"/>
      <c r="T20" s="102"/>
      <c r="U20" s="77" t="s">
        <v>36</v>
      </c>
      <c r="V20" s="42" t="s">
        <v>102</v>
      </c>
      <c r="W20" s="42" t="s">
        <v>99</v>
      </c>
      <c r="X20" s="47" t="s">
        <v>92</v>
      </c>
      <c r="Y20" s="33"/>
      <c r="Z20" s="33"/>
      <c r="AB20" s="87" t="s">
        <v>77</v>
      </c>
      <c r="AC20" s="87" t="s">
        <v>73</v>
      </c>
    </row>
    <row r="21" spans="1:39" ht="15.75" hidden="1" thickBot="1" x14ac:dyDescent="0.3">
      <c r="A21" s="1">
        <v>41813</v>
      </c>
      <c r="B21" t="s">
        <v>22</v>
      </c>
      <c r="C21" s="281" t="s">
        <v>52</v>
      </c>
      <c r="D21" s="282"/>
      <c r="E21" s="167" t="s">
        <v>39</v>
      </c>
      <c r="F21" s="164"/>
      <c r="G21" s="162" t="s">
        <v>42</v>
      </c>
      <c r="H21" s="164"/>
      <c r="I21" s="62" t="s">
        <v>49</v>
      </c>
      <c r="J21" s="162" t="s">
        <v>40</v>
      </c>
      <c r="K21" s="164"/>
      <c r="L21" s="152" t="s">
        <v>50</v>
      </c>
      <c r="M21" s="153"/>
      <c r="N21" s="61" t="s">
        <v>41</v>
      </c>
      <c r="O21" s="162" t="s">
        <v>44</v>
      </c>
      <c r="P21" s="164"/>
      <c r="Q21" s="327" t="s">
        <v>78</v>
      </c>
      <c r="R21" s="328"/>
      <c r="S21" s="46" t="s">
        <v>100</v>
      </c>
      <c r="T21" s="46"/>
      <c r="U21" s="77" t="s">
        <v>36</v>
      </c>
      <c r="V21" s="47" t="s">
        <v>100</v>
      </c>
      <c r="W21" s="47" t="s">
        <v>101</v>
      </c>
      <c r="X21" s="47" t="s">
        <v>92</v>
      </c>
      <c r="Y21" s="34"/>
      <c r="Z21" s="34"/>
      <c r="AA21" s="88" t="s">
        <v>72</v>
      </c>
      <c r="AB21">
        <f>COUNTIF(C3:Y165,"Study")</f>
        <v>0</v>
      </c>
    </row>
    <row r="22" spans="1:39" ht="15.75" hidden="1" thickBot="1" x14ac:dyDescent="0.3">
      <c r="A22" s="1">
        <v>41814</v>
      </c>
      <c r="B22" t="s">
        <v>23</v>
      </c>
      <c r="C22" s="283"/>
      <c r="D22" s="284"/>
      <c r="E22" s="162" t="s">
        <v>40</v>
      </c>
      <c r="F22" s="164"/>
      <c r="G22" s="215" t="s">
        <v>44</v>
      </c>
      <c r="H22" s="212"/>
      <c r="I22" s="31" t="s">
        <v>49</v>
      </c>
      <c r="J22" s="165" t="s">
        <v>38</v>
      </c>
      <c r="K22" s="166"/>
      <c r="L22" s="219"/>
      <c r="M22" s="220"/>
      <c r="N22" s="162" t="s">
        <v>46</v>
      </c>
      <c r="O22" s="163"/>
      <c r="P22" s="167" t="s">
        <v>39</v>
      </c>
      <c r="Q22" s="164"/>
      <c r="R22" s="86" t="s">
        <v>71</v>
      </c>
      <c r="S22" s="99" t="s">
        <v>99</v>
      </c>
      <c r="T22" s="46"/>
      <c r="U22" s="78" t="s">
        <v>36</v>
      </c>
      <c r="V22" s="47" t="s">
        <v>101</v>
      </c>
      <c r="W22" s="47" t="s">
        <v>102</v>
      </c>
      <c r="X22" s="47" t="s">
        <v>92</v>
      </c>
      <c r="Y22" s="36"/>
      <c r="Z22" s="36"/>
      <c r="AA22" s="88" t="s">
        <v>60</v>
      </c>
      <c r="AB22">
        <f>AB21</f>
        <v>0</v>
      </c>
      <c r="AC22">
        <f>SUM(AB22:AB22)</f>
        <v>0</v>
      </c>
    </row>
    <row r="23" spans="1:39" ht="15.75" hidden="1" thickBot="1" x14ac:dyDescent="0.3">
      <c r="A23" s="1">
        <v>41815</v>
      </c>
      <c r="B23" t="s">
        <v>17</v>
      </c>
      <c r="C23" s="283"/>
      <c r="D23" s="284"/>
      <c r="E23" s="165" t="s">
        <v>38</v>
      </c>
      <c r="F23" s="166"/>
      <c r="G23" s="162" t="s">
        <v>40</v>
      </c>
      <c r="H23" s="164"/>
      <c r="I23" s="31" t="s">
        <v>49</v>
      </c>
      <c r="J23" s="162" t="s">
        <v>42</v>
      </c>
      <c r="K23" s="164"/>
      <c r="L23" s="219"/>
      <c r="M23" s="220"/>
      <c r="N23" s="162" t="s">
        <v>47</v>
      </c>
      <c r="O23" s="210"/>
      <c r="P23" s="210"/>
      <c r="Q23" s="164"/>
      <c r="R23" s="86" t="s">
        <v>71</v>
      </c>
      <c r="S23" s="46" t="s">
        <v>100</v>
      </c>
      <c r="T23" s="46"/>
      <c r="U23" s="79" t="s">
        <v>36</v>
      </c>
      <c r="V23" s="47" t="s">
        <v>101</v>
      </c>
      <c r="W23" s="47" t="s">
        <v>102</v>
      </c>
      <c r="X23" s="47" t="s">
        <v>92</v>
      </c>
      <c r="Y23" s="36"/>
      <c r="Z23" s="36"/>
    </row>
    <row r="24" spans="1:39" ht="23.25" hidden="1" thickBot="1" x14ac:dyDescent="0.35">
      <c r="A24" s="1">
        <v>41816</v>
      </c>
      <c r="B24" t="s">
        <v>18</v>
      </c>
      <c r="C24" s="283"/>
      <c r="D24" s="284"/>
      <c r="E24" s="162" t="s">
        <v>46</v>
      </c>
      <c r="F24" s="164"/>
      <c r="G24" s="162" t="s">
        <v>42</v>
      </c>
      <c r="H24" s="164"/>
      <c r="I24" s="31" t="s">
        <v>49</v>
      </c>
      <c r="J24" s="167" t="s">
        <v>39</v>
      </c>
      <c r="K24" s="164"/>
      <c r="L24" s="219"/>
      <c r="M24" s="220"/>
      <c r="N24" s="215" t="s">
        <v>44</v>
      </c>
      <c r="O24" s="212"/>
      <c r="P24" s="215" t="s">
        <v>48</v>
      </c>
      <c r="Q24" s="212"/>
      <c r="R24" s="86" t="s">
        <v>71</v>
      </c>
      <c r="S24" s="46" t="s">
        <v>99</v>
      </c>
      <c r="T24" s="46"/>
      <c r="U24" s="78" t="s">
        <v>36</v>
      </c>
      <c r="V24" s="47" t="s">
        <v>100</v>
      </c>
      <c r="W24" s="47" t="s">
        <v>101</v>
      </c>
      <c r="X24" s="47" t="s">
        <v>92</v>
      </c>
      <c r="Y24" s="36"/>
      <c r="Z24" s="36"/>
      <c r="AA24" s="115" t="s">
        <v>91</v>
      </c>
    </row>
    <row r="25" spans="1:39" ht="17.25" hidden="1" customHeight="1" thickBot="1" x14ac:dyDescent="0.35">
      <c r="A25" s="1">
        <v>41817</v>
      </c>
      <c r="B25" t="s">
        <v>19</v>
      </c>
      <c r="C25" s="279"/>
      <c r="D25" s="280"/>
      <c r="E25" s="215" t="s">
        <v>44</v>
      </c>
      <c r="F25" s="212"/>
      <c r="G25" s="162" t="s">
        <v>46</v>
      </c>
      <c r="H25" s="163"/>
      <c r="I25" s="31" t="s">
        <v>49</v>
      </c>
      <c r="J25" s="162" t="s">
        <v>40</v>
      </c>
      <c r="K25" s="163"/>
      <c r="L25" s="221"/>
      <c r="M25" s="222"/>
      <c r="N25" s="162" t="s">
        <v>42</v>
      </c>
      <c r="O25" s="164"/>
      <c r="P25" s="208" t="s">
        <v>38</v>
      </c>
      <c r="Q25" s="209"/>
      <c r="R25" s="86" t="s">
        <v>71</v>
      </c>
      <c r="S25" s="46" t="s">
        <v>102</v>
      </c>
      <c r="T25" s="46"/>
      <c r="U25" s="78" t="s">
        <v>36</v>
      </c>
      <c r="V25" s="47" t="s">
        <v>100</v>
      </c>
      <c r="W25" s="47" t="s">
        <v>102</v>
      </c>
      <c r="X25" s="47" t="s">
        <v>92</v>
      </c>
      <c r="Y25" s="36"/>
      <c r="Z25" s="36"/>
      <c r="AB25" s="83" t="s">
        <v>54</v>
      </c>
      <c r="AC25" s="83"/>
      <c r="AD25" s="83" t="s">
        <v>61</v>
      </c>
      <c r="AE25" s="83"/>
      <c r="AF25" s="83" t="s">
        <v>62</v>
      </c>
      <c r="AG25" s="83"/>
      <c r="AH25" s="83"/>
      <c r="AI25" s="83"/>
      <c r="AJ25" s="89" t="s">
        <v>57</v>
      </c>
      <c r="AK25" s="83"/>
      <c r="AL25" s="84" t="s">
        <v>60</v>
      </c>
      <c r="AM25" t="s">
        <v>82</v>
      </c>
    </row>
    <row r="26" spans="1:39" ht="16.5" hidden="1" thickTop="1" thickBot="1" x14ac:dyDescent="0.3">
      <c r="A26" s="1">
        <v>41818</v>
      </c>
      <c r="B26" t="s">
        <v>20</v>
      </c>
      <c r="C26" s="13"/>
      <c r="D26" s="42"/>
      <c r="E26" s="233"/>
      <c r="F26" s="234"/>
      <c r="G26" s="14"/>
      <c r="H26" s="82" t="s">
        <v>58</v>
      </c>
      <c r="I26" s="82" t="s">
        <v>58</v>
      </c>
      <c r="J26" s="249" t="s">
        <v>93</v>
      </c>
      <c r="K26" s="250"/>
      <c r="L26" s="251"/>
      <c r="M26" s="82" t="s">
        <v>58</v>
      </c>
      <c r="N26" s="152" t="s">
        <v>50</v>
      </c>
      <c r="O26" s="153"/>
      <c r="P26" s="235" t="s">
        <v>100</v>
      </c>
      <c r="Q26" s="234"/>
      <c r="R26" s="189" t="s">
        <v>102</v>
      </c>
      <c r="S26" s="188"/>
      <c r="T26" s="101"/>
      <c r="U26" s="77" t="s">
        <v>36</v>
      </c>
      <c r="V26" s="42" t="s">
        <v>99</v>
      </c>
      <c r="W26" s="42" t="s">
        <v>100</v>
      </c>
      <c r="X26" s="47" t="s">
        <v>92</v>
      </c>
      <c r="Y26" s="34"/>
      <c r="Z26" s="34"/>
      <c r="AB26" t="s">
        <v>53</v>
      </c>
      <c r="AD26">
        <v>50</v>
      </c>
      <c r="AF26" t="s">
        <v>63</v>
      </c>
      <c r="AG26">
        <v>1.2</v>
      </c>
      <c r="AH26">
        <v>47640</v>
      </c>
      <c r="AJ26">
        <v>31.25</v>
      </c>
      <c r="AL26">
        <v>248.125</v>
      </c>
      <c r="AM26">
        <v>248</v>
      </c>
    </row>
    <row r="27" spans="1:39" ht="16.5" thickTop="1" thickBot="1" x14ac:dyDescent="0.3">
      <c r="A27" s="1">
        <v>41819</v>
      </c>
      <c r="B27" t="s">
        <v>21</v>
      </c>
      <c r="C27" s="15"/>
      <c r="D27" s="43"/>
      <c r="E27" s="244"/>
      <c r="F27" s="245"/>
      <c r="G27" s="244" t="s">
        <v>101</v>
      </c>
      <c r="H27" s="245"/>
      <c r="I27" s="244" t="s">
        <v>102</v>
      </c>
      <c r="J27" s="245"/>
      <c r="K27" s="101"/>
      <c r="L27" s="152" t="s">
        <v>50</v>
      </c>
      <c r="M27" s="153"/>
      <c r="N27" s="187" t="s">
        <v>100</v>
      </c>
      <c r="O27" s="188"/>
      <c r="P27" s="334" t="s">
        <v>189</v>
      </c>
      <c r="Q27" s="335"/>
      <c r="R27" s="335"/>
      <c r="S27" s="335"/>
      <c r="T27" s="336"/>
      <c r="U27" s="77" t="s">
        <v>36</v>
      </c>
      <c r="V27" s="42" t="s">
        <v>101</v>
      </c>
      <c r="W27" s="42" t="s">
        <v>102</v>
      </c>
      <c r="X27" s="47" t="s">
        <v>92</v>
      </c>
      <c r="Y27" s="33"/>
      <c r="Z27" s="33"/>
      <c r="AB27" t="s">
        <v>38</v>
      </c>
      <c r="AD27">
        <v>60</v>
      </c>
      <c r="AF27" t="s">
        <v>64</v>
      </c>
      <c r="AG27">
        <v>0.8</v>
      </c>
      <c r="AH27">
        <v>38112</v>
      </c>
      <c r="AJ27">
        <v>25</v>
      </c>
      <c r="AL27">
        <v>198.5</v>
      </c>
      <c r="AM27">
        <v>199</v>
      </c>
    </row>
    <row r="28" spans="1:39" ht="15.75" thickBot="1" x14ac:dyDescent="0.3">
      <c r="A28" s="1">
        <v>41820</v>
      </c>
      <c r="B28" t="s">
        <v>22</v>
      </c>
      <c r="C28" s="26"/>
      <c r="D28" s="82" t="s">
        <v>58</v>
      </c>
      <c r="E28" s="223" t="s">
        <v>66</v>
      </c>
      <c r="F28" s="224"/>
      <c r="G28" s="224"/>
      <c r="H28" s="224"/>
      <c r="I28" s="224"/>
      <c r="J28" s="224"/>
      <c r="K28" s="224"/>
      <c r="L28" s="224"/>
      <c r="M28" s="225"/>
      <c r="N28" s="152" t="s">
        <v>50</v>
      </c>
      <c r="O28" s="153"/>
      <c r="P28" s="227" t="s">
        <v>65</v>
      </c>
      <c r="Q28" s="228"/>
      <c r="R28" s="228"/>
      <c r="S28" s="228"/>
      <c r="T28" s="228"/>
      <c r="U28" s="229"/>
      <c r="V28" s="82" t="s">
        <v>58</v>
      </c>
      <c r="W28" s="77" t="s">
        <v>36</v>
      </c>
      <c r="X28" s="47" t="s">
        <v>92</v>
      </c>
      <c r="Y28" s="34"/>
      <c r="Z28" s="34"/>
      <c r="AB28" t="s">
        <v>55</v>
      </c>
      <c r="AD28">
        <v>50</v>
      </c>
      <c r="AF28" t="s">
        <v>63</v>
      </c>
      <c r="AG28">
        <v>1</v>
      </c>
      <c r="AH28">
        <v>39700</v>
      </c>
      <c r="AJ28">
        <v>26.041666666666668</v>
      </c>
      <c r="AL28">
        <v>206.77083333333334</v>
      </c>
      <c r="AM28">
        <v>207</v>
      </c>
    </row>
    <row r="29" spans="1:39" ht="15.75" thickBot="1" x14ac:dyDescent="0.3">
      <c r="A29" s="1">
        <v>41821</v>
      </c>
      <c r="B29" t="s">
        <v>23</v>
      </c>
      <c r="C29" s="5"/>
      <c r="D29" s="82" t="s">
        <v>58</v>
      </c>
      <c r="E29" s="223" t="s">
        <v>66</v>
      </c>
      <c r="F29" s="224"/>
      <c r="G29" s="224"/>
      <c r="H29" s="224"/>
      <c r="I29" s="224"/>
      <c r="J29" s="224"/>
      <c r="K29" s="224"/>
      <c r="L29" s="224"/>
      <c r="M29" s="225"/>
      <c r="N29" s="152" t="s">
        <v>50</v>
      </c>
      <c r="O29" s="153"/>
      <c r="P29" s="230" t="s">
        <v>65</v>
      </c>
      <c r="Q29" s="231"/>
      <c r="R29" s="231"/>
      <c r="S29" s="231"/>
      <c r="T29" s="231"/>
      <c r="U29" s="232"/>
      <c r="V29" s="82" t="s">
        <v>58</v>
      </c>
      <c r="W29" s="77" t="s">
        <v>36</v>
      </c>
      <c r="X29" s="47" t="s">
        <v>92</v>
      </c>
      <c r="Y29" s="36"/>
      <c r="Z29" s="36"/>
      <c r="AB29" t="s">
        <v>56</v>
      </c>
      <c r="AD29">
        <v>34</v>
      </c>
      <c r="AF29" t="s">
        <v>63</v>
      </c>
      <c r="AG29">
        <v>1</v>
      </c>
      <c r="AH29">
        <v>26996</v>
      </c>
      <c r="AJ29">
        <v>17.708333333333336</v>
      </c>
      <c r="AL29">
        <v>140.60416666666669</v>
      </c>
      <c r="AM29">
        <v>141</v>
      </c>
    </row>
    <row r="30" spans="1:39" ht="15.75" thickBot="1" x14ac:dyDescent="0.3">
      <c r="A30" s="1">
        <v>41822</v>
      </c>
      <c r="B30" t="s">
        <v>17</v>
      </c>
      <c r="C30" s="5"/>
      <c r="D30" s="142"/>
      <c r="E30" s="176" t="s">
        <v>190</v>
      </c>
      <c r="F30" s="177"/>
      <c r="G30" s="177"/>
      <c r="H30" s="177"/>
      <c r="I30" s="177"/>
      <c r="J30" s="178"/>
      <c r="K30" s="99"/>
      <c r="L30" s="152" t="s">
        <v>50</v>
      </c>
      <c r="M30" s="153"/>
      <c r="N30" s="156" t="s">
        <v>102</v>
      </c>
      <c r="O30" s="155"/>
      <c r="P30" s="156" t="s">
        <v>99</v>
      </c>
      <c r="Q30" s="155"/>
      <c r="S30" s="103" t="s">
        <v>99</v>
      </c>
      <c r="T30" s="103" t="s">
        <v>101</v>
      </c>
      <c r="U30" s="77" t="s">
        <v>36</v>
      </c>
      <c r="V30" s="27" t="s">
        <v>102</v>
      </c>
      <c r="W30" s="27"/>
      <c r="X30" s="47" t="s">
        <v>92</v>
      </c>
      <c r="Y30" s="36"/>
      <c r="Z30" s="36"/>
      <c r="AH30" s="85">
        <v>152448</v>
      </c>
      <c r="AJ30" s="85">
        <v>100</v>
      </c>
      <c r="AL30" s="85">
        <v>794</v>
      </c>
      <c r="AM30" s="85">
        <v>795</v>
      </c>
    </row>
    <row r="31" spans="1:39" ht="15.75" thickBot="1" x14ac:dyDescent="0.3">
      <c r="A31" s="1">
        <v>41823</v>
      </c>
      <c r="B31" t="s">
        <v>18</v>
      </c>
      <c r="C31" s="5"/>
      <c r="D31" s="142"/>
      <c r="E31" s="176" t="s">
        <v>150</v>
      </c>
      <c r="F31" s="177"/>
      <c r="G31" s="177"/>
      <c r="H31" s="177"/>
      <c r="I31" s="177"/>
      <c r="J31" s="177"/>
      <c r="K31" s="178"/>
      <c r="L31" s="152" t="s">
        <v>50</v>
      </c>
      <c r="M31" s="153"/>
      <c r="N31" s="156" t="s">
        <v>99</v>
      </c>
      <c r="O31" s="155"/>
      <c r="P31" s="156" t="s">
        <v>100</v>
      </c>
      <c r="Q31" s="155"/>
      <c r="R31" s="27" t="s">
        <v>102</v>
      </c>
      <c r="S31" s="104" t="s">
        <v>102</v>
      </c>
      <c r="T31" s="103"/>
      <c r="U31" s="77" t="s">
        <v>36</v>
      </c>
      <c r="V31" s="27" t="s">
        <v>99</v>
      </c>
      <c r="W31" s="27" t="s">
        <v>100</v>
      </c>
      <c r="X31" s="47" t="s">
        <v>92</v>
      </c>
      <c r="Y31" s="36"/>
      <c r="Z31" s="36"/>
    </row>
    <row r="32" spans="1:39" ht="15.75" thickBot="1" x14ac:dyDescent="0.3">
      <c r="A32" s="1">
        <v>41824</v>
      </c>
      <c r="B32" t="s">
        <v>19</v>
      </c>
      <c r="C32" s="5"/>
      <c r="D32" s="49"/>
      <c r="E32" s="154" t="s">
        <v>100</v>
      </c>
      <c r="F32" s="155"/>
      <c r="G32" s="154" t="s">
        <v>101</v>
      </c>
      <c r="H32" s="155"/>
      <c r="I32" s="154" t="s">
        <v>100</v>
      </c>
      <c r="J32" s="155"/>
      <c r="K32" s="101"/>
      <c r="L32" s="152" t="s">
        <v>50</v>
      </c>
      <c r="M32" s="153"/>
      <c r="N32" s="156" t="s">
        <v>100</v>
      </c>
      <c r="O32" s="155"/>
      <c r="P32" s="156" t="s">
        <v>99</v>
      </c>
      <c r="Q32" s="155"/>
      <c r="R32" s="294" t="s">
        <v>70</v>
      </c>
      <c r="S32" s="296"/>
      <c r="U32" s="239" t="s">
        <v>149</v>
      </c>
      <c r="V32" s="240"/>
      <c r="W32" s="240"/>
      <c r="X32" s="240"/>
      <c r="Y32" s="240"/>
      <c r="Z32" s="241"/>
      <c r="AB32" t="s">
        <v>59</v>
      </c>
    </row>
    <row r="33" spans="1:33" ht="15.75" thickBot="1" x14ac:dyDescent="0.3">
      <c r="A33" s="1">
        <v>41825</v>
      </c>
      <c r="B33" t="s">
        <v>20</v>
      </c>
      <c r="C33" s="13"/>
      <c r="D33" s="42"/>
      <c r="E33" s="183" t="s">
        <v>209</v>
      </c>
      <c r="F33" s="177"/>
      <c r="G33" s="177"/>
      <c r="H33" s="177"/>
      <c r="I33" s="177"/>
      <c r="J33" s="271"/>
      <c r="K33" s="101"/>
      <c r="L33" s="152" t="s">
        <v>50</v>
      </c>
      <c r="M33" s="153"/>
      <c r="N33" s="187" t="s">
        <v>102</v>
      </c>
      <c r="O33" s="188"/>
      <c r="P33" s="189" t="s">
        <v>99</v>
      </c>
      <c r="Q33" s="188"/>
      <c r="R33" s="105"/>
      <c r="S33" s="105" t="s">
        <v>100</v>
      </c>
      <c r="T33" s="105" t="s">
        <v>99</v>
      </c>
      <c r="U33" s="77" t="s">
        <v>36</v>
      </c>
      <c r="V33" s="42" t="s">
        <v>102</v>
      </c>
      <c r="W33" s="42" t="s">
        <v>99</v>
      </c>
      <c r="X33" s="47" t="s">
        <v>92</v>
      </c>
      <c r="Y33" s="34"/>
      <c r="Z33" s="34"/>
      <c r="AB33">
        <v>794</v>
      </c>
    </row>
    <row r="34" spans="1:33" ht="15.75" thickBot="1" x14ac:dyDescent="0.3">
      <c r="A34" s="1">
        <v>41826</v>
      </c>
      <c r="B34" t="s">
        <v>21</v>
      </c>
      <c r="C34" s="15"/>
      <c r="D34" s="43"/>
      <c r="E34" s="189"/>
      <c r="F34" s="188"/>
      <c r="G34" s="189" t="s">
        <v>100</v>
      </c>
      <c r="H34" s="188"/>
      <c r="I34" s="189" t="s">
        <v>99</v>
      </c>
      <c r="J34" s="188"/>
      <c r="K34" s="101"/>
      <c r="L34" s="152" t="s">
        <v>50</v>
      </c>
      <c r="M34" s="153"/>
      <c r="N34" s="187" t="s">
        <v>101</v>
      </c>
      <c r="O34" s="188"/>
      <c r="P34" s="189" t="s">
        <v>100</v>
      </c>
      <c r="Q34" s="188"/>
      <c r="R34" s="105"/>
      <c r="S34" s="105" t="s">
        <v>99</v>
      </c>
      <c r="T34" s="105" t="s">
        <v>100</v>
      </c>
      <c r="U34" s="77" t="s">
        <v>36</v>
      </c>
      <c r="V34" s="42" t="s">
        <v>101</v>
      </c>
      <c r="W34" s="42" t="s">
        <v>102</v>
      </c>
      <c r="X34" s="27" t="s">
        <v>99</v>
      </c>
      <c r="Y34" s="33"/>
      <c r="Z34" s="33"/>
    </row>
    <row r="35" spans="1:33" ht="15.75" thickBot="1" x14ac:dyDescent="0.3">
      <c r="A35" s="1">
        <v>41827</v>
      </c>
      <c r="B35" t="s">
        <v>22</v>
      </c>
      <c r="C35" s="26"/>
      <c r="D35" s="48"/>
      <c r="E35" s="154" t="s">
        <v>99</v>
      </c>
      <c r="F35" s="155"/>
      <c r="G35" s="154"/>
      <c r="H35" s="155"/>
      <c r="I35" s="154" t="s">
        <v>100</v>
      </c>
      <c r="J35" s="155"/>
      <c r="K35" s="101"/>
      <c r="L35" s="246" t="s">
        <v>50</v>
      </c>
      <c r="M35" s="247"/>
      <c r="N35" s="176" t="s">
        <v>157</v>
      </c>
      <c r="O35" s="177"/>
      <c r="P35" s="177"/>
      <c r="Q35" s="177"/>
      <c r="R35" s="177"/>
      <c r="S35" s="271"/>
      <c r="T35" s="27" t="s">
        <v>101</v>
      </c>
      <c r="U35" s="77" t="s">
        <v>36</v>
      </c>
      <c r="V35" s="27"/>
      <c r="W35" s="27" t="s">
        <v>100</v>
      </c>
      <c r="X35" s="47" t="s">
        <v>92</v>
      </c>
      <c r="Y35" s="34"/>
      <c r="Z35" s="34"/>
      <c r="AB35" s="87" t="s">
        <v>77</v>
      </c>
      <c r="AC35" s="87" t="s">
        <v>73</v>
      </c>
    </row>
    <row r="36" spans="1:33" ht="15.75" thickBot="1" x14ac:dyDescent="0.3">
      <c r="A36" s="1">
        <v>41828</v>
      </c>
      <c r="B36" t="s">
        <v>23</v>
      </c>
      <c r="C36" s="5"/>
      <c r="D36" s="142"/>
      <c r="E36" s="176" t="s">
        <v>196</v>
      </c>
      <c r="F36" s="177"/>
      <c r="G36" s="177"/>
      <c r="H36" s="177"/>
      <c r="I36" s="177"/>
      <c r="J36" s="178"/>
      <c r="K36" s="99"/>
      <c r="L36" s="246" t="s">
        <v>50</v>
      </c>
      <c r="M36" s="247"/>
      <c r="N36" s="156" t="s">
        <v>100</v>
      </c>
      <c r="O36" s="172"/>
      <c r="P36" s="156" t="s">
        <v>99</v>
      </c>
      <c r="Q36" s="155"/>
      <c r="R36" s="27"/>
      <c r="S36" s="27" t="s">
        <v>100</v>
      </c>
      <c r="T36" s="27" t="s">
        <v>101</v>
      </c>
      <c r="U36" s="77" t="s">
        <v>36</v>
      </c>
      <c r="V36" s="27" t="s">
        <v>102</v>
      </c>
      <c r="W36" s="27" t="s">
        <v>99</v>
      </c>
      <c r="X36" s="47" t="s">
        <v>92</v>
      </c>
      <c r="Y36" s="36"/>
      <c r="Z36" s="36"/>
      <c r="AA36" s="88" t="s">
        <v>72</v>
      </c>
      <c r="AB36">
        <v>794</v>
      </c>
    </row>
    <row r="37" spans="1:33" ht="15.75" thickBot="1" x14ac:dyDescent="0.3">
      <c r="A37" s="1">
        <v>41829</v>
      </c>
      <c r="B37" t="s">
        <v>17</v>
      </c>
      <c r="C37" s="5"/>
      <c r="D37" s="49"/>
      <c r="E37" s="252" t="s">
        <v>75</v>
      </c>
      <c r="F37" s="253"/>
      <c r="G37" s="253"/>
      <c r="H37" s="253"/>
      <c r="I37" s="253"/>
      <c r="J37" s="253"/>
      <c r="K37" s="253"/>
      <c r="L37" s="254"/>
      <c r="M37" s="246" t="s">
        <v>50</v>
      </c>
      <c r="N37" s="247"/>
      <c r="O37" s="27"/>
      <c r="P37" s="154" t="s">
        <v>100</v>
      </c>
      <c r="Q37" s="155"/>
      <c r="R37" s="27"/>
      <c r="S37" s="27" t="s">
        <v>99</v>
      </c>
      <c r="T37" s="27" t="s">
        <v>102</v>
      </c>
      <c r="U37" s="77" t="s">
        <v>36</v>
      </c>
      <c r="V37" s="27" t="s">
        <v>99</v>
      </c>
      <c r="W37" s="27" t="s">
        <v>100</v>
      </c>
      <c r="X37" s="47" t="s">
        <v>92</v>
      </c>
      <c r="Y37" s="36"/>
      <c r="Z37" s="36"/>
      <c r="AA37" s="88" t="s">
        <v>60</v>
      </c>
      <c r="AB37">
        <v>794</v>
      </c>
      <c r="AC37">
        <v>794</v>
      </c>
    </row>
    <row r="38" spans="1:33" ht="15.75" thickBot="1" x14ac:dyDescent="0.3">
      <c r="A38" s="1">
        <v>41830</v>
      </c>
      <c r="B38" t="s">
        <v>18</v>
      </c>
      <c r="C38" s="5"/>
      <c r="D38" s="142"/>
      <c r="E38" s="176" t="s">
        <v>187</v>
      </c>
      <c r="F38" s="177"/>
      <c r="G38" s="177"/>
      <c r="H38" s="177"/>
      <c r="I38" s="178"/>
      <c r="J38" s="141"/>
      <c r="K38" s="101"/>
      <c r="L38" s="152" t="s">
        <v>50</v>
      </c>
      <c r="M38" s="153"/>
      <c r="N38" s="82" t="s">
        <v>58</v>
      </c>
      <c r="O38" s="82" t="s">
        <v>58</v>
      </c>
      <c r="P38" s="230" t="s">
        <v>51</v>
      </c>
      <c r="Q38" s="231"/>
      <c r="R38" s="231"/>
      <c r="S38" s="231"/>
      <c r="T38" s="231"/>
      <c r="U38" s="232"/>
      <c r="V38" s="82" t="s">
        <v>58</v>
      </c>
      <c r="W38" s="77" t="s">
        <v>36</v>
      </c>
      <c r="X38" s="47" t="s">
        <v>92</v>
      </c>
      <c r="Y38" s="36"/>
      <c r="Z38" s="36"/>
    </row>
    <row r="39" spans="1:33" ht="15.75" thickBot="1" x14ac:dyDescent="0.3">
      <c r="A39" s="1">
        <v>41831</v>
      </c>
      <c r="B39" t="s">
        <v>19</v>
      </c>
      <c r="C39" s="5"/>
      <c r="D39" s="49"/>
      <c r="E39" s="252" t="s">
        <v>75</v>
      </c>
      <c r="F39" s="253"/>
      <c r="G39" s="253"/>
      <c r="H39" s="253"/>
      <c r="I39" s="253"/>
      <c r="J39" s="253"/>
      <c r="K39" s="253"/>
      <c r="L39" s="253"/>
      <c r="M39" s="82" t="s">
        <v>58</v>
      </c>
      <c r="N39" s="82" t="s">
        <v>58</v>
      </c>
      <c r="O39" s="82" t="s">
        <v>58</v>
      </c>
      <c r="P39" s="230" t="s">
        <v>51</v>
      </c>
      <c r="Q39" s="231"/>
      <c r="R39" s="231"/>
      <c r="S39" s="231"/>
      <c r="T39" s="231"/>
      <c r="U39" s="232"/>
      <c r="V39" s="82" t="s">
        <v>58</v>
      </c>
      <c r="W39" s="77" t="s">
        <v>36</v>
      </c>
      <c r="X39" s="47" t="s">
        <v>92</v>
      </c>
      <c r="Y39" s="36"/>
      <c r="Z39" s="36"/>
    </row>
    <row r="40" spans="1:33" ht="16.5" customHeight="1" thickBot="1" x14ac:dyDescent="0.35">
      <c r="A40" s="1">
        <v>41832</v>
      </c>
      <c r="B40" t="s">
        <v>20</v>
      </c>
      <c r="C40" s="13"/>
      <c r="D40" s="42"/>
      <c r="E40" s="189" t="s">
        <v>99</v>
      </c>
      <c r="F40" s="188"/>
      <c r="G40" s="189"/>
      <c r="H40" s="188"/>
      <c r="I40" s="189" t="s">
        <v>100</v>
      </c>
      <c r="J40" s="188"/>
      <c r="K40" s="101"/>
      <c r="L40" s="152" t="s">
        <v>50</v>
      </c>
      <c r="M40" s="153"/>
      <c r="N40" s="187" t="s">
        <v>99</v>
      </c>
      <c r="O40" s="188"/>
      <c r="P40" s="189" t="s">
        <v>100</v>
      </c>
      <c r="Q40" s="188"/>
      <c r="R40" s="14"/>
      <c r="S40" s="14" t="s">
        <v>99</v>
      </c>
      <c r="T40" s="140" t="s">
        <v>36</v>
      </c>
      <c r="U40" s="338" t="s">
        <v>210</v>
      </c>
      <c r="V40" s="339"/>
      <c r="W40" s="340"/>
      <c r="X40" s="47" t="s">
        <v>92</v>
      </c>
      <c r="Y40" s="34"/>
      <c r="Z40" s="34"/>
      <c r="AA40" s="116" t="s">
        <v>84</v>
      </c>
    </row>
    <row r="41" spans="1:33" ht="15.75" thickBot="1" x14ac:dyDescent="0.3">
      <c r="A41" s="1">
        <v>41833</v>
      </c>
      <c r="B41" t="s">
        <v>21</v>
      </c>
      <c r="C41" s="15"/>
      <c r="D41" s="43"/>
      <c r="E41" s="183" t="s">
        <v>186</v>
      </c>
      <c r="F41" s="177"/>
      <c r="G41" s="177"/>
      <c r="H41" s="177"/>
      <c r="I41" s="177"/>
      <c r="J41" s="139"/>
      <c r="K41" s="101"/>
      <c r="L41" s="152" t="s">
        <v>50</v>
      </c>
      <c r="M41" s="153"/>
      <c r="N41" s="187" t="s">
        <v>100</v>
      </c>
      <c r="O41" s="188"/>
      <c r="P41" s="189"/>
      <c r="Q41" s="188"/>
      <c r="R41" s="14"/>
      <c r="S41" s="14"/>
      <c r="T41" s="14" t="s">
        <v>100</v>
      </c>
      <c r="U41" s="77" t="s">
        <v>36</v>
      </c>
      <c r="V41" s="42" t="s">
        <v>99</v>
      </c>
      <c r="W41" s="42" t="s">
        <v>99</v>
      </c>
      <c r="X41" s="47" t="s">
        <v>92</v>
      </c>
      <c r="Y41" s="33"/>
      <c r="Z41" s="33"/>
    </row>
    <row r="42" spans="1:33" ht="20.25" thickBot="1" x14ac:dyDescent="0.35">
      <c r="A42" s="1">
        <v>41834</v>
      </c>
      <c r="B42" t="s">
        <v>22</v>
      </c>
      <c r="C42" s="19"/>
      <c r="D42" s="45"/>
      <c r="E42" s="236" t="s">
        <v>99</v>
      </c>
      <c r="F42" s="218"/>
      <c r="G42" s="236"/>
      <c r="H42" s="218"/>
      <c r="I42" s="236" t="s">
        <v>100</v>
      </c>
      <c r="J42" s="218"/>
      <c r="K42" s="101"/>
      <c r="L42" s="152" t="s">
        <v>50</v>
      </c>
      <c r="M42" s="153"/>
      <c r="N42" s="217" t="s">
        <v>99</v>
      </c>
      <c r="O42" s="218"/>
      <c r="P42" s="236" t="s">
        <v>100</v>
      </c>
      <c r="Q42" s="218"/>
      <c r="R42" s="20"/>
      <c r="S42" s="20" t="s">
        <v>99</v>
      </c>
      <c r="T42" s="14"/>
      <c r="U42" s="77" t="s">
        <v>36</v>
      </c>
      <c r="V42" s="20" t="s">
        <v>101</v>
      </c>
      <c r="W42" s="20" t="s">
        <v>102</v>
      </c>
      <c r="X42" s="47" t="s">
        <v>92</v>
      </c>
      <c r="Y42" s="35"/>
      <c r="Z42" s="35"/>
      <c r="AB42" s="123" t="s">
        <v>54</v>
      </c>
      <c r="AC42" s="123" t="s">
        <v>85</v>
      </c>
      <c r="AD42" s="123" t="s">
        <v>86</v>
      </c>
      <c r="AE42" s="123" t="s">
        <v>87</v>
      </c>
      <c r="AF42" s="123" t="s">
        <v>89</v>
      </c>
      <c r="AG42" s="123" t="s">
        <v>90</v>
      </c>
    </row>
    <row r="43" spans="1:33" ht="15.75" thickBot="1" x14ac:dyDescent="0.3">
      <c r="A43" s="1">
        <v>41835</v>
      </c>
      <c r="B43" t="s">
        <v>23</v>
      </c>
      <c r="C43" s="281" t="s">
        <v>52</v>
      </c>
      <c r="D43" s="282"/>
      <c r="E43" s="208" t="s">
        <v>44</v>
      </c>
      <c r="F43" s="209"/>
      <c r="G43" s="165" t="s">
        <v>38</v>
      </c>
      <c r="H43" s="166"/>
      <c r="I43" s="62" t="s">
        <v>49</v>
      </c>
      <c r="J43" s="162" t="s">
        <v>42</v>
      </c>
      <c r="K43" s="164"/>
      <c r="L43" s="152" t="s">
        <v>50</v>
      </c>
      <c r="M43" s="153"/>
      <c r="N43" s="162" t="s">
        <v>46</v>
      </c>
      <c r="O43" s="164"/>
      <c r="P43" s="162" t="s">
        <v>39</v>
      </c>
      <c r="Q43" s="164"/>
      <c r="R43" s="86" t="s">
        <v>71</v>
      </c>
      <c r="S43" s="99" t="s">
        <v>99</v>
      </c>
      <c r="U43" s="79" t="s">
        <v>36</v>
      </c>
      <c r="V43" s="46"/>
      <c r="W43" s="46" t="s">
        <v>102</v>
      </c>
      <c r="X43" s="47" t="s">
        <v>92</v>
      </c>
      <c r="Y43" s="34"/>
      <c r="Z43" s="34"/>
      <c r="AB43" s="121" t="s">
        <v>98</v>
      </c>
      <c r="AC43" s="122">
        <f>AM26</f>
        <v>248</v>
      </c>
      <c r="AD43" s="122">
        <f>COUNTIF($C:$Z,AB43&amp;"S")</f>
        <v>226</v>
      </c>
      <c r="AE43" s="122">
        <f>AC43-AD43</f>
        <v>22</v>
      </c>
      <c r="AF43" s="122">
        <f>$AC$47/AC43</f>
        <v>3.2056451612903225</v>
      </c>
      <c r="AG43" s="122">
        <f>$AC$47/AE43</f>
        <v>36.136363636363633</v>
      </c>
    </row>
    <row r="44" spans="1:33" ht="16.5" thickTop="1" thickBot="1" x14ac:dyDescent="0.3">
      <c r="A44" s="1">
        <v>41836</v>
      </c>
      <c r="B44" t="s">
        <v>17</v>
      </c>
      <c r="C44" s="283"/>
      <c r="D44" s="284"/>
      <c r="E44" s="162" t="s">
        <v>46</v>
      </c>
      <c r="F44" s="164"/>
      <c r="G44" s="162" t="s">
        <v>40</v>
      </c>
      <c r="H44" s="164"/>
      <c r="I44" s="31" t="s">
        <v>49</v>
      </c>
      <c r="J44" s="165" t="s">
        <v>38</v>
      </c>
      <c r="K44" s="166"/>
      <c r="L44" s="219"/>
      <c r="M44" s="220"/>
      <c r="N44" s="162" t="s">
        <v>47</v>
      </c>
      <c r="O44" s="210"/>
      <c r="P44" s="210"/>
      <c r="Q44" s="164"/>
      <c r="R44" s="86" t="s">
        <v>71</v>
      </c>
      <c r="S44" s="46"/>
      <c r="T44" s="46" t="s">
        <v>36</v>
      </c>
      <c r="U44" s="176" t="s">
        <v>208</v>
      </c>
      <c r="V44" s="177"/>
      <c r="W44" s="178"/>
      <c r="X44" s="47" t="s">
        <v>92</v>
      </c>
      <c r="Y44" s="36"/>
      <c r="Z44" s="36"/>
      <c r="AB44" s="119" t="s">
        <v>97</v>
      </c>
      <c r="AC44" s="120">
        <f t="shared" ref="AC44:AC46" si="2">AM27</f>
        <v>199</v>
      </c>
      <c r="AD44" s="122">
        <f t="shared" ref="AD44:AD46" si="3">COUNTIF($C:$Z,AB44&amp;"S")</f>
        <v>77</v>
      </c>
      <c r="AE44" s="120">
        <f t="shared" ref="AE44:AE46" si="4">AC44-AD44</f>
        <v>122</v>
      </c>
      <c r="AF44" s="120">
        <f t="shared" ref="AF44:AF46" si="5">$AC$47/AC44</f>
        <v>3.9949748743718594</v>
      </c>
      <c r="AG44" s="120">
        <f>$AC$47/AE44</f>
        <v>6.5163934426229506</v>
      </c>
    </row>
    <row r="45" spans="1:33" ht="16.5" thickTop="1" thickBot="1" x14ac:dyDescent="0.3">
      <c r="A45" s="1">
        <v>41837</v>
      </c>
      <c r="B45" t="s">
        <v>18</v>
      </c>
      <c r="C45" s="283"/>
      <c r="D45" s="284"/>
      <c r="E45" s="162" t="s">
        <v>42</v>
      </c>
      <c r="F45" s="164"/>
      <c r="G45" s="167" t="s">
        <v>39</v>
      </c>
      <c r="H45" s="164"/>
      <c r="I45" s="31" t="s">
        <v>49</v>
      </c>
      <c r="J45" s="162" t="s">
        <v>43</v>
      </c>
      <c r="K45" s="164"/>
      <c r="L45" s="219"/>
      <c r="M45" s="220"/>
      <c r="N45" s="211" t="s">
        <v>44</v>
      </c>
      <c r="O45" s="212"/>
      <c r="P45" s="162" t="s">
        <v>45</v>
      </c>
      <c r="Q45" s="163"/>
      <c r="R45" s="86" t="s">
        <v>71</v>
      </c>
      <c r="S45" s="46" t="s">
        <v>102</v>
      </c>
      <c r="T45" s="46" t="s">
        <v>36</v>
      </c>
      <c r="U45" s="338" t="s">
        <v>211</v>
      </c>
      <c r="V45" s="339"/>
      <c r="W45" s="340"/>
      <c r="X45" s="47" t="s">
        <v>92</v>
      </c>
      <c r="Y45" s="36"/>
      <c r="Z45" s="36"/>
      <c r="AB45" s="119" t="s">
        <v>96</v>
      </c>
      <c r="AC45" s="120">
        <f t="shared" si="2"/>
        <v>207</v>
      </c>
      <c r="AD45" s="122">
        <f t="shared" si="3"/>
        <v>158</v>
      </c>
      <c r="AE45" s="120">
        <f t="shared" si="4"/>
        <v>49</v>
      </c>
      <c r="AF45" s="120">
        <f t="shared" si="5"/>
        <v>3.8405797101449277</v>
      </c>
      <c r="AG45" s="120">
        <f>$AC$47/AE45</f>
        <v>16.224489795918366</v>
      </c>
    </row>
    <row r="46" spans="1:33" ht="16.5" thickTop="1" thickBot="1" x14ac:dyDescent="0.3">
      <c r="A46" s="1">
        <v>41838</v>
      </c>
      <c r="B46" t="s">
        <v>19</v>
      </c>
      <c r="C46" s="279"/>
      <c r="D46" s="280"/>
      <c r="E46" s="167" t="s">
        <v>39</v>
      </c>
      <c r="F46" s="164"/>
      <c r="G46" s="248" t="s">
        <v>79</v>
      </c>
      <c r="H46" s="214"/>
      <c r="I46" s="31" t="s">
        <v>49</v>
      </c>
      <c r="J46" s="162" t="s">
        <v>46</v>
      </c>
      <c r="K46" s="163"/>
      <c r="L46" s="221"/>
      <c r="M46" s="222"/>
      <c r="N46" s="211" t="s">
        <v>38</v>
      </c>
      <c r="O46" s="212"/>
      <c r="P46" s="162" t="s">
        <v>40</v>
      </c>
      <c r="Q46" s="163"/>
      <c r="R46" s="294" t="s">
        <v>70</v>
      </c>
      <c r="S46" s="296"/>
      <c r="T46" s="46"/>
      <c r="U46" s="78" t="s">
        <v>36</v>
      </c>
      <c r="V46" s="46" t="s">
        <v>99</v>
      </c>
      <c r="W46" s="46"/>
      <c r="X46" s="42" t="s">
        <v>102</v>
      </c>
      <c r="Y46" s="36"/>
      <c r="Z46" s="36"/>
      <c r="AB46" s="119" t="s">
        <v>42</v>
      </c>
      <c r="AC46" s="120">
        <f t="shared" si="2"/>
        <v>141</v>
      </c>
      <c r="AD46" s="122">
        <f t="shared" si="3"/>
        <v>99</v>
      </c>
      <c r="AE46" s="120">
        <f t="shared" si="4"/>
        <v>42</v>
      </c>
      <c r="AF46" s="120">
        <f t="shared" si="5"/>
        <v>5.6382978723404253</v>
      </c>
      <c r="AG46" s="120">
        <f>$AC$47/AE46</f>
        <v>18.928571428571427</v>
      </c>
    </row>
    <row r="47" spans="1:33" ht="15.75" thickBot="1" x14ac:dyDescent="0.3">
      <c r="A47" s="1">
        <v>41839</v>
      </c>
      <c r="B47" t="s">
        <v>20</v>
      </c>
      <c r="C47" s="285" t="s">
        <v>68</v>
      </c>
      <c r="D47" s="286"/>
      <c r="E47" s="286"/>
      <c r="F47" s="286"/>
      <c r="G47" s="286"/>
      <c r="H47" s="286"/>
      <c r="I47" s="288"/>
      <c r="J47" s="189" t="s">
        <v>102</v>
      </c>
      <c r="K47" s="195"/>
      <c r="L47" s="152" t="s">
        <v>50</v>
      </c>
      <c r="M47" s="153"/>
      <c r="N47" s="187" t="s">
        <v>99</v>
      </c>
      <c r="O47" s="188"/>
      <c r="P47" s="189" t="s">
        <v>99</v>
      </c>
      <c r="Q47" s="188"/>
      <c r="R47" s="14"/>
      <c r="S47" s="14" t="s">
        <v>100</v>
      </c>
      <c r="T47" s="14" t="s">
        <v>100</v>
      </c>
      <c r="U47" s="77" t="s">
        <v>36</v>
      </c>
      <c r="V47" s="184" t="s">
        <v>148</v>
      </c>
      <c r="W47" s="185"/>
      <c r="X47" s="186"/>
      <c r="Y47" s="34"/>
      <c r="Z47" s="34"/>
      <c r="AB47" s="117" t="s">
        <v>88</v>
      </c>
      <c r="AC47" s="118">
        <f>SUM(AC43:AC46)</f>
        <v>795</v>
      </c>
      <c r="AD47" s="118">
        <f>SUM(AD43:AD46)</f>
        <v>560</v>
      </c>
      <c r="AE47" s="118">
        <f>SUM(AE43:AE46)</f>
        <v>235</v>
      </c>
    </row>
    <row r="48" spans="1:33" ht="15.75" thickBot="1" x14ac:dyDescent="0.3">
      <c r="A48" s="1">
        <v>41840</v>
      </c>
      <c r="B48" t="s">
        <v>21</v>
      </c>
      <c r="C48" s="15"/>
      <c r="D48" s="43"/>
      <c r="E48" s="189"/>
      <c r="F48" s="188"/>
      <c r="G48" s="189" t="s">
        <v>102</v>
      </c>
      <c r="H48" s="188"/>
      <c r="I48" s="189" t="s">
        <v>99</v>
      </c>
      <c r="J48" s="188"/>
      <c r="K48" s="101"/>
      <c r="L48" s="152" t="s">
        <v>50</v>
      </c>
      <c r="M48" s="153"/>
      <c r="N48" s="176" t="s">
        <v>185</v>
      </c>
      <c r="O48" s="177"/>
      <c r="P48" s="177"/>
      <c r="Q48" s="177"/>
      <c r="R48" s="271"/>
      <c r="S48" s="14" t="s">
        <v>100</v>
      </c>
      <c r="T48" s="14" t="s">
        <v>100</v>
      </c>
      <c r="U48" s="77" t="s">
        <v>36</v>
      </c>
      <c r="V48" s="42" t="s">
        <v>101</v>
      </c>
      <c r="W48" s="42" t="s">
        <v>101</v>
      </c>
      <c r="X48" s="42" t="s">
        <v>102</v>
      </c>
      <c r="Y48" s="33"/>
      <c r="Z48" s="33"/>
      <c r="AD48" s="88"/>
    </row>
    <row r="49" spans="1:26" ht="15.75" thickBot="1" x14ac:dyDescent="0.3">
      <c r="A49" s="1">
        <v>41841</v>
      </c>
      <c r="B49" t="s">
        <v>22</v>
      </c>
      <c r="C49" s="281" t="s">
        <v>52</v>
      </c>
      <c r="D49" s="282"/>
      <c r="E49" s="162" t="s">
        <v>39</v>
      </c>
      <c r="F49" s="164"/>
      <c r="G49" s="162" t="s">
        <v>42</v>
      </c>
      <c r="H49" s="164"/>
      <c r="I49" s="62" t="s">
        <v>49</v>
      </c>
      <c r="J49" s="162" t="s">
        <v>40</v>
      </c>
      <c r="K49" s="164"/>
      <c r="L49" s="90" t="s">
        <v>50</v>
      </c>
      <c r="M49" s="91"/>
      <c r="N49" s="61" t="s">
        <v>41</v>
      </c>
      <c r="O49" s="327" t="s">
        <v>79</v>
      </c>
      <c r="P49" s="329"/>
      <c r="Q49" s="329"/>
      <c r="R49" s="329"/>
      <c r="S49" s="328"/>
      <c r="T49" s="46"/>
      <c r="U49" s="77" t="s">
        <v>36</v>
      </c>
      <c r="V49" s="300" t="s">
        <v>212</v>
      </c>
      <c r="W49" s="301"/>
      <c r="X49" s="47" t="s">
        <v>92</v>
      </c>
      <c r="Y49" s="34"/>
      <c r="Z49" s="34"/>
    </row>
    <row r="50" spans="1:26" ht="16.5" thickTop="1" thickBot="1" x14ac:dyDescent="0.3">
      <c r="A50" s="1">
        <v>41842</v>
      </c>
      <c r="B50" t="s">
        <v>23</v>
      </c>
      <c r="C50" s="283"/>
      <c r="D50" s="284"/>
      <c r="E50" s="162" t="s">
        <v>40</v>
      </c>
      <c r="F50" s="164"/>
      <c r="G50" s="248" t="s">
        <v>79</v>
      </c>
      <c r="H50" s="214"/>
      <c r="I50" s="31" t="s">
        <v>49</v>
      </c>
      <c r="J50" s="165" t="s">
        <v>38</v>
      </c>
      <c r="K50" s="166"/>
      <c r="L50" s="92"/>
      <c r="M50" s="93"/>
      <c r="N50" s="165" t="s">
        <v>46</v>
      </c>
      <c r="O50" s="161"/>
      <c r="P50" s="268" t="s">
        <v>39</v>
      </c>
      <c r="Q50" s="166"/>
      <c r="R50" s="112" t="s">
        <v>71</v>
      </c>
      <c r="S50" s="99" t="s">
        <v>99</v>
      </c>
      <c r="U50" s="78" t="s">
        <v>36</v>
      </c>
      <c r="V50" s="47" t="s">
        <v>99</v>
      </c>
      <c r="W50" s="47"/>
      <c r="X50" s="47" t="s">
        <v>92</v>
      </c>
      <c r="Y50" s="36"/>
      <c r="Z50" s="36"/>
    </row>
    <row r="51" spans="1:26" ht="15.75" thickBot="1" x14ac:dyDescent="0.3">
      <c r="A51" s="1">
        <v>41843</v>
      </c>
      <c r="B51" t="s">
        <v>17</v>
      </c>
      <c r="C51" s="283"/>
      <c r="D51" s="284"/>
      <c r="E51" s="165" t="s">
        <v>38</v>
      </c>
      <c r="F51" s="166"/>
      <c r="G51" s="162" t="s">
        <v>40</v>
      </c>
      <c r="H51" s="164"/>
      <c r="I51" s="31" t="s">
        <v>49</v>
      </c>
      <c r="J51" s="162" t="s">
        <v>42</v>
      </c>
      <c r="K51" s="164"/>
      <c r="L51" s="330" t="s">
        <v>79</v>
      </c>
      <c r="M51" s="331"/>
      <c r="N51" s="331"/>
      <c r="O51" s="331"/>
      <c r="P51" s="331"/>
      <c r="Q51" s="331"/>
      <c r="R51" s="331"/>
      <c r="S51" s="332"/>
      <c r="T51" s="46"/>
      <c r="U51" s="79" t="s">
        <v>36</v>
      </c>
      <c r="V51" s="300" t="s">
        <v>213</v>
      </c>
      <c r="W51" s="301"/>
      <c r="X51" s="47" t="s">
        <v>92</v>
      </c>
      <c r="Y51" s="36"/>
      <c r="Z51" s="36"/>
    </row>
    <row r="52" spans="1:26" ht="15.75" thickBot="1" x14ac:dyDescent="0.3">
      <c r="A52" s="1">
        <v>41844</v>
      </c>
      <c r="B52" t="s">
        <v>18</v>
      </c>
      <c r="C52" s="283"/>
      <c r="D52" s="284"/>
      <c r="E52" s="162" t="s">
        <v>46</v>
      </c>
      <c r="F52" s="164"/>
      <c r="G52" s="162" t="s">
        <v>42</v>
      </c>
      <c r="H52" s="164"/>
      <c r="I52" s="31" t="s">
        <v>49</v>
      </c>
      <c r="J52" s="167" t="s">
        <v>39</v>
      </c>
      <c r="K52" s="164"/>
      <c r="L52" s="92"/>
      <c r="M52" s="93"/>
      <c r="N52" s="213" t="s">
        <v>79</v>
      </c>
      <c r="O52" s="214"/>
      <c r="P52" s="215" t="s">
        <v>48</v>
      </c>
      <c r="Q52" s="212"/>
      <c r="R52" s="113" t="s">
        <v>71</v>
      </c>
      <c r="S52" s="176" t="s">
        <v>207</v>
      </c>
      <c r="T52" s="177"/>
      <c r="U52" s="178"/>
      <c r="V52" s="47" t="s">
        <v>36</v>
      </c>
      <c r="W52" s="47" t="s">
        <v>99</v>
      </c>
      <c r="X52" s="47" t="s">
        <v>92</v>
      </c>
      <c r="Y52" s="36"/>
      <c r="Z52" s="36"/>
    </row>
    <row r="53" spans="1:26" ht="15.75" thickBot="1" x14ac:dyDescent="0.3">
      <c r="A53" s="1">
        <v>41845</v>
      </c>
      <c r="B53" t="s">
        <v>19</v>
      </c>
      <c r="C53" s="279"/>
      <c r="D53" s="280"/>
      <c r="E53" s="213" t="s">
        <v>79</v>
      </c>
      <c r="F53" s="214"/>
      <c r="G53" s="162" t="s">
        <v>46</v>
      </c>
      <c r="H53" s="163"/>
      <c r="I53" s="31" t="s">
        <v>49</v>
      </c>
      <c r="J53" s="162" t="s">
        <v>40</v>
      </c>
      <c r="K53" s="163"/>
      <c r="L53" s="94"/>
      <c r="M53" s="95"/>
      <c r="N53" s="162" t="s">
        <v>42</v>
      </c>
      <c r="O53" s="164"/>
      <c r="P53" s="208" t="s">
        <v>38</v>
      </c>
      <c r="Q53" s="209"/>
      <c r="R53" s="86" t="s">
        <v>71</v>
      </c>
      <c r="S53" s="46" t="s">
        <v>102</v>
      </c>
      <c r="T53" s="46"/>
      <c r="U53" s="78" t="s">
        <v>36</v>
      </c>
      <c r="V53" s="47" t="s">
        <v>99</v>
      </c>
      <c r="W53" s="47"/>
      <c r="X53" s="47" t="s">
        <v>92</v>
      </c>
      <c r="Y53" s="36"/>
      <c r="Z53" s="36"/>
    </row>
    <row r="54" spans="1:26" ht="15.75" thickBot="1" x14ac:dyDescent="0.3">
      <c r="A54" s="1">
        <v>41846</v>
      </c>
      <c r="B54" t="s">
        <v>20</v>
      </c>
      <c r="C54" s="285" t="s">
        <v>68</v>
      </c>
      <c r="D54" s="286"/>
      <c r="E54" s="286"/>
      <c r="F54" s="286"/>
      <c r="G54" s="286"/>
      <c r="H54" s="286"/>
      <c r="I54" s="288"/>
      <c r="J54" s="189" t="s">
        <v>100</v>
      </c>
      <c r="K54" s="195"/>
      <c r="L54" s="152" t="s">
        <v>50</v>
      </c>
      <c r="M54" s="153"/>
      <c r="N54" s="168" t="s">
        <v>191</v>
      </c>
      <c r="O54" s="169"/>
      <c r="P54" s="169"/>
      <c r="Q54" s="169"/>
      <c r="R54" s="337"/>
      <c r="S54" s="14" t="s">
        <v>102</v>
      </c>
      <c r="T54" s="14" t="s">
        <v>100</v>
      </c>
      <c r="U54" s="77" t="s">
        <v>36</v>
      </c>
      <c r="V54" s="42" t="s">
        <v>99</v>
      </c>
      <c r="W54" s="42" t="s">
        <v>100</v>
      </c>
      <c r="X54" s="47" t="s">
        <v>92</v>
      </c>
      <c r="Y54" s="34"/>
      <c r="Z54" s="34"/>
    </row>
    <row r="55" spans="1:26" ht="15.75" thickBot="1" x14ac:dyDescent="0.3">
      <c r="A55" s="1">
        <v>41847</v>
      </c>
      <c r="B55" t="s">
        <v>21</v>
      </c>
      <c r="C55" s="15"/>
      <c r="D55" s="43"/>
      <c r="E55" s="189" t="s">
        <v>99</v>
      </c>
      <c r="F55" s="188"/>
      <c r="G55" s="189" t="s">
        <v>104</v>
      </c>
      <c r="H55" s="188"/>
      <c r="I55" s="189" t="s">
        <v>101</v>
      </c>
      <c r="J55" s="188"/>
      <c r="K55" s="101"/>
      <c r="L55" s="152" t="s">
        <v>50</v>
      </c>
      <c r="M55" s="153"/>
      <c r="N55" s="176" t="s">
        <v>184</v>
      </c>
      <c r="O55" s="177"/>
      <c r="P55" s="177"/>
      <c r="Q55" s="177"/>
      <c r="R55" s="271"/>
      <c r="S55" s="14" t="s">
        <v>99</v>
      </c>
      <c r="T55" s="14" t="s">
        <v>102</v>
      </c>
      <c r="U55" s="77" t="s">
        <v>36</v>
      </c>
      <c r="V55" s="42" t="s">
        <v>101</v>
      </c>
      <c r="W55" s="42" t="s">
        <v>100</v>
      </c>
      <c r="X55" s="47" t="s">
        <v>92</v>
      </c>
      <c r="Y55" s="33"/>
      <c r="Z55" s="33"/>
    </row>
    <row r="56" spans="1:26" ht="15.75" thickBot="1" x14ac:dyDescent="0.3">
      <c r="A56" s="1">
        <v>41848</v>
      </c>
      <c r="B56" t="s">
        <v>22</v>
      </c>
      <c r="C56" s="281" t="s">
        <v>52</v>
      </c>
      <c r="D56" s="282"/>
      <c r="E56" s="216" t="s">
        <v>38</v>
      </c>
      <c r="F56" s="216"/>
      <c r="G56" s="216" t="s">
        <v>39</v>
      </c>
      <c r="H56" s="216"/>
      <c r="I56" s="62" t="s">
        <v>49</v>
      </c>
      <c r="J56" s="162" t="s">
        <v>40</v>
      </c>
      <c r="K56" s="164"/>
      <c r="L56" s="152" t="s">
        <v>50</v>
      </c>
      <c r="M56" s="153"/>
      <c r="N56" s="61" t="s">
        <v>41</v>
      </c>
      <c r="O56" s="162" t="s">
        <v>42</v>
      </c>
      <c r="P56" s="164"/>
      <c r="Q56" s="86" t="s">
        <v>71</v>
      </c>
      <c r="R56" s="46" t="s">
        <v>101</v>
      </c>
      <c r="S56" s="46"/>
      <c r="T56" s="46"/>
      <c r="U56" s="77" t="s">
        <v>36</v>
      </c>
      <c r="V56" s="300" t="s">
        <v>214</v>
      </c>
      <c r="W56" s="301"/>
      <c r="X56" s="47" t="s">
        <v>92</v>
      </c>
      <c r="Y56" s="34"/>
      <c r="Z56" s="34"/>
    </row>
    <row r="57" spans="1:26" ht="15.75" thickBot="1" x14ac:dyDescent="0.3">
      <c r="A57" s="1">
        <v>41849</v>
      </c>
      <c r="B57" t="s">
        <v>23</v>
      </c>
      <c r="C57" s="283"/>
      <c r="D57" s="284"/>
      <c r="E57" s="215" t="s">
        <v>44</v>
      </c>
      <c r="F57" s="212"/>
      <c r="G57" s="165" t="s">
        <v>38</v>
      </c>
      <c r="H57" s="166"/>
      <c r="I57" s="31" t="s">
        <v>49</v>
      </c>
      <c r="J57" s="162" t="s">
        <v>42</v>
      </c>
      <c r="K57" s="164"/>
      <c r="L57" s="219"/>
      <c r="M57" s="220"/>
      <c r="N57" s="162" t="s">
        <v>46</v>
      </c>
      <c r="O57" s="164"/>
      <c r="P57" s="167" t="s">
        <v>39</v>
      </c>
      <c r="Q57" s="164"/>
      <c r="R57" s="86" t="s">
        <v>71</v>
      </c>
      <c r="S57" s="99" t="s">
        <v>99</v>
      </c>
      <c r="U57" s="78" t="s">
        <v>36</v>
      </c>
      <c r="V57" s="47" t="s">
        <v>99</v>
      </c>
      <c r="W57" s="47" t="s">
        <v>100</v>
      </c>
      <c r="X57" s="47" t="s">
        <v>92</v>
      </c>
      <c r="Y57" s="36"/>
      <c r="Z57" s="36"/>
    </row>
    <row r="58" spans="1:26" ht="16.5" thickTop="1" thickBot="1" x14ac:dyDescent="0.3">
      <c r="A58" s="1">
        <v>41850</v>
      </c>
      <c r="B58" t="s">
        <v>17</v>
      </c>
      <c r="C58" s="283"/>
      <c r="D58" s="284"/>
      <c r="E58" s="162" t="s">
        <v>46</v>
      </c>
      <c r="F58" s="164"/>
      <c r="G58" s="162" t="s">
        <v>40</v>
      </c>
      <c r="H58" s="164"/>
      <c r="I58" s="31" t="s">
        <v>49</v>
      </c>
      <c r="J58" s="165" t="s">
        <v>38</v>
      </c>
      <c r="K58" s="166"/>
      <c r="L58" s="219"/>
      <c r="M58" s="220"/>
      <c r="N58" s="162" t="s">
        <v>47</v>
      </c>
      <c r="O58" s="210"/>
      <c r="P58" s="210"/>
      <c r="Q58" s="164"/>
      <c r="R58" s="86" t="s">
        <v>71</v>
      </c>
      <c r="S58" s="176" t="s">
        <v>206</v>
      </c>
      <c r="T58" s="177"/>
      <c r="U58" s="178"/>
      <c r="V58" s="47" t="s">
        <v>36</v>
      </c>
      <c r="W58" s="47" t="s">
        <v>99</v>
      </c>
      <c r="X58" s="47" t="s">
        <v>92</v>
      </c>
      <c r="Y58" s="36"/>
      <c r="Z58" s="36"/>
    </row>
    <row r="59" spans="1:26" ht="16.5" thickTop="1" thickBot="1" x14ac:dyDescent="0.3">
      <c r="A59" s="1">
        <v>41851</v>
      </c>
      <c r="B59" t="s">
        <v>18</v>
      </c>
      <c r="C59" s="283"/>
      <c r="D59" s="284"/>
      <c r="E59" s="162" t="s">
        <v>42</v>
      </c>
      <c r="F59" s="164"/>
      <c r="G59" s="167" t="s">
        <v>39</v>
      </c>
      <c r="H59" s="164"/>
      <c r="I59" s="31" t="s">
        <v>49</v>
      </c>
      <c r="J59" s="162" t="s">
        <v>43</v>
      </c>
      <c r="K59" s="164"/>
      <c r="L59" s="219"/>
      <c r="M59" s="220"/>
      <c r="N59" s="211" t="s">
        <v>44</v>
      </c>
      <c r="O59" s="212"/>
      <c r="P59" s="162" t="s">
        <v>45</v>
      </c>
      <c r="Q59" s="163"/>
      <c r="R59" s="86" t="s">
        <v>71</v>
      </c>
      <c r="S59" s="46" t="s">
        <v>99</v>
      </c>
      <c r="T59" s="46"/>
      <c r="U59" s="78" t="s">
        <v>36</v>
      </c>
      <c r="V59" s="47" t="s">
        <v>100</v>
      </c>
      <c r="W59" s="47" t="s">
        <v>99</v>
      </c>
      <c r="X59" s="47" t="s">
        <v>92</v>
      </c>
      <c r="Y59" s="36"/>
      <c r="Z59" s="36"/>
    </row>
    <row r="60" spans="1:26" ht="16.5" thickTop="1" thickBot="1" x14ac:dyDescent="0.3">
      <c r="A60" s="1">
        <v>41852</v>
      </c>
      <c r="B60" t="s">
        <v>19</v>
      </c>
      <c r="C60" s="279"/>
      <c r="D60" s="280"/>
      <c r="E60" s="167" t="s">
        <v>39</v>
      </c>
      <c r="F60" s="164"/>
      <c r="G60" s="211" t="s">
        <v>44</v>
      </c>
      <c r="H60" s="212"/>
      <c r="I60" s="31" t="s">
        <v>49</v>
      </c>
      <c r="J60" s="162" t="s">
        <v>46</v>
      </c>
      <c r="K60" s="163"/>
      <c r="L60" s="221"/>
      <c r="M60" s="222"/>
      <c r="N60" s="211" t="s">
        <v>38</v>
      </c>
      <c r="O60" s="212"/>
      <c r="P60" s="162" t="s">
        <v>40</v>
      </c>
      <c r="Q60" s="163"/>
      <c r="R60" s="294" t="s">
        <v>70</v>
      </c>
      <c r="S60" s="296"/>
      <c r="T60" s="46"/>
      <c r="U60" s="78" t="s">
        <v>36</v>
      </c>
      <c r="V60" s="47" t="s">
        <v>99</v>
      </c>
      <c r="W60" s="47" t="s">
        <v>100</v>
      </c>
      <c r="X60" s="47" t="s">
        <v>92</v>
      </c>
      <c r="Y60" s="36"/>
      <c r="Z60" s="36"/>
    </row>
    <row r="61" spans="1:26" ht="15.75" thickBot="1" x14ac:dyDescent="0.3">
      <c r="A61" s="1">
        <v>41853</v>
      </c>
      <c r="B61" t="s">
        <v>20</v>
      </c>
      <c r="C61" s="285" t="s">
        <v>68</v>
      </c>
      <c r="D61" s="286"/>
      <c r="E61" s="286"/>
      <c r="F61" s="286"/>
      <c r="G61" s="286"/>
      <c r="H61" s="286"/>
      <c r="I61" s="288"/>
      <c r="J61" s="189" t="s">
        <v>99</v>
      </c>
      <c r="K61" s="195"/>
      <c r="L61" s="152" t="s">
        <v>50</v>
      </c>
      <c r="M61" s="153"/>
      <c r="N61" s="187" t="s">
        <v>100</v>
      </c>
      <c r="O61" s="188"/>
      <c r="P61" s="183" t="s">
        <v>183</v>
      </c>
      <c r="Q61" s="177"/>
      <c r="R61" s="177"/>
      <c r="S61" s="271"/>
      <c r="T61" s="14" t="s">
        <v>100</v>
      </c>
      <c r="U61" s="77" t="s">
        <v>36</v>
      </c>
      <c r="V61" s="42" t="s">
        <v>99</v>
      </c>
      <c r="W61" s="42" t="s">
        <v>100</v>
      </c>
      <c r="X61" s="47" t="s">
        <v>92</v>
      </c>
      <c r="Y61" s="34"/>
      <c r="Z61" s="34"/>
    </row>
    <row r="62" spans="1:26" ht="15.75" thickBot="1" x14ac:dyDescent="0.3">
      <c r="A62" s="1">
        <v>41854</v>
      </c>
      <c r="B62" t="s">
        <v>21</v>
      </c>
      <c r="C62" s="15"/>
      <c r="D62" s="43"/>
      <c r="E62" s="189"/>
      <c r="F62" s="188"/>
      <c r="G62" s="189" t="s">
        <v>100</v>
      </c>
      <c r="H62" s="188"/>
      <c r="I62" s="189" t="s">
        <v>99</v>
      </c>
      <c r="J62" s="188"/>
      <c r="K62" s="101"/>
      <c r="L62" s="152" t="s">
        <v>50</v>
      </c>
      <c r="M62" s="153"/>
      <c r="N62" s="187" t="s">
        <v>101</v>
      </c>
      <c r="O62" s="188"/>
      <c r="P62" s="189" t="s">
        <v>100</v>
      </c>
      <c r="Q62" s="188"/>
      <c r="R62" s="14"/>
      <c r="S62" s="14"/>
      <c r="T62" s="14" t="s">
        <v>99</v>
      </c>
      <c r="U62" s="77" t="s">
        <v>36</v>
      </c>
      <c r="V62" s="42" t="s">
        <v>102</v>
      </c>
      <c r="W62" s="42"/>
      <c r="X62" s="47" t="s">
        <v>92</v>
      </c>
      <c r="Y62" s="33"/>
      <c r="Z62" s="33"/>
    </row>
    <row r="63" spans="1:26" ht="15.75" thickBot="1" x14ac:dyDescent="0.3">
      <c r="A63" s="1">
        <v>41855</v>
      </c>
      <c r="B63" t="s">
        <v>22</v>
      </c>
      <c r="C63" s="281" t="s">
        <v>52</v>
      </c>
      <c r="D63" s="282"/>
      <c r="E63" s="162" t="s">
        <v>39</v>
      </c>
      <c r="F63" s="164"/>
      <c r="G63" s="162" t="s">
        <v>42</v>
      </c>
      <c r="H63" s="164"/>
      <c r="I63" s="62" t="s">
        <v>49</v>
      </c>
      <c r="J63" s="162" t="s">
        <v>40</v>
      </c>
      <c r="K63" s="164"/>
      <c r="L63" s="152" t="s">
        <v>50</v>
      </c>
      <c r="M63" s="153"/>
      <c r="N63" s="61" t="s">
        <v>41</v>
      </c>
      <c r="O63" s="162" t="s">
        <v>44</v>
      </c>
      <c r="P63" s="164"/>
      <c r="Q63" s="327" t="s">
        <v>80</v>
      </c>
      <c r="R63" s="329"/>
      <c r="S63" s="333"/>
      <c r="T63" s="144"/>
      <c r="U63" s="77" t="s">
        <v>36</v>
      </c>
      <c r="V63" s="41" t="s">
        <v>100</v>
      </c>
      <c r="W63" s="47" t="s">
        <v>99</v>
      </c>
      <c r="X63" s="47" t="s">
        <v>92</v>
      </c>
      <c r="Y63" s="34"/>
      <c r="Z63" s="34"/>
    </row>
    <row r="64" spans="1:26" ht="15.75" thickBot="1" x14ac:dyDescent="0.3">
      <c r="A64" s="1">
        <v>41856</v>
      </c>
      <c r="B64" t="s">
        <v>23</v>
      </c>
      <c r="C64" s="283"/>
      <c r="D64" s="284"/>
      <c r="E64" s="162" t="s">
        <v>40</v>
      </c>
      <c r="F64" s="164"/>
      <c r="G64" s="215" t="s">
        <v>44</v>
      </c>
      <c r="H64" s="212"/>
      <c r="I64" s="31" t="s">
        <v>49</v>
      </c>
      <c r="J64" s="165" t="s">
        <v>38</v>
      </c>
      <c r="K64" s="166"/>
      <c r="L64" s="219"/>
      <c r="M64" s="220"/>
      <c r="N64" s="162" t="s">
        <v>46</v>
      </c>
      <c r="O64" s="163"/>
      <c r="P64" s="167" t="s">
        <v>39</v>
      </c>
      <c r="Q64" s="164"/>
      <c r="R64" s="86" t="s">
        <v>71</v>
      </c>
      <c r="S64" s="176" t="s">
        <v>192</v>
      </c>
      <c r="T64" s="177"/>
      <c r="U64" s="178"/>
      <c r="V64" s="86" t="s">
        <v>36</v>
      </c>
      <c r="W64" s="47" t="s">
        <v>100</v>
      </c>
      <c r="X64" s="47" t="s">
        <v>92</v>
      </c>
      <c r="Y64" s="36"/>
      <c r="Z64" s="36"/>
    </row>
    <row r="65" spans="1:26" ht="15.75" thickBot="1" x14ac:dyDescent="0.3">
      <c r="A65" s="1">
        <v>41857</v>
      </c>
      <c r="B65" t="s">
        <v>17</v>
      </c>
      <c r="C65" s="283"/>
      <c r="D65" s="284"/>
      <c r="E65" s="165" t="s">
        <v>38</v>
      </c>
      <c r="F65" s="166"/>
      <c r="G65" s="162" t="s">
        <v>40</v>
      </c>
      <c r="H65" s="164"/>
      <c r="I65" s="31" t="s">
        <v>49</v>
      </c>
      <c r="J65" s="162" t="s">
        <v>42</v>
      </c>
      <c r="K65" s="164"/>
      <c r="L65" s="219"/>
      <c r="M65" s="220"/>
      <c r="N65" s="162" t="s">
        <v>47</v>
      </c>
      <c r="O65" s="210"/>
      <c r="P65" s="210"/>
      <c r="Q65" s="164"/>
      <c r="R65" s="86" t="s">
        <v>71</v>
      </c>
      <c r="S65" s="40"/>
      <c r="T65" s="40"/>
      <c r="U65" s="79" t="s">
        <v>36</v>
      </c>
      <c r="V65" s="40"/>
      <c r="W65" s="47" t="s">
        <v>99</v>
      </c>
      <c r="X65" s="47" t="s">
        <v>92</v>
      </c>
      <c r="Y65" s="36"/>
      <c r="Z65" s="36"/>
    </row>
    <row r="66" spans="1:26" ht="15.75" thickBot="1" x14ac:dyDescent="0.3">
      <c r="A66" s="1">
        <v>41858</v>
      </c>
      <c r="B66" t="s">
        <v>18</v>
      </c>
      <c r="C66" s="283"/>
      <c r="D66" s="284"/>
      <c r="E66" s="162" t="s">
        <v>46</v>
      </c>
      <c r="F66" s="164"/>
      <c r="G66" s="162" t="s">
        <v>42</v>
      </c>
      <c r="H66" s="164"/>
      <c r="I66" s="31" t="s">
        <v>49</v>
      </c>
      <c r="J66" s="167" t="s">
        <v>39</v>
      </c>
      <c r="K66" s="164"/>
      <c r="L66" s="219"/>
      <c r="M66" s="220"/>
      <c r="N66" s="215" t="s">
        <v>44</v>
      </c>
      <c r="O66" s="212"/>
      <c r="P66" s="215" t="s">
        <v>48</v>
      </c>
      <c r="Q66" s="212"/>
      <c r="R66" s="86" t="s">
        <v>71</v>
      </c>
      <c r="S66" s="176" t="s">
        <v>205</v>
      </c>
      <c r="T66" s="177"/>
      <c r="U66" s="178"/>
      <c r="V66" s="47" t="s">
        <v>36</v>
      </c>
      <c r="W66" s="47" t="s">
        <v>100</v>
      </c>
      <c r="X66" s="47" t="s">
        <v>92</v>
      </c>
      <c r="Y66" s="36"/>
      <c r="Z66" s="36"/>
    </row>
    <row r="67" spans="1:26" ht="15.75" thickBot="1" x14ac:dyDescent="0.3">
      <c r="A67" s="1">
        <v>41859</v>
      </c>
      <c r="B67" t="s">
        <v>19</v>
      </c>
      <c r="C67" s="279"/>
      <c r="D67" s="280"/>
      <c r="E67" s="215" t="s">
        <v>44</v>
      </c>
      <c r="F67" s="212"/>
      <c r="G67" s="162" t="s">
        <v>46</v>
      </c>
      <c r="H67" s="163"/>
      <c r="I67" s="31" t="s">
        <v>49</v>
      </c>
      <c r="J67" s="162" t="s">
        <v>40</v>
      </c>
      <c r="K67" s="163"/>
      <c r="L67" s="221"/>
      <c r="M67" s="222"/>
      <c r="N67" s="162" t="s">
        <v>42</v>
      </c>
      <c r="O67" s="164"/>
      <c r="P67" s="208" t="s">
        <v>38</v>
      </c>
      <c r="Q67" s="209"/>
      <c r="R67" s="86" t="s">
        <v>71</v>
      </c>
      <c r="S67" s="46"/>
      <c r="T67" s="46"/>
      <c r="U67" s="78" t="s">
        <v>36</v>
      </c>
      <c r="V67" s="47" t="s">
        <v>100</v>
      </c>
      <c r="W67" s="47" t="s">
        <v>99</v>
      </c>
      <c r="X67" s="47" t="s">
        <v>92</v>
      </c>
      <c r="Y67" s="36"/>
      <c r="Z67" s="36"/>
    </row>
    <row r="68" spans="1:26" ht="15.75" thickBot="1" x14ac:dyDescent="0.3">
      <c r="A68" s="1">
        <v>41860</v>
      </c>
      <c r="B68" t="s">
        <v>20</v>
      </c>
      <c r="C68" s="285" t="s">
        <v>68</v>
      </c>
      <c r="D68" s="286"/>
      <c r="E68" s="286"/>
      <c r="F68" s="286"/>
      <c r="G68" s="286"/>
      <c r="H68" s="286"/>
      <c r="I68" s="288"/>
      <c r="J68" s="189" t="s">
        <v>100</v>
      </c>
      <c r="K68" s="195"/>
      <c r="L68" s="152" t="s">
        <v>50</v>
      </c>
      <c r="M68" s="153"/>
      <c r="N68" s="187" t="s">
        <v>99</v>
      </c>
      <c r="O68" s="188"/>
      <c r="P68" s="189" t="s">
        <v>102</v>
      </c>
      <c r="Q68" s="188"/>
      <c r="R68" s="149" t="s">
        <v>215</v>
      </c>
      <c r="S68" s="150"/>
      <c r="T68" s="14" t="s">
        <v>99</v>
      </c>
      <c r="U68" s="77" t="s">
        <v>36</v>
      </c>
      <c r="V68" s="42" t="s">
        <v>99</v>
      </c>
      <c r="W68" s="42" t="s">
        <v>102</v>
      </c>
      <c r="X68" s="47" t="s">
        <v>92</v>
      </c>
      <c r="Y68" s="34"/>
      <c r="Z68" s="34"/>
    </row>
    <row r="69" spans="1:26" ht="15.75" thickBot="1" x14ac:dyDescent="0.3">
      <c r="A69" s="1">
        <v>41861</v>
      </c>
      <c r="B69" t="s">
        <v>21</v>
      </c>
      <c r="C69" s="15"/>
      <c r="D69" s="43"/>
      <c r="E69" s="183" t="s">
        <v>182</v>
      </c>
      <c r="F69" s="177"/>
      <c r="G69" s="177"/>
      <c r="H69" s="177"/>
      <c r="I69" s="177"/>
      <c r="J69" s="267" t="s">
        <v>100</v>
      </c>
      <c r="K69" s="195"/>
      <c r="L69" s="152" t="s">
        <v>50</v>
      </c>
      <c r="M69" s="153"/>
      <c r="N69" s="187" t="s">
        <v>99</v>
      </c>
      <c r="O69" s="188"/>
      <c r="P69" s="189" t="s">
        <v>102</v>
      </c>
      <c r="Q69" s="188"/>
      <c r="R69" s="14"/>
      <c r="S69" s="14" t="s">
        <v>100</v>
      </c>
      <c r="T69" s="14" t="s">
        <v>99</v>
      </c>
      <c r="U69" s="77" t="s">
        <v>36</v>
      </c>
      <c r="V69" s="42" t="s">
        <v>102</v>
      </c>
      <c r="W69" s="42"/>
      <c r="X69" s="47" t="s">
        <v>92</v>
      </c>
      <c r="Y69" s="33"/>
      <c r="Z69" s="33"/>
    </row>
    <row r="70" spans="1:26" ht="15.75" thickBot="1" x14ac:dyDescent="0.3">
      <c r="A70" s="1">
        <v>41862</v>
      </c>
      <c r="B70" t="s">
        <v>22</v>
      </c>
      <c r="C70" s="281" t="s">
        <v>52</v>
      </c>
      <c r="D70" s="282"/>
      <c r="E70" s="216" t="s">
        <v>38</v>
      </c>
      <c r="F70" s="216"/>
      <c r="G70" s="216" t="s">
        <v>39</v>
      </c>
      <c r="H70" s="216"/>
      <c r="I70" s="62" t="s">
        <v>49</v>
      </c>
      <c r="J70" s="162" t="s">
        <v>40</v>
      </c>
      <c r="K70" s="164"/>
      <c r="L70" s="152" t="s">
        <v>50</v>
      </c>
      <c r="M70" s="153"/>
      <c r="N70" s="61" t="s">
        <v>41</v>
      </c>
      <c r="O70" s="162" t="s">
        <v>42</v>
      </c>
      <c r="P70" s="164"/>
      <c r="Q70" s="86" t="s">
        <v>71</v>
      </c>
      <c r="R70" s="46" t="s">
        <v>100</v>
      </c>
      <c r="S70" s="46" t="s">
        <v>99</v>
      </c>
      <c r="T70" s="46"/>
      <c r="U70" s="77" t="s">
        <v>36</v>
      </c>
      <c r="V70" s="41"/>
      <c r="W70" s="47" t="s">
        <v>100</v>
      </c>
      <c r="X70" s="47" t="s">
        <v>92</v>
      </c>
      <c r="Y70" s="34"/>
      <c r="Z70" s="34"/>
    </row>
    <row r="71" spans="1:26" ht="15.75" thickBot="1" x14ac:dyDescent="0.3">
      <c r="A71" s="1">
        <v>41863</v>
      </c>
      <c r="B71" t="s">
        <v>23</v>
      </c>
      <c r="C71" s="283"/>
      <c r="D71" s="284"/>
      <c r="E71" s="215" t="s">
        <v>44</v>
      </c>
      <c r="F71" s="212"/>
      <c r="G71" s="165" t="s">
        <v>38</v>
      </c>
      <c r="H71" s="166"/>
      <c r="I71" s="31" t="s">
        <v>49</v>
      </c>
      <c r="J71" s="162" t="s">
        <v>42</v>
      </c>
      <c r="K71" s="164"/>
      <c r="L71" s="219"/>
      <c r="M71" s="220"/>
      <c r="N71" s="162" t="s">
        <v>46</v>
      </c>
      <c r="O71" s="164"/>
      <c r="P71" s="167" t="s">
        <v>39</v>
      </c>
      <c r="Q71" s="164"/>
      <c r="R71" s="86" t="s">
        <v>71</v>
      </c>
      <c r="S71" s="176" t="s">
        <v>193</v>
      </c>
      <c r="T71" s="177"/>
      <c r="U71" s="178"/>
      <c r="V71" s="86" t="s">
        <v>36</v>
      </c>
      <c r="W71" s="47" t="s">
        <v>100</v>
      </c>
      <c r="X71" s="47" t="s">
        <v>92</v>
      </c>
      <c r="Y71" s="36"/>
      <c r="Z71" s="36"/>
    </row>
    <row r="72" spans="1:26" ht="16.5" thickTop="1" thickBot="1" x14ac:dyDescent="0.3">
      <c r="A72" s="1">
        <v>41864</v>
      </c>
      <c r="B72" t="s">
        <v>17</v>
      </c>
      <c r="C72" s="283"/>
      <c r="D72" s="284"/>
      <c r="E72" s="162" t="s">
        <v>46</v>
      </c>
      <c r="F72" s="164"/>
      <c r="G72" s="162" t="s">
        <v>40</v>
      </c>
      <c r="H72" s="164"/>
      <c r="I72" s="31" t="s">
        <v>49</v>
      </c>
      <c r="J72" s="165" t="s">
        <v>38</v>
      </c>
      <c r="K72" s="166"/>
      <c r="L72" s="219"/>
      <c r="M72" s="220"/>
      <c r="N72" s="162" t="s">
        <v>47</v>
      </c>
      <c r="O72" s="210"/>
      <c r="P72" s="210"/>
      <c r="Q72" s="164"/>
      <c r="R72" s="86" t="s">
        <v>71</v>
      </c>
      <c r="S72" s="46" t="s">
        <v>102</v>
      </c>
      <c r="T72" s="46"/>
      <c r="U72" s="79" t="s">
        <v>36</v>
      </c>
      <c r="V72" s="40" t="s">
        <v>99</v>
      </c>
      <c r="W72" s="47" t="s">
        <v>100</v>
      </c>
      <c r="X72" s="47" t="s">
        <v>92</v>
      </c>
      <c r="Y72" s="36"/>
      <c r="Z72" s="36"/>
    </row>
    <row r="73" spans="1:26" ht="16.5" thickTop="1" thickBot="1" x14ac:dyDescent="0.3">
      <c r="A73" s="1">
        <v>41865</v>
      </c>
      <c r="B73" t="s">
        <v>18</v>
      </c>
      <c r="C73" s="283"/>
      <c r="D73" s="284"/>
      <c r="E73" s="162" t="s">
        <v>42</v>
      </c>
      <c r="F73" s="164"/>
      <c r="G73" s="167" t="s">
        <v>39</v>
      </c>
      <c r="H73" s="164"/>
      <c r="I73" s="31" t="s">
        <v>49</v>
      </c>
      <c r="J73" s="162" t="s">
        <v>43</v>
      </c>
      <c r="K73" s="164"/>
      <c r="L73" s="219"/>
      <c r="M73" s="220"/>
      <c r="N73" s="211" t="s">
        <v>44</v>
      </c>
      <c r="O73" s="212"/>
      <c r="P73" s="162" t="s">
        <v>45</v>
      </c>
      <c r="Q73" s="163"/>
      <c r="R73" s="86" t="s">
        <v>71</v>
      </c>
      <c r="S73" s="176" t="s">
        <v>204</v>
      </c>
      <c r="T73" s="177"/>
      <c r="U73" s="178"/>
      <c r="V73" s="47" t="s">
        <v>36</v>
      </c>
      <c r="W73" s="47" t="s">
        <v>102</v>
      </c>
      <c r="X73" s="47" t="s">
        <v>92</v>
      </c>
      <c r="Y73" s="36"/>
      <c r="Z73" s="36"/>
    </row>
    <row r="74" spans="1:26" ht="16.5" thickTop="1" thickBot="1" x14ac:dyDescent="0.3">
      <c r="A74" s="1">
        <v>41866</v>
      </c>
      <c r="B74" t="s">
        <v>19</v>
      </c>
      <c r="C74" s="279"/>
      <c r="D74" s="280"/>
      <c r="E74" s="167" t="s">
        <v>39</v>
      </c>
      <c r="F74" s="164"/>
      <c r="G74" s="211" t="s">
        <v>44</v>
      </c>
      <c r="H74" s="212"/>
      <c r="I74" s="31" t="s">
        <v>49</v>
      </c>
      <c r="J74" s="162" t="s">
        <v>46</v>
      </c>
      <c r="K74" s="163"/>
      <c r="L74" s="221"/>
      <c r="M74" s="222"/>
      <c r="N74" s="211" t="s">
        <v>38</v>
      </c>
      <c r="O74" s="212"/>
      <c r="P74" s="162" t="s">
        <v>40</v>
      </c>
      <c r="Q74" s="163"/>
      <c r="R74" s="237" t="s">
        <v>76</v>
      </c>
      <c r="S74" s="238"/>
      <c r="T74" s="238"/>
      <c r="U74" s="238"/>
      <c r="V74" s="238"/>
      <c r="W74" s="238"/>
      <c r="X74" s="238"/>
      <c r="Y74" s="238"/>
      <c r="Z74" s="258"/>
    </row>
    <row r="75" spans="1:26" ht="15.75" thickBot="1" x14ac:dyDescent="0.3">
      <c r="A75" s="1">
        <v>41867</v>
      </c>
      <c r="B75" t="s">
        <v>20</v>
      </c>
      <c r="C75" s="237" t="s">
        <v>76</v>
      </c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77" t="s">
        <v>36</v>
      </c>
      <c r="V75" s="42"/>
      <c r="W75" s="42"/>
      <c r="X75" s="47" t="s">
        <v>92</v>
      </c>
      <c r="Y75" s="34"/>
      <c r="Z75" s="34"/>
    </row>
    <row r="76" spans="1:26" ht="15.75" thickBot="1" x14ac:dyDescent="0.3">
      <c r="A76" s="1">
        <v>41868</v>
      </c>
      <c r="B76" t="s">
        <v>21</v>
      </c>
      <c r="C76" s="15"/>
      <c r="D76" s="43"/>
      <c r="E76" s="183" t="s">
        <v>156</v>
      </c>
      <c r="F76" s="177"/>
      <c r="G76" s="177"/>
      <c r="H76" s="177"/>
      <c r="I76" s="177"/>
      <c r="J76" s="177"/>
      <c r="K76" s="178"/>
      <c r="L76" s="152" t="s">
        <v>50</v>
      </c>
      <c r="M76" s="153"/>
      <c r="N76" s="187" t="s">
        <v>101</v>
      </c>
      <c r="O76" s="188"/>
      <c r="P76" s="189" t="s">
        <v>102</v>
      </c>
      <c r="Q76" s="188"/>
      <c r="R76" s="14"/>
      <c r="S76" s="14" t="s">
        <v>99</v>
      </c>
      <c r="T76" s="14" t="s">
        <v>100</v>
      </c>
      <c r="U76" s="77" t="s">
        <v>36</v>
      </c>
      <c r="V76" s="42" t="s">
        <v>103</v>
      </c>
      <c r="W76" s="42" t="s">
        <v>99</v>
      </c>
      <c r="X76" s="47" t="s">
        <v>92</v>
      </c>
      <c r="Y76" s="33"/>
      <c r="Z76" s="33"/>
    </row>
    <row r="77" spans="1:26" ht="15.75" thickBot="1" x14ac:dyDescent="0.3">
      <c r="A77" s="1">
        <v>41869</v>
      </c>
      <c r="B77" t="s">
        <v>22</v>
      </c>
      <c r="C77" s="281" t="s">
        <v>52</v>
      </c>
      <c r="D77" s="282"/>
      <c r="E77" s="162" t="s">
        <v>39</v>
      </c>
      <c r="F77" s="164"/>
      <c r="G77" s="162" t="s">
        <v>42</v>
      </c>
      <c r="H77" s="164"/>
      <c r="I77" s="62" t="s">
        <v>49</v>
      </c>
      <c r="J77" s="162" t="s">
        <v>40</v>
      </c>
      <c r="K77" s="164"/>
      <c r="L77" s="152" t="s">
        <v>50</v>
      </c>
      <c r="M77" s="153"/>
      <c r="N77" s="61" t="s">
        <v>41</v>
      </c>
      <c r="O77" s="162" t="s">
        <v>44</v>
      </c>
      <c r="P77" s="164"/>
      <c r="Q77" s="2" t="s">
        <v>71</v>
      </c>
      <c r="R77" s="46" t="s">
        <v>99</v>
      </c>
      <c r="S77" s="46" t="s">
        <v>102</v>
      </c>
      <c r="T77" s="46" t="s">
        <v>36</v>
      </c>
      <c r="U77" s="183" t="s">
        <v>216</v>
      </c>
      <c r="V77" s="271"/>
      <c r="W77" s="47" t="s">
        <v>99</v>
      </c>
      <c r="X77" s="47" t="s">
        <v>92</v>
      </c>
      <c r="Y77" s="34"/>
      <c r="Z77" s="34"/>
    </row>
    <row r="78" spans="1:26" ht="15.75" thickBot="1" x14ac:dyDescent="0.3">
      <c r="A78" s="1">
        <v>41870</v>
      </c>
      <c r="B78" t="s">
        <v>23</v>
      </c>
      <c r="C78" s="283"/>
      <c r="D78" s="284"/>
      <c r="E78" s="162" t="s">
        <v>40</v>
      </c>
      <c r="F78" s="164"/>
      <c r="G78" s="215" t="s">
        <v>44</v>
      </c>
      <c r="H78" s="212"/>
      <c r="I78" s="31" t="s">
        <v>49</v>
      </c>
      <c r="J78" s="165" t="s">
        <v>38</v>
      </c>
      <c r="K78" s="166"/>
      <c r="L78" s="219"/>
      <c r="M78" s="220"/>
      <c r="N78" s="162" t="s">
        <v>46</v>
      </c>
      <c r="O78" s="163"/>
      <c r="P78" s="167" t="s">
        <v>39</v>
      </c>
      <c r="Q78" s="164"/>
      <c r="R78" s="86" t="s">
        <v>71</v>
      </c>
      <c r="S78" s="176" t="s">
        <v>194</v>
      </c>
      <c r="T78" s="177"/>
      <c r="U78" s="178"/>
      <c r="V78" s="86" t="s">
        <v>36</v>
      </c>
      <c r="W78" s="47" t="s">
        <v>100</v>
      </c>
      <c r="X78" s="47" t="s">
        <v>92</v>
      </c>
      <c r="Y78" s="36"/>
      <c r="Z78" s="36"/>
    </row>
    <row r="79" spans="1:26" ht="15.75" thickBot="1" x14ac:dyDescent="0.3">
      <c r="A79" s="1">
        <v>41871</v>
      </c>
      <c r="B79" t="s">
        <v>17</v>
      </c>
      <c r="C79" s="283"/>
      <c r="D79" s="284"/>
      <c r="E79" s="165" t="s">
        <v>38</v>
      </c>
      <c r="F79" s="166"/>
      <c r="G79" s="162" t="s">
        <v>40</v>
      </c>
      <c r="H79" s="164"/>
      <c r="I79" s="31" t="s">
        <v>49</v>
      </c>
      <c r="J79" s="162" t="s">
        <v>42</v>
      </c>
      <c r="K79" s="164"/>
      <c r="L79" s="219"/>
      <c r="M79" s="220"/>
      <c r="N79" s="162" t="s">
        <v>47</v>
      </c>
      <c r="O79" s="210"/>
      <c r="P79" s="210"/>
      <c r="Q79" s="164"/>
      <c r="R79" s="86" t="s">
        <v>71</v>
      </c>
      <c r="S79" s="46" t="s">
        <v>100</v>
      </c>
      <c r="T79" s="46"/>
      <c r="U79" s="79" t="s">
        <v>36</v>
      </c>
      <c r="V79" s="47" t="s">
        <v>100</v>
      </c>
      <c r="W79" s="47" t="s">
        <v>99</v>
      </c>
      <c r="X79" s="47" t="s">
        <v>92</v>
      </c>
      <c r="Y79" s="36"/>
      <c r="Z79" s="36"/>
    </row>
    <row r="80" spans="1:26" ht="15.75" thickBot="1" x14ac:dyDescent="0.3">
      <c r="A80" s="1">
        <v>41872</v>
      </c>
      <c r="B80" t="s">
        <v>18</v>
      </c>
      <c r="C80" s="283"/>
      <c r="D80" s="284"/>
      <c r="E80" s="162" t="s">
        <v>46</v>
      </c>
      <c r="F80" s="164"/>
      <c r="G80" s="162" t="s">
        <v>42</v>
      </c>
      <c r="H80" s="164"/>
      <c r="I80" s="31" t="s">
        <v>49</v>
      </c>
      <c r="J80" s="167" t="s">
        <v>39</v>
      </c>
      <c r="K80" s="164"/>
      <c r="L80" s="219"/>
      <c r="M80" s="220"/>
      <c r="N80" s="213" t="s">
        <v>81</v>
      </c>
      <c r="O80" s="214"/>
      <c r="P80" s="215" t="s">
        <v>48</v>
      </c>
      <c r="Q80" s="212"/>
      <c r="R80" s="86" t="s">
        <v>71</v>
      </c>
      <c r="S80" s="46"/>
      <c r="T80" s="46" t="s">
        <v>36</v>
      </c>
      <c r="U80" s="176" t="s">
        <v>181</v>
      </c>
      <c r="V80" s="177"/>
      <c r="W80" s="178"/>
      <c r="X80" s="47" t="s">
        <v>92</v>
      </c>
      <c r="Y80" s="36"/>
      <c r="Z80" s="36"/>
    </row>
    <row r="81" spans="1:26" ht="15.75" thickBot="1" x14ac:dyDescent="0.3">
      <c r="A81" s="1">
        <v>41873</v>
      </c>
      <c r="B81" t="s">
        <v>19</v>
      </c>
      <c r="C81" s="279"/>
      <c r="D81" s="280"/>
      <c r="E81" s="268" t="s">
        <v>44</v>
      </c>
      <c r="F81" s="161"/>
      <c r="G81" s="165" t="s">
        <v>46</v>
      </c>
      <c r="H81" s="161"/>
      <c r="I81" s="138" t="s">
        <v>49</v>
      </c>
      <c r="J81" s="162" t="s">
        <v>40</v>
      </c>
      <c r="K81" s="163"/>
      <c r="L81" s="221"/>
      <c r="M81" s="222"/>
      <c r="N81" s="162" t="s">
        <v>42</v>
      </c>
      <c r="O81" s="164"/>
      <c r="P81" s="208" t="s">
        <v>38</v>
      </c>
      <c r="Q81" s="209"/>
      <c r="R81" s="86" t="s">
        <v>71</v>
      </c>
      <c r="S81" s="46"/>
      <c r="T81" s="46"/>
      <c r="U81" s="78" t="s">
        <v>36</v>
      </c>
      <c r="V81" s="47" t="s">
        <v>100</v>
      </c>
      <c r="W81" s="47" t="s">
        <v>99</v>
      </c>
      <c r="X81" s="47" t="s">
        <v>92</v>
      </c>
      <c r="Y81" s="36"/>
      <c r="Z81" s="36"/>
    </row>
    <row r="82" spans="1:26" ht="15.75" thickBot="1" x14ac:dyDescent="0.3">
      <c r="A82" s="1">
        <v>41874</v>
      </c>
      <c r="B82" t="s">
        <v>20</v>
      </c>
      <c r="C82" s="13"/>
      <c r="D82" s="137"/>
      <c r="E82" s="176" t="s">
        <v>180</v>
      </c>
      <c r="F82" s="177"/>
      <c r="G82" s="177"/>
      <c r="H82" s="177"/>
      <c r="I82" s="178"/>
      <c r="J82" s="187" t="s">
        <v>99</v>
      </c>
      <c r="K82" s="195"/>
      <c r="L82" s="152" t="s">
        <v>50</v>
      </c>
      <c r="M82" s="153"/>
      <c r="N82" s="187" t="s">
        <v>100</v>
      </c>
      <c r="O82" s="188"/>
      <c r="P82" s="189" t="s">
        <v>99</v>
      </c>
      <c r="Q82" s="188"/>
      <c r="R82" s="14"/>
      <c r="S82" s="14" t="s">
        <v>100</v>
      </c>
      <c r="T82" s="14" t="s">
        <v>99</v>
      </c>
      <c r="U82" s="77" t="s">
        <v>36</v>
      </c>
      <c r="V82" s="42" t="s">
        <v>100</v>
      </c>
      <c r="W82" s="42" t="s">
        <v>102</v>
      </c>
      <c r="X82" s="47" t="s">
        <v>92</v>
      </c>
      <c r="Y82" s="34"/>
      <c r="Z82" s="34"/>
    </row>
    <row r="83" spans="1:26" ht="15.75" thickBot="1" x14ac:dyDescent="0.3">
      <c r="A83" s="1">
        <v>41875</v>
      </c>
      <c r="B83" t="s">
        <v>21</v>
      </c>
      <c r="C83" s="303" t="s">
        <v>69</v>
      </c>
      <c r="D83" s="304"/>
      <c r="E83" s="304"/>
      <c r="F83" s="304"/>
      <c r="G83" s="304"/>
      <c r="H83" s="304"/>
      <c r="I83" s="304"/>
      <c r="J83" s="296"/>
      <c r="K83" s="14"/>
      <c r="L83" s="152" t="s">
        <v>50</v>
      </c>
      <c r="M83" s="153"/>
      <c r="N83" s="187" t="s">
        <v>100</v>
      </c>
      <c r="O83" s="188"/>
      <c r="P83" s="189" t="s">
        <v>99</v>
      </c>
      <c r="Q83" s="188"/>
      <c r="R83" s="14" t="s">
        <v>102</v>
      </c>
      <c r="S83" s="176" t="s">
        <v>203</v>
      </c>
      <c r="T83" s="177"/>
      <c r="U83" s="178"/>
      <c r="V83" s="148" t="s">
        <v>36</v>
      </c>
      <c r="W83" s="42" t="s">
        <v>101</v>
      </c>
      <c r="X83" s="47" t="s">
        <v>92</v>
      </c>
      <c r="Y83" s="33"/>
      <c r="Z83" s="33"/>
    </row>
    <row r="84" spans="1:26" ht="15.75" thickBot="1" x14ac:dyDescent="0.3">
      <c r="A84" s="1">
        <v>41876</v>
      </c>
      <c r="B84" t="s">
        <v>22</v>
      </c>
      <c r="C84" s="281" t="s">
        <v>52</v>
      </c>
      <c r="D84" s="282"/>
      <c r="E84" s="216" t="s">
        <v>38</v>
      </c>
      <c r="F84" s="216"/>
      <c r="G84" s="216" t="s">
        <v>39</v>
      </c>
      <c r="H84" s="216"/>
      <c r="I84" s="62" t="s">
        <v>49</v>
      </c>
      <c r="J84" s="162" t="s">
        <v>40</v>
      </c>
      <c r="K84" s="164"/>
      <c r="L84" s="152" t="s">
        <v>50</v>
      </c>
      <c r="M84" s="153"/>
      <c r="N84" s="61" t="s">
        <v>41</v>
      </c>
      <c r="O84" s="162" t="s">
        <v>42</v>
      </c>
      <c r="P84" s="164"/>
      <c r="Q84" s="327" t="s">
        <v>78</v>
      </c>
      <c r="R84" s="328"/>
      <c r="S84" s="46"/>
      <c r="T84" s="46" t="s">
        <v>36</v>
      </c>
      <c r="U84" s="176" t="s">
        <v>179</v>
      </c>
      <c r="V84" s="177"/>
      <c r="W84" s="178"/>
      <c r="X84" s="47" t="s">
        <v>92</v>
      </c>
      <c r="Y84" s="34"/>
      <c r="Z84" s="34"/>
    </row>
    <row r="85" spans="1:26" ht="15.75" thickBot="1" x14ac:dyDescent="0.3">
      <c r="A85" s="1">
        <v>41877</v>
      </c>
      <c r="B85" t="s">
        <v>23</v>
      </c>
      <c r="C85" s="283"/>
      <c r="D85" s="284"/>
      <c r="E85" s="215" t="s">
        <v>44</v>
      </c>
      <c r="F85" s="212"/>
      <c r="G85" s="165" t="s">
        <v>38</v>
      </c>
      <c r="H85" s="166"/>
      <c r="I85" s="31" t="s">
        <v>49</v>
      </c>
      <c r="J85" s="162" t="s">
        <v>42</v>
      </c>
      <c r="K85" s="164"/>
      <c r="L85" s="219"/>
      <c r="M85" s="220"/>
      <c r="N85" s="162" t="s">
        <v>46</v>
      </c>
      <c r="O85" s="164"/>
      <c r="P85" s="167" t="s">
        <v>39</v>
      </c>
      <c r="Q85" s="164"/>
      <c r="R85" s="86" t="s">
        <v>71</v>
      </c>
      <c r="S85" s="97" t="s">
        <v>99</v>
      </c>
      <c r="T85" s="144"/>
      <c r="U85" s="73" t="s">
        <v>36</v>
      </c>
      <c r="V85" s="47" t="s">
        <v>99</v>
      </c>
      <c r="W85" s="47" t="s">
        <v>100</v>
      </c>
      <c r="X85" s="47" t="s">
        <v>92</v>
      </c>
      <c r="Y85" s="36"/>
      <c r="Z85" s="36"/>
    </row>
    <row r="86" spans="1:26" ht="16.5" thickTop="1" thickBot="1" x14ac:dyDescent="0.3">
      <c r="A86" s="1">
        <v>41878</v>
      </c>
      <c r="B86" t="s">
        <v>17</v>
      </c>
      <c r="C86" s="283"/>
      <c r="D86" s="284"/>
      <c r="E86" s="162" t="s">
        <v>46</v>
      </c>
      <c r="F86" s="164"/>
      <c r="G86" s="162" t="s">
        <v>40</v>
      </c>
      <c r="H86" s="164"/>
      <c r="I86" s="31" t="s">
        <v>49</v>
      </c>
      <c r="J86" s="165" t="s">
        <v>38</v>
      </c>
      <c r="K86" s="166"/>
      <c r="L86" s="219"/>
      <c r="M86" s="220"/>
      <c r="N86" s="162" t="s">
        <v>47</v>
      </c>
      <c r="O86" s="210"/>
      <c r="P86" s="210"/>
      <c r="Q86" s="164"/>
      <c r="R86" s="86" t="s">
        <v>71</v>
      </c>
      <c r="S86" s="176" t="s">
        <v>217</v>
      </c>
      <c r="T86" s="177"/>
      <c r="U86" s="178"/>
      <c r="V86" s="47" t="s">
        <v>36</v>
      </c>
      <c r="W86" s="47" t="s">
        <v>100</v>
      </c>
      <c r="X86" s="47" t="s">
        <v>92</v>
      </c>
      <c r="Y86" s="36"/>
      <c r="Z86" s="36"/>
    </row>
    <row r="87" spans="1:26" ht="16.5" thickTop="1" thickBot="1" x14ac:dyDescent="0.3">
      <c r="A87" s="1">
        <v>41879</v>
      </c>
      <c r="B87" t="s">
        <v>18</v>
      </c>
      <c r="C87" s="283"/>
      <c r="D87" s="284"/>
      <c r="E87" s="162" t="s">
        <v>42</v>
      </c>
      <c r="F87" s="164"/>
      <c r="G87" s="167" t="s">
        <v>39</v>
      </c>
      <c r="H87" s="164"/>
      <c r="I87" s="31" t="s">
        <v>49</v>
      </c>
      <c r="J87" s="162" t="s">
        <v>43</v>
      </c>
      <c r="K87" s="164"/>
      <c r="L87" s="219"/>
      <c r="M87" s="220"/>
      <c r="N87" s="211" t="s">
        <v>44</v>
      </c>
      <c r="O87" s="212"/>
      <c r="P87" s="162" t="s">
        <v>45</v>
      </c>
      <c r="Q87" s="163"/>
      <c r="R87" s="86" t="s">
        <v>71</v>
      </c>
      <c r="S87" s="46" t="s">
        <v>100</v>
      </c>
      <c r="T87" s="46" t="s">
        <v>36</v>
      </c>
      <c r="U87" s="176" t="s">
        <v>178</v>
      </c>
      <c r="V87" s="177"/>
      <c r="W87" s="178"/>
      <c r="X87" s="47" t="s">
        <v>92</v>
      </c>
      <c r="Y87" s="36"/>
      <c r="Z87" s="36"/>
    </row>
    <row r="88" spans="1:26" ht="16.5" thickTop="1" thickBot="1" x14ac:dyDescent="0.3">
      <c r="A88" s="1">
        <v>41880</v>
      </c>
      <c r="B88" t="s">
        <v>19</v>
      </c>
      <c r="C88" s="279"/>
      <c r="D88" s="280"/>
      <c r="E88" s="167" t="s">
        <v>39</v>
      </c>
      <c r="F88" s="164"/>
      <c r="G88" s="211" t="s">
        <v>44</v>
      </c>
      <c r="H88" s="212"/>
      <c r="I88" s="31" t="s">
        <v>49</v>
      </c>
      <c r="J88" s="162" t="s">
        <v>46</v>
      </c>
      <c r="K88" s="163"/>
      <c r="L88" s="221"/>
      <c r="M88" s="222"/>
      <c r="N88" s="211" t="s">
        <v>38</v>
      </c>
      <c r="O88" s="212"/>
      <c r="P88" s="162" t="s">
        <v>40</v>
      </c>
      <c r="Q88" s="163"/>
      <c r="R88" s="294" t="s">
        <v>70</v>
      </c>
      <c r="S88" s="296"/>
      <c r="T88" s="46" t="s">
        <v>99</v>
      </c>
      <c r="U88" s="78" t="s">
        <v>36</v>
      </c>
      <c r="V88" s="47" t="s">
        <v>99</v>
      </c>
      <c r="W88" s="47" t="s">
        <v>100</v>
      </c>
      <c r="X88" s="47" t="s">
        <v>92</v>
      </c>
      <c r="Y88" s="36"/>
      <c r="Z88" s="36"/>
    </row>
    <row r="89" spans="1:26" ht="15.75" thickBot="1" x14ac:dyDescent="0.3">
      <c r="A89" s="1">
        <v>41881</v>
      </c>
      <c r="B89" t="s">
        <v>20</v>
      </c>
      <c r="C89" s="13"/>
      <c r="D89" s="42"/>
      <c r="E89" s="43"/>
      <c r="F89" s="43"/>
      <c r="G89" s="43"/>
      <c r="H89" s="43"/>
      <c r="I89" s="43"/>
      <c r="J89" s="159" t="s">
        <v>56</v>
      </c>
      <c r="K89" s="159"/>
      <c r="L89" s="159"/>
      <c r="M89" s="151"/>
      <c r="N89" s="187" t="s">
        <v>99</v>
      </c>
      <c r="O89" s="188"/>
      <c r="P89" s="189" t="s">
        <v>102</v>
      </c>
      <c r="Q89" s="188"/>
      <c r="R89" s="14"/>
      <c r="S89" s="14" t="s">
        <v>101</v>
      </c>
      <c r="T89" s="14" t="s">
        <v>99</v>
      </c>
      <c r="U89" s="77" t="s">
        <v>36</v>
      </c>
      <c r="V89" s="42" t="s">
        <v>100</v>
      </c>
      <c r="W89" s="42" t="s">
        <v>99</v>
      </c>
      <c r="X89" s="47" t="s">
        <v>92</v>
      </c>
      <c r="Y89" s="34"/>
      <c r="Z89" s="34"/>
    </row>
    <row r="90" spans="1:26" ht="15.75" thickBot="1" x14ac:dyDescent="0.3">
      <c r="A90" s="1">
        <v>41882</v>
      </c>
      <c r="B90" t="s">
        <v>21</v>
      </c>
      <c r="C90" s="15"/>
      <c r="D90" s="43"/>
      <c r="E90" s="189"/>
      <c r="F90" s="188"/>
      <c r="G90" s="189" t="s">
        <v>101</v>
      </c>
      <c r="H90" s="188"/>
      <c r="I90" s="189" t="s">
        <v>100</v>
      </c>
      <c r="J90" s="188"/>
      <c r="K90" s="101"/>
      <c r="L90" s="152" t="s">
        <v>50</v>
      </c>
      <c r="M90" s="153"/>
      <c r="N90" s="187" t="s">
        <v>99</v>
      </c>
      <c r="O90" s="188"/>
      <c r="P90" s="189" t="s">
        <v>100</v>
      </c>
      <c r="Q90" s="188"/>
      <c r="R90" s="14"/>
      <c r="S90" s="14" t="s">
        <v>100</v>
      </c>
      <c r="T90" s="14" t="s">
        <v>36</v>
      </c>
      <c r="U90" s="176" t="s">
        <v>202</v>
      </c>
      <c r="V90" s="177"/>
      <c r="W90" s="178"/>
      <c r="X90" s="47" t="s">
        <v>92</v>
      </c>
      <c r="Y90" s="33"/>
      <c r="Z90" s="33"/>
    </row>
    <row r="91" spans="1:26" ht="15.75" thickBot="1" x14ac:dyDescent="0.3">
      <c r="A91" s="1">
        <v>41883</v>
      </c>
      <c r="B91" t="s">
        <v>22</v>
      </c>
      <c r="C91" s="281" t="s">
        <v>52</v>
      </c>
      <c r="D91" s="282"/>
      <c r="E91" s="162" t="s">
        <v>39</v>
      </c>
      <c r="F91" s="164"/>
      <c r="G91" s="162" t="s">
        <v>42</v>
      </c>
      <c r="H91" s="164"/>
      <c r="I91" s="62" t="s">
        <v>49</v>
      </c>
      <c r="J91" s="162" t="s">
        <v>40</v>
      </c>
      <c r="K91" s="164"/>
      <c r="L91" s="152" t="s">
        <v>50</v>
      </c>
      <c r="M91" s="153"/>
      <c r="N91" s="61" t="s">
        <v>41</v>
      </c>
      <c r="O91" s="162" t="s">
        <v>44</v>
      </c>
      <c r="P91" s="164"/>
      <c r="Q91" s="65" t="s">
        <v>71</v>
      </c>
      <c r="R91" s="176" t="s">
        <v>176</v>
      </c>
      <c r="S91" s="177"/>
      <c r="T91" s="178"/>
      <c r="U91" s="77" t="s">
        <v>36</v>
      </c>
      <c r="V91" s="47" t="s">
        <v>99</v>
      </c>
      <c r="W91" s="47" t="s">
        <v>100</v>
      </c>
      <c r="X91" s="47" t="s">
        <v>92</v>
      </c>
      <c r="Y91" s="34"/>
      <c r="Z91" s="34"/>
    </row>
    <row r="92" spans="1:26" ht="15.75" thickBot="1" x14ac:dyDescent="0.3">
      <c r="A92" s="1">
        <v>41884</v>
      </c>
      <c r="B92" t="s">
        <v>23</v>
      </c>
      <c r="C92" s="283"/>
      <c r="D92" s="284"/>
      <c r="E92" s="162" t="s">
        <v>40</v>
      </c>
      <c r="F92" s="164"/>
      <c r="G92" s="215" t="s">
        <v>44</v>
      </c>
      <c r="H92" s="212"/>
      <c r="I92" s="31" t="s">
        <v>49</v>
      </c>
      <c r="J92" s="165" t="s">
        <v>38</v>
      </c>
      <c r="K92" s="166"/>
      <c r="L92" s="219"/>
      <c r="M92" s="220"/>
      <c r="N92" s="162" t="s">
        <v>46</v>
      </c>
      <c r="O92" s="163"/>
      <c r="P92" s="167" t="s">
        <v>39</v>
      </c>
      <c r="Q92" s="164"/>
      <c r="R92" s="86" t="s">
        <v>71</v>
      </c>
      <c r="S92" s="99" t="s">
        <v>99</v>
      </c>
      <c r="T92" s="46"/>
      <c r="U92" s="78" t="s">
        <v>36</v>
      </c>
      <c r="V92" s="47" t="s">
        <v>99</v>
      </c>
      <c r="W92" s="47" t="s">
        <v>100</v>
      </c>
      <c r="X92" s="47" t="s">
        <v>92</v>
      </c>
      <c r="Y92" s="36"/>
      <c r="Z92" s="36"/>
    </row>
    <row r="93" spans="1:26" ht="15.75" thickBot="1" x14ac:dyDescent="0.3">
      <c r="A93" s="1">
        <v>41885</v>
      </c>
      <c r="B93" t="s">
        <v>17</v>
      </c>
      <c r="C93" s="283"/>
      <c r="D93" s="284"/>
      <c r="E93" s="165" t="s">
        <v>38</v>
      </c>
      <c r="F93" s="166"/>
      <c r="G93" s="162" t="s">
        <v>40</v>
      </c>
      <c r="H93" s="164"/>
      <c r="I93" s="31" t="s">
        <v>49</v>
      </c>
      <c r="J93" s="162" t="s">
        <v>42</v>
      </c>
      <c r="K93" s="164"/>
      <c r="L93" s="219"/>
      <c r="M93" s="220"/>
      <c r="N93" s="162" t="s">
        <v>47</v>
      </c>
      <c r="O93" s="210"/>
      <c r="P93" s="210"/>
      <c r="Q93" s="164"/>
      <c r="R93" s="86" t="s">
        <v>71</v>
      </c>
      <c r="S93" s="46"/>
      <c r="T93" s="144" t="s">
        <v>36</v>
      </c>
      <c r="U93" s="176" t="s">
        <v>195</v>
      </c>
      <c r="V93" s="177"/>
      <c r="W93" s="178"/>
      <c r="X93" s="47" t="s">
        <v>92</v>
      </c>
      <c r="Y93" s="36"/>
      <c r="Z93" s="36"/>
    </row>
    <row r="94" spans="1:26" ht="15.75" thickBot="1" x14ac:dyDescent="0.3">
      <c r="A94" s="1">
        <v>41886</v>
      </c>
      <c r="B94" t="s">
        <v>18</v>
      </c>
      <c r="C94" s="283"/>
      <c r="D94" s="284"/>
      <c r="E94" s="162" t="s">
        <v>46</v>
      </c>
      <c r="F94" s="164"/>
      <c r="G94" s="162" t="s">
        <v>42</v>
      </c>
      <c r="H94" s="164"/>
      <c r="I94" s="31" t="s">
        <v>49</v>
      </c>
      <c r="J94" s="167" t="s">
        <v>39</v>
      </c>
      <c r="K94" s="164"/>
      <c r="L94" s="219"/>
      <c r="M94" s="220"/>
      <c r="N94" s="215" t="s">
        <v>44</v>
      </c>
      <c r="O94" s="212"/>
      <c r="P94" s="215" t="s">
        <v>48</v>
      </c>
      <c r="Q94" s="212"/>
      <c r="R94" s="86" t="s">
        <v>71</v>
      </c>
      <c r="S94" s="46" t="s">
        <v>100</v>
      </c>
      <c r="T94" s="145" t="s">
        <v>99</v>
      </c>
      <c r="U94" s="341" t="s">
        <v>188</v>
      </c>
      <c r="V94" s="342"/>
      <c r="W94" s="342"/>
      <c r="X94" s="47" t="s">
        <v>92</v>
      </c>
      <c r="Y94" s="36"/>
      <c r="Z94" s="36"/>
    </row>
    <row r="95" spans="1:26" ht="15.75" thickBot="1" x14ac:dyDescent="0.3">
      <c r="A95" s="1">
        <v>41887</v>
      </c>
      <c r="B95" t="s">
        <v>19</v>
      </c>
      <c r="C95" s="279"/>
      <c r="D95" s="280"/>
      <c r="E95" s="215" t="s">
        <v>44</v>
      </c>
      <c r="F95" s="212"/>
      <c r="G95" s="162" t="s">
        <v>46</v>
      </c>
      <c r="H95" s="163"/>
      <c r="I95" s="31" t="s">
        <v>49</v>
      </c>
      <c r="J95" s="162" t="s">
        <v>40</v>
      </c>
      <c r="K95" s="163"/>
      <c r="L95" s="221"/>
      <c r="M95" s="222"/>
      <c r="N95" s="162" t="s">
        <v>42</v>
      </c>
      <c r="O95" s="164"/>
      <c r="P95" s="208" t="s">
        <v>38</v>
      </c>
      <c r="Q95" s="209"/>
      <c r="R95" s="86" t="s">
        <v>71</v>
      </c>
      <c r="S95" s="46" t="s">
        <v>100</v>
      </c>
      <c r="T95" s="46" t="s">
        <v>36</v>
      </c>
      <c r="U95" s="176" t="s">
        <v>175</v>
      </c>
      <c r="V95" s="177"/>
      <c r="W95" s="178"/>
      <c r="X95" s="47" t="s">
        <v>92</v>
      </c>
      <c r="Y95" s="36"/>
      <c r="Z95" s="36"/>
    </row>
    <row r="96" spans="1:26" ht="15.75" thickBot="1" x14ac:dyDescent="0.3">
      <c r="A96" s="1">
        <v>41888</v>
      </c>
      <c r="B96" t="s">
        <v>20</v>
      </c>
      <c r="C96" s="13"/>
      <c r="D96" s="42"/>
      <c r="E96" s="179" t="s">
        <v>177</v>
      </c>
      <c r="F96" s="169"/>
      <c r="G96" s="169"/>
      <c r="H96" s="169"/>
      <c r="I96" s="169"/>
      <c r="J96" s="139"/>
      <c r="K96" s="101"/>
      <c r="L96" s="152" t="s">
        <v>50</v>
      </c>
      <c r="M96" s="153"/>
      <c r="N96" s="187" t="s">
        <v>100</v>
      </c>
      <c r="O96" s="188"/>
      <c r="P96" s="189" t="s">
        <v>101</v>
      </c>
      <c r="Q96" s="188"/>
      <c r="R96" s="14" t="s">
        <v>100</v>
      </c>
      <c r="S96" s="14" t="s">
        <v>99</v>
      </c>
      <c r="T96" s="14" t="s">
        <v>218</v>
      </c>
      <c r="U96" s="176" t="s">
        <v>219</v>
      </c>
      <c r="V96" s="177"/>
      <c r="W96" s="178"/>
      <c r="X96" s="47" t="s">
        <v>92</v>
      </c>
      <c r="Y96" s="34"/>
      <c r="Z96" s="34"/>
    </row>
    <row r="97" spans="1:26" ht="15.75" thickBot="1" x14ac:dyDescent="0.3">
      <c r="A97" s="1">
        <v>41889</v>
      </c>
      <c r="B97" t="s">
        <v>21</v>
      </c>
      <c r="C97" s="15"/>
      <c r="D97" s="146"/>
      <c r="E97" s="176" t="s">
        <v>174</v>
      </c>
      <c r="F97" s="177"/>
      <c r="G97" s="177"/>
      <c r="H97" s="177"/>
      <c r="I97" s="178"/>
      <c r="J97" s="99"/>
      <c r="K97" s="101"/>
      <c r="L97" s="152" t="s">
        <v>50</v>
      </c>
      <c r="M97" s="153"/>
      <c r="N97" s="187" t="s">
        <v>99</v>
      </c>
      <c r="O97" s="188"/>
      <c r="P97" s="189" t="s">
        <v>99</v>
      </c>
      <c r="Q97" s="188"/>
      <c r="R97" s="14"/>
      <c r="S97" s="14"/>
      <c r="T97" s="14" t="s">
        <v>99</v>
      </c>
      <c r="U97" s="77" t="s">
        <v>36</v>
      </c>
      <c r="V97" s="42" t="s">
        <v>99</v>
      </c>
      <c r="W97" s="42" t="s">
        <v>99</v>
      </c>
      <c r="X97" s="47" t="s">
        <v>92</v>
      </c>
      <c r="Y97" s="33"/>
      <c r="Z97" s="33"/>
    </row>
    <row r="98" spans="1:26" ht="15.75" thickBot="1" x14ac:dyDescent="0.3">
      <c r="A98" s="1">
        <v>41890</v>
      </c>
      <c r="B98" t="s">
        <v>22</v>
      </c>
      <c r="C98" s="281" t="s">
        <v>52</v>
      </c>
      <c r="D98" s="282"/>
      <c r="E98" s="216" t="s">
        <v>38</v>
      </c>
      <c r="F98" s="216"/>
      <c r="G98" s="216" t="s">
        <v>39</v>
      </c>
      <c r="H98" s="216"/>
      <c r="I98" s="62" t="s">
        <v>49</v>
      </c>
      <c r="J98" s="162" t="s">
        <v>40</v>
      </c>
      <c r="K98" s="164"/>
      <c r="L98" s="152" t="s">
        <v>50</v>
      </c>
      <c r="M98" s="153"/>
      <c r="N98" s="61" t="s">
        <v>41</v>
      </c>
      <c r="O98" s="162" t="s">
        <v>42</v>
      </c>
      <c r="P98" s="164"/>
      <c r="Q98" s="2" t="s">
        <v>71</v>
      </c>
      <c r="R98" s="46" t="s">
        <v>101</v>
      </c>
      <c r="S98" s="46" t="s">
        <v>100</v>
      </c>
      <c r="T98" s="46"/>
      <c r="U98" s="77" t="s">
        <v>36</v>
      </c>
      <c r="V98" s="47" t="s">
        <v>100</v>
      </c>
      <c r="W98" s="47" t="s">
        <v>99</v>
      </c>
      <c r="X98" s="47" t="s">
        <v>92</v>
      </c>
      <c r="Y98" s="34"/>
      <c r="Z98" s="34"/>
    </row>
    <row r="99" spans="1:26" ht="15.75" thickBot="1" x14ac:dyDescent="0.3">
      <c r="A99" s="1">
        <v>41891</v>
      </c>
      <c r="B99" t="s">
        <v>23</v>
      </c>
      <c r="C99" s="283"/>
      <c r="D99" s="284"/>
      <c r="E99" s="215" t="s">
        <v>44</v>
      </c>
      <c r="F99" s="212"/>
      <c r="G99" s="165" t="s">
        <v>38</v>
      </c>
      <c r="H99" s="166"/>
      <c r="I99" s="31" t="s">
        <v>49</v>
      </c>
      <c r="J99" s="162" t="s">
        <v>42</v>
      </c>
      <c r="K99" s="164"/>
      <c r="L99" s="219"/>
      <c r="M99" s="220"/>
      <c r="N99" s="162" t="s">
        <v>46</v>
      </c>
      <c r="O99" s="164"/>
      <c r="P99" s="167" t="s">
        <v>39</v>
      </c>
      <c r="Q99" s="164"/>
      <c r="R99" s="86" t="s">
        <v>71</v>
      </c>
      <c r="S99" s="99" t="s">
        <v>99</v>
      </c>
      <c r="T99" s="46"/>
      <c r="U99" s="73" t="s">
        <v>36</v>
      </c>
      <c r="V99" s="41" t="s">
        <v>100</v>
      </c>
      <c r="W99" s="41" t="s">
        <v>101</v>
      </c>
      <c r="X99" s="189" t="s">
        <v>101</v>
      </c>
      <c r="Y99" s="188"/>
      <c r="Z99" s="36"/>
    </row>
    <row r="100" spans="1:26" ht="16.5" thickTop="1" thickBot="1" x14ac:dyDescent="0.3">
      <c r="A100" s="1">
        <v>41892</v>
      </c>
      <c r="B100" t="s">
        <v>17</v>
      </c>
      <c r="C100" s="283"/>
      <c r="D100" s="284"/>
      <c r="E100" s="162" t="s">
        <v>46</v>
      </c>
      <c r="F100" s="164"/>
      <c r="G100" s="162" t="s">
        <v>40</v>
      </c>
      <c r="H100" s="164"/>
      <c r="I100" s="31" t="s">
        <v>49</v>
      </c>
      <c r="J100" s="165" t="s">
        <v>38</v>
      </c>
      <c r="K100" s="166"/>
      <c r="L100" s="219"/>
      <c r="M100" s="220"/>
      <c r="N100" s="162" t="s">
        <v>47</v>
      </c>
      <c r="O100" s="210"/>
      <c r="P100" s="210"/>
      <c r="Q100" s="164"/>
      <c r="R100" s="86" t="s">
        <v>71</v>
      </c>
      <c r="S100" s="46" t="s">
        <v>100</v>
      </c>
      <c r="T100" s="46" t="s">
        <v>36</v>
      </c>
      <c r="U100" s="176" t="s">
        <v>173</v>
      </c>
      <c r="V100" s="177"/>
      <c r="W100" s="178"/>
      <c r="X100" s="47" t="s">
        <v>92</v>
      </c>
      <c r="Y100" s="36"/>
      <c r="Z100" s="36"/>
    </row>
    <row r="101" spans="1:26" ht="16.5" thickTop="1" thickBot="1" x14ac:dyDescent="0.3">
      <c r="A101" s="1">
        <v>41893</v>
      </c>
      <c r="B101" t="s">
        <v>18</v>
      </c>
      <c r="C101" s="283"/>
      <c r="D101" s="284"/>
      <c r="E101" s="162" t="s">
        <v>42</v>
      </c>
      <c r="F101" s="164"/>
      <c r="G101" s="167" t="s">
        <v>39</v>
      </c>
      <c r="H101" s="164"/>
      <c r="I101" s="31" t="s">
        <v>49</v>
      </c>
      <c r="J101" s="162" t="s">
        <v>43</v>
      </c>
      <c r="K101" s="164"/>
      <c r="L101" s="219"/>
      <c r="M101" s="220"/>
      <c r="N101" s="211" t="s">
        <v>44</v>
      </c>
      <c r="O101" s="212"/>
      <c r="P101" s="162" t="s">
        <v>45</v>
      </c>
      <c r="Q101" s="163"/>
      <c r="R101" s="86" t="s">
        <v>71</v>
      </c>
      <c r="S101" s="46" t="s">
        <v>100</v>
      </c>
      <c r="T101" s="46" t="s">
        <v>36</v>
      </c>
      <c r="U101" s="176" t="s">
        <v>201</v>
      </c>
      <c r="V101" s="177"/>
      <c r="W101" s="178"/>
      <c r="X101" s="47" t="s">
        <v>92</v>
      </c>
      <c r="Y101" s="36"/>
      <c r="Z101" s="36"/>
    </row>
    <row r="102" spans="1:26" ht="16.5" thickTop="1" thickBot="1" x14ac:dyDescent="0.3">
      <c r="A102" s="1">
        <v>41894</v>
      </c>
      <c r="B102" t="s">
        <v>19</v>
      </c>
      <c r="C102" s="279"/>
      <c r="D102" s="280"/>
      <c r="E102" s="268" t="s">
        <v>39</v>
      </c>
      <c r="F102" s="166"/>
      <c r="G102" s="160" t="s">
        <v>44</v>
      </c>
      <c r="H102" s="161"/>
      <c r="I102" s="138" t="s">
        <v>49</v>
      </c>
      <c r="J102" s="162" t="s">
        <v>46</v>
      </c>
      <c r="K102" s="163"/>
      <c r="L102" s="221"/>
      <c r="M102" s="222"/>
      <c r="N102" s="211" t="s">
        <v>38</v>
      </c>
      <c r="O102" s="212"/>
      <c r="P102" s="162" t="s">
        <v>40</v>
      </c>
      <c r="Q102" s="163"/>
      <c r="R102" s="294" t="s">
        <v>70</v>
      </c>
      <c r="S102" s="296"/>
      <c r="T102" s="46"/>
      <c r="U102" s="78" t="s">
        <v>36</v>
      </c>
      <c r="V102" s="47" t="s">
        <v>99</v>
      </c>
      <c r="W102" s="47" t="s">
        <v>100</v>
      </c>
      <c r="X102" s="47" t="s">
        <v>92</v>
      </c>
      <c r="Y102" s="36"/>
      <c r="Z102" s="36"/>
    </row>
    <row r="103" spans="1:26" ht="15.75" thickBot="1" x14ac:dyDescent="0.3">
      <c r="A103" s="1">
        <v>41895</v>
      </c>
      <c r="B103" t="s">
        <v>20</v>
      </c>
      <c r="C103" s="13"/>
      <c r="D103" s="137"/>
      <c r="E103" s="176" t="s">
        <v>172</v>
      </c>
      <c r="F103" s="177"/>
      <c r="G103" s="177"/>
      <c r="H103" s="177"/>
      <c r="I103" s="178"/>
      <c r="J103" s="139"/>
      <c r="K103" s="101"/>
      <c r="L103" s="152" t="s">
        <v>50</v>
      </c>
      <c r="M103" s="153"/>
      <c r="N103" s="187" t="s">
        <v>100</v>
      </c>
      <c r="O103" s="188"/>
      <c r="P103" s="189" t="s">
        <v>101</v>
      </c>
      <c r="Q103" s="188"/>
      <c r="R103" s="14"/>
      <c r="S103" s="14" t="s">
        <v>99</v>
      </c>
      <c r="T103" s="14" t="s">
        <v>99</v>
      </c>
      <c r="U103" s="77" t="s">
        <v>36</v>
      </c>
      <c r="V103" s="42" t="s">
        <v>101</v>
      </c>
      <c r="W103" s="42" t="s">
        <v>99</v>
      </c>
      <c r="X103" s="47" t="s">
        <v>92</v>
      </c>
      <c r="Y103" s="34"/>
      <c r="Z103" s="34"/>
    </row>
    <row r="104" spans="1:26" ht="15.75" thickBot="1" x14ac:dyDescent="0.3">
      <c r="A104" s="1">
        <v>41896</v>
      </c>
      <c r="B104" t="s">
        <v>21</v>
      </c>
      <c r="C104" s="289" t="s">
        <v>147</v>
      </c>
      <c r="D104" s="290"/>
      <c r="E104" s="290"/>
      <c r="F104" s="290"/>
      <c r="G104" s="290"/>
      <c r="H104" s="290"/>
      <c r="I104" s="290"/>
      <c r="J104" s="291"/>
      <c r="K104" s="101"/>
      <c r="L104" s="152" t="s">
        <v>50</v>
      </c>
      <c r="M104" s="153"/>
      <c r="N104" s="187" t="s">
        <v>99</v>
      </c>
      <c r="O104" s="188"/>
      <c r="P104" s="189" t="s">
        <v>99</v>
      </c>
      <c r="Q104" s="188"/>
      <c r="S104" s="176" t="s">
        <v>220</v>
      </c>
      <c r="T104" s="177"/>
      <c r="U104" s="178"/>
      <c r="V104" s="148" t="s">
        <v>36</v>
      </c>
      <c r="W104" s="42" t="s">
        <v>99</v>
      </c>
      <c r="X104" s="47" t="s">
        <v>92</v>
      </c>
      <c r="Y104" s="33"/>
      <c r="Z104" s="33"/>
    </row>
    <row r="105" spans="1:26" ht="15.75" thickBot="1" x14ac:dyDescent="0.3">
      <c r="A105" s="1">
        <v>41897</v>
      </c>
      <c r="B105" t="s">
        <v>22</v>
      </c>
      <c r="C105" s="26"/>
      <c r="D105" s="48"/>
      <c r="E105" s="154" t="s">
        <v>95</v>
      </c>
      <c r="F105" s="155"/>
      <c r="G105" s="154"/>
      <c r="H105" s="155"/>
      <c r="I105" s="154" t="s">
        <v>95</v>
      </c>
      <c r="J105" s="155"/>
      <c r="K105" s="101"/>
      <c r="L105" s="152" t="s">
        <v>50</v>
      </c>
      <c r="M105" s="153"/>
      <c r="N105" s="154" t="s">
        <v>95</v>
      </c>
      <c r="O105" s="155"/>
      <c r="P105" s="154" t="s">
        <v>95</v>
      </c>
      <c r="Q105" s="155"/>
      <c r="R105" s="27"/>
      <c r="S105" s="27" t="s">
        <v>95</v>
      </c>
      <c r="T105" s="27" t="s">
        <v>95</v>
      </c>
      <c r="U105" s="77" t="s">
        <v>36</v>
      </c>
      <c r="V105" s="48" t="s">
        <v>101</v>
      </c>
      <c r="W105" s="48" t="s">
        <v>99</v>
      </c>
      <c r="X105" s="47" t="s">
        <v>92</v>
      </c>
      <c r="Y105" s="34"/>
      <c r="Z105" s="34"/>
    </row>
    <row r="106" spans="1:26" ht="15.75" thickBot="1" x14ac:dyDescent="0.3">
      <c r="A106" s="1">
        <v>41898</v>
      </c>
      <c r="B106" t="s">
        <v>23</v>
      </c>
      <c r="C106" s="5"/>
      <c r="D106" s="49"/>
      <c r="E106" s="154" t="s">
        <v>95</v>
      </c>
      <c r="F106" s="155"/>
      <c r="G106" s="154"/>
      <c r="H106" s="155"/>
      <c r="I106" s="154" t="s">
        <v>95</v>
      </c>
      <c r="J106" s="155"/>
      <c r="K106" s="101"/>
      <c r="L106" s="152" t="s">
        <v>50</v>
      </c>
      <c r="M106" s="153"/>
      <c r="N106" s="154" t="s">
        <v>95</v>
      </c>
      <c r="O106" s="155"/>
      <c r="P106" s="154" t="s">
        <v>95</v>
      </c>
      <c r="Q106" s="155"/>
      <c r="R106" s="27"/>
      <c r="S106" s="99" t="s">
        <v>99</v>
      </c>
      <c r="T106" s="27"/>
      <c r="U106" s="77" t="s">
        <v>36</v>
      </c>
      <c r="V106" s="48" t="s">
        <v>101</v>
      </c>
      <c r="W106" s="48" t="s">
        <v>100</v>
      </c>
      <c r="X106" s="47" t="s">
        <v>92</v>
      </c>
      <c r="Y106" s="36"/>
      <c r="Z106" s="36"/>
    </row>
    <row r="107" spans="1:26" ht="15.75" thickBot="1" x14ac:dyDescent="0.3">
      <c r="A107" s="1">
        <v>41899</v>
      </c>
      <c r="B107" t="s">
        <v>17</v>
      </c>
      <c r="C107" s="5"/>
      <c r="D107" s="49"/>
      <c r="E107" s="183" t="s">
        <v>171</v>
      </c>
      <c r="F107" s="177"/>
      <c r="G107" s="177"/>
      <c r="H107" s="177"/>
      <c r="I107" s="177"/>
      <c r="J107" s="141"/>
      <c r="K107" s="101"/>
      <c r="L107" s="152" t="s">
        <v>50</v>
      </c>
      <c r="M107" s="153"/>
      <c r="N107" s="207" t="s">
        <v>100</v>
      </c>
      <c r="O107" s="194"/>
      <c r="P107" s="193" t="s">
        <v>100</v>
      </c>
      <c r="Q107" s="194"/>
      <c r="R107" s="143"/>
      <c r="S107" s="27" t="s">
        <v>99</v>
      </c>
      <c r="T107" s="27"/>
      <c r="U107" s="77" t="s">
        <v>36</v>
      </c>
      <c r="V107" s="48" t="s">
        <v>99</v>
      </c>
      <c r="W107" s="48" t="s">
        <v>99</v>
      </c>
      <c r="X107" s="47" t="s">
        <v>92</v>
      </c>
      <c r="Y107" s="36"/>
      <c r="Z107" s="36"/>
    </row>
    <row r="108" spans="1:26" ht="15.75" thickBot="1" x14ac:dyDescent="0.3">
      <c r="A108" s="1">
        <v>41900</v>
      </c>
      <c r="B108" t="s">
        <v>18</v>
      </c>
      <c r="C108" s="5"/>
      <c r="D108" s="49"/>
      <c r="E108" s="154" t="s">
        <v>100</v>
      </c>
      <c r="F108" s="155"/>
      <c r="G108" s="154"/>
      <c r="H108" s="155"/>
      <c r="I108" s="154" t="s">
        <v>99</v>
      </c>
      <c r="J108" s="155"/>
      <c r="K108" s="101"/>
      <c r="L108" s="152" t="s">
        <v>50</v>
      </c>
      <c r="M108" s="307"/>
      <c r="N108" s="180" t="s">
        <v>169</v>
      </c>
      <c r="O108" s="181"/>
      <c r="P108" s="181"/>
      <c r="Q108" s="181"/>
      <c r="R108" s="182"/>
      <c r="S108" s="48"/>
      <c r="T108" s="27" t="s">
        <v>100</v>
      </c>
      <c r="U108" s="77" t="s">
        <v>36</v>
      </c>
      <c r="V108" s="49" t="s">
        <v>100</v>
      </c>
      <c r="W108" s="48" t="s">
        <v>99</v>
      </c>
      <c r="X108" s="47" t="s">
        <v>92</v>
      </c>
      <c r="Y108" s="36"/>
      <c r="Z108" s="36"/>
    </row>
    <row r="109" spans="1:26" ht="15.75" thickBot="1" x14ac:dyDescent="0.3">
      <c r="A109" s="1">
        <v>41901</v>
      </c>
      <c r="B109" t="s">
        <v>19</v>
      </c>
      <c r="C109" s="5"/>
      <c r="D109" s="49"/>
      <c r="E109" s="154" t="s">
        <v>99</v>
      </c>
      <c r="F109" s="155"/>
      <c r="G109" s="154"/>
      <c r="H109" s="155"/>
      <c r="I109" s="154" t="s">
        <v>102</v>
      </c>
      <c r="J109" s="155"/>
      <c r="K109" s="101"/>
      <c r="L109" s="152" t="s">
        <v>50</v>
      </c>
      <c r="M109" s="153"/>
      <c r="N109" s="190" t="s">
        <v>100</v>
      </c>
      <c r="O109" s="191"/>
      <c r="P109" s="192" t="s">
        <v>100</v>
      </c>
      <c r="Q109" s="191"/>
      <c r="R109" s="179" t="s">
        <v>168</v>
      </c>
      <c r="S109" s="177"/>
      <c r="T109" s="178"/>
      <c r="U109" s="77" t="s">
        <v>36</v>
      </c>
      <c r="V109" s="49" t="s">
        <v>99</v>
      </c>
      <c r="W109" s="49" t="s">
        <v>100</v>
      </c>
      <c r="X109" s="47" t="s">
        <v>92</v>
      </c>
      <c r="Y109" s="36"/>
      <c r="Z109" s="36"/>
    </row>
    <row r="110" spans="1:26" ht="15.75" thickBot="1" x14ac:dyDescent="0.3">
      <c r="A110" s="1">
        <v>41902</v>
      </c>
      <c r="B110" t="s">
        <v>20</v>
      </c>
      <c r="C110" s="13"/>
      <c r="D110" s="99" t="s">
        <v>58</v>
      </c>
      <c r="E110" s="157" t="s">
        <v>229</v>
      </c>
      <c r="F110" s="158"/>
      <c r="G110" s="158"/>
      <c r="H110" s="158"/>
      <c r="I110" s="158"/>
      <c r="J110" s="158"/>
      <c r="K110" s="158"/>
      <c r="L110" s="158"/>
      <c r="M110" s="158"/>
      <c r="N110" s="158"/>
      <c r="O110" s="158"/>
      <c r="P110" s="158"/>
      <c r="Q110" s="158"/>
      <c r="R110" s="158"/>
      <c r="S110" s="158"/>
      <c r="T110" s="196"/>
      <c r="U110" s="99" t="s">
        <v>58</v>
      </c>
      <c r="V110" s="77" t="s">
        <v>36</v>
      </c>
      <c r="W110" s="42" t="s">
        <v>99</v>
      </c>
      <c r="X110" s="47" t="s">
        <v>92</v>
      </c>
      <c r="Y110" s="34"/>
      <c r="Z110" s="34"/>
    </row>
    <row r="111" spans="1:26" ht="15.75" thickBot="1" x14ac:dyDescent="0.3">
      <c r="A111" s="1">
        <v>41903</v>
      </c>
      <c r="B111" t="s">
        <v>21</v>
      </c>
      <c r="C111" s="15"/>
      <c r="D111" s="43"/>
      <c r="E111" s="183" t="s">
        <v>154</v>
      </c>
      <c r="F111" s="177"/>
      <c r="G111" s="177"/>
      <c r="H111" s="177"/>
      <c r="I111" s="177"/>
      <c r="J111" s="177"/>
      <c r="K111" s="178"/>
      <c r="L111" s="152" t="s">
        <v>50</v>
      </c>
      <c r="M111" s="153"/>
      <c r="N111" s="187" t="s">
        <v>100</v>
      </c>
      <c r="O111" s="188"/>
      <c r="P111" s="189" t="s">
        <v>99</v>
      </c>
      <c r="Q111" s="188"/>
      <c r="R111" s="14"/>
      <c r="S111" s="14" t="s">
        <v>99</v>
      </c>
      <c r="T111" s="14" t="s">
        <v>100</v>
      </c>
      <c r="U111" s="77" t="s">
        <v>36</v>
      </c>
      <c r="V111" s="42" t="s">
        <v>101</v>
      </c>
      <c r="W111" s="42" t="s">
        <v>99</v>
      </c>
      <c r="X111" s="47" t="s">
        <v>92</v>
      </c>
      <c r="Y111" s="33"/>
      <c r="Z111" s="33"/>
    </row>
    <row r="112" spans="1:26" ht="15.75" thickBot="1" x14ac:dyDescent="0.3">
      <c r="A112" s="1">
        <v>41904</v>
      </c>
      <c r="B112" t="s">
        <v>22</v>
      </c>
      <c r="C112" s="26"/>
      <c r="D112" s="48"/>
      <c r="E112" s="176" t="s">
        <v>167</v>
      </c>
      <c r="F112" s="177"/>
      <c r="G112" s="177"/>
      <c r="H112" s="177"/>
      <c r="I112" s="178"/>
      <c r="J112" s="171" t="s">
        <v>99</v>
      </c>
      <c r="K112" s="172"/>
      <c r="L112" s="152" t="s">
        <v>50</v>
      </c>
      <c r="M112" s="153"/>
      <c r="N112" s="156" t="s">
        <v>100</v>
      </c>
      <c r="O112" s="155"/>
      <c r="P112" s="154" t="s">
        <v>101</v>
      </c>
      <c r="Q112" s="155"/>
      <c r="R112" s="27"/>
      <c r="S112" s="27" t="s">
        <v>99</v>
      </c>
      <c r="T112" s="27"/>
      <c r="U112" s="77" t="s">
        <v>36</v>
      </c>
      <c r="V112" s="48" t="s">
        <v>99</v>
      </c>
      <c r="W112" s="48" t="s">
        <v>101</v>
      </c>
      <c r="X112" s="47" t="s">
        <v>92</v>
      </c>
      <c r="Y112" s="34"/>
      <c r="Z112" s="34"/>
    </row>
    <row r="113" spans="1:26" ht="15.75" thickBot="1" x14ac:dyDescent="0.3">
      <c r="A113" s="1">
        <v>41905</v>
      </c>
      <c r="B113" t="s">
        <v>23</v>
      </c>
      <c r="C113" s="5"/>
      <c r="D113" s="99" t="s">
        <v>58</v>
      </c>
      <c r="E113" s="154"/>
      <c r="F113" s="155"/>
      <c r="G113" s="154"/>
      <c r="H113" s="155"/>
      <c r="I113" s="154"/>
      <c r="J113" s="155"/>
      <c r="K113" s="101"/>
      <c r="L113" s="152" t="s">
        <v>50</v>
      </c>
      <c r="M113" s="153"/>
      <c r="N113" s="156"/>
      <c r="O113" s="155"/>
      <c r="P113" s="154"/>
      <c r="Q113" s="155"/>
      <c r="R113" s="27"/>
      <c r="S113" s="27"/>
      <c r="T113" s="27"/>
      <c r="U113" s="99" t="s">
        <v>58</v>
      </c>
      <c r="V113" s="77" t="s">
        <v>36</v>
      </c>
      <c r="W113" s="48"/>
      <c r="X113" s="47" t="s">
        <v>92</v>
      </c>
      <c r="Y113" s="36"/>
      <c r="Z113" s="36"/>
    </row>
    <row r="114" spans="1:26" ht="15.75" thickBot="1" x14ac:dyDescent="0.3">
      <c r="A114" s="1">
        <v>41906</v>
      </c>
      <c r="B114" t="s">
        <v>17</v>
      </c>
      <c r="C114" s="5"/>
      <c r="D114" s="49"/>
      <c r="E114" s="154"/>
      <c r="F114" s="155"/>
      <c r="G114" s="154"/>
      <c r="H114" s="155"/>
      <c r="I114" s="154" t="s">
        <v>99</v>
      </c>
      <c r="J114" s="155"/>
      <c r="K114" s="101"/>
      <c r="L114" s="152" t="s">
        <v>50</v>
      </c>
      <c r="M114" s="153"/>
      <c r="N114" s="156" t="s">
        <v>99</v>
      </c>
      <c r="O114" s="155"/>
      <c r="P114" s="154"/>
      <c r="Q114" s="155"/>
      <c r="R114" s="27"/>
      <c r="S114" s="27" t="s">
        <v>99</v>
      </c>
      <c r="T114" s="27"/>
      <c r="U114" s="77" t="s">
        <v>36</v>
      </c>
      <c r="V114" s="48" t="s">
        <v>101</v>
      </c>
      <c r="W114" s="48" t="s">
        <v>99</v>
      </c>
      <c r="X114" s="47" t="s">
        <v>92</v>
      </c>
      <c r="Y114" s="36"/>
      <c r="Z114" s="36"/>
    </row>
    <row r="115" spans="1:26" ht="15.75" thickBot="1" x14ac:dyDescent="0.3">
      <c r="A115" s="1">
        <v>41907</v>
      </c>
      <c r="B115" t="s">
        <v>18</v>
      </c>
      <c r="C115" s="5"/>
      <c r="D115" s="142"/>
      <c r="E115" s="173" t="s">
        <v>166</v>
      </c>
      <c r="F115" s="174"/>
      <c r="G115" s="174"/>
      <c r="H115" s="174"/>
      <c r="I115" s="175"/>
      <c r="J115" s="171" t="s">
        <v>99</v>
      </c>
      <c r="K115" s="172"/>
      <c r="L115" s="152" t="s">
        <v>50</v>
      </c>
      <c r="M115" s="153"/>
      <c r="N115" s="156" t="s">
        <v>101</v>
      </c>
      <c r="O115" s="155"/>
      <c r="P115" s="154" t="s">
        <v>100</v>
      </c>
      <c r="Q115" s="155"/>
      <c r="R115" s="27"/>
      <c r="S115" s="27" t="s">
        <v>99</v>
      </c>
      <c r="T115" s="27" t="s">
        <v>36</v>
      </c>
      <c r="U115" s="176" t="s">
        <v>200</v>
      </c>
      <c r="V115" s="177"/>
      <c r="W115" s="178"/>
      <c r="X115" s="47" t="s">
        <v>92</v>
      </c>
      <c r="Y115" s="36"/>
      <c r="Z115" s="36"/>
    </row>
    <row r="116" spans="1:26" ht="15.75" thickBot="1" x14ac:dyDescent="0.3">
      <c r="A116" s="1">
        <v>41908</v>
      </c>
      <c r="B116" t="s">
        <v>19</v>
      </c>
      <c r="C116" s="5"/>
      <c r="D116" s="142"/>
      <c r="E116" s="180" t="s">
        <v>165</v>
      </c>
      <c r="F116" s="181"/>
      <c r="G116" s="181"/>
      <c r="H116" s="181"/>
      <c r="I116" s="182"/>
      <c r="J116" s="141"/>
      <c r="K116" s="101"/>
      <c r="L116" s="152" t="s">
        <v>50</v>
      </c>
      <c r="M116" s="153"/>
      <c r="N116" s="156" t="s">
        <v>101</v>
      </c>
      <c r="O116" s="155"/>
      <c r="P116" s="154" t="s">
        <v>100</v>
      </c>
      <c r="Q116" s="155"/>
      <c r="R116" s="27"/>
      <c r="S116" s="27" t="s">
        <v>99</v>
      </c>
      <c r="T116" s="27"/>
      <c r="U116" s="77" t="s">
        <v>36</v>
      </c>
      <c r="V116" s="48" t="s">
        <v>101</v>
      </c>
      <c r="W116" s="48" t="s">
        <v>99</v>
      </c>
      <c r="X116" s="47" t="s">
        <v>92</v>
      </c>
      <c r="Y116" s="36"/>
      <c r="Z116" s="36"/>
    </row>
    <row r="117" spans="1:26" ht="15.75" thickBot="1" x14ac:dyDescent="0.3">
      <c r="A117" s="1">
        <v>41909</v>
      </c>
      <c r="B117" t="s">
        <v>20</v>
      </c>
      <c r="C117" s="13"/>
      <c r="D117" s="137"/>
      <c r="E117" s="168" t="s">
        <v>170</v>
      </c>
      <c r="F117" s="169"/>
      <c r="G117" s="169"/>
      <c r="H117" s="169"/>
      <c r="I117" s="170"/>
      <c r="J117" s="139"/>
      <c r="K117" s="101"/>
      <c r="L117" s="152" t="s">
        <v>50</v>
      </c>
      <c r="M117" s="153"/>
      <c r="N117" s="187" t="s">
        <v>100</v>
      </c>
      <c r="O117" s="188"/>
      <c r="P117" s="189" t="s">
        <v>99</v>
      </c>
      <c r="Q117" s="188"/>
      <c r="R117" s="14"/>
      <c r="S117" s="14" t="s">
        <v>101</v>
      </c>
      <c r="T117" s="14" t="s">
        <v>99</v>
      </c>
      <c r="U117" s="77" t="s">
        <v>36</v>
      </c>
      <c r="V117" s="42"/>
      <c r="W117" s="42" t="s">
        <v>101</v>
      </c>
      <c r="X117" s="47" t="s">
        <v>92</v>
      </c>
      <c r="Y117" s="34"/>
      <c r="Z117" s="34"/>
    </row>
    <row r="118" spans="1:26" ht="15.75" thickBot="1" x14ac:dyDescent="0.3">
      <c r="A118" s="1">
        <v>41910</v>
      </c>
      <c r="B118" t="s">
        <v>21</v>
      </c>
      <c r="C118" s="15"/>
      <c r="D118" s="43"/>
      <c r="E118" s="189"/>
      <c r="F118" s="188"/>
      <c r="G118" s="189" t="s">
        <v>99</v>
      </c>
      <c r="H118" s="188"/>
      <c r="I118" s="189" t="s">
        <v>101</v>
      </c>
      <c r="J118" s="188"/>
      <c r="K118" s="101"/>
      <c r="L118" s="152" t="s">
        <v>50</v>
      </c>
      <c r="M118" s="153"/>
      <c r="N118" s="187" t="s">
        <v>101</v>
      </c>
      <c r="O118" s="188"/>
      <c r="P118" s="105"/>
      <c r="Q118" s="176" t="s">
        <v>221</v>
      </c>
      <c r="R118" s="177"/>
      <c r="S118" s="177"/>
      <c r="T118" s="178"/>
      <c r="U118" s="77" t="s">
        <v>36</v>
      </c>
      <c r="V118" s="42" t="s">
        <v>101</v>
      </c>
      <c r="W118" s="42" t="s">
        <v>100</v>
      </c>
      <c r="X118" s="47" t="s">
        <v>92</v>
      </c>
      <c r="Y118" s="33"/>
      <c r="Z118" s="33"/>
    </row>
    <row r="119" spans="1:26" ht="15.75" thickBot="1" x14ac:dyDescent="0.3">
      <c r="A119" s="1">
        <v>41911</v>
      </c>
      <c r="B119" t="s">
        <v>22</v>
      </c>
      <c r="C119" s="26"/>
      <c r="D119" s="48"/>
      <c r="E119" s="189" t="s">
        <v>100</v>
      </c>
      <c r="F119" s="188"/>
      <c r="G119" s="154"/>
      <c r="H119" s="155"/>
      <c r="I119" s="154" t="s">
        <v>99</v>
      </c>
      <c r="J119" s="155"/>
      <c r="K119" s="101"/>
      <c r="L119" s="152" t="s">
        <v>50</v>
      </c>
      <c r="M119" s="153"/>
      <c r="N119" s="156"/>
      <c r="O119" s="155"/>
      <c r="P119" s="154" t="s">
        <v>100</v>
      </c>
      <c r="Q119" s="155"/>
      <c r="R119" s="27"/>
      <c r="S119" s="27" t="s">
        <v>99</v>
      </c>
      <c r="T119" s="27"/>
      <c r="U119" s="77" t="s">
        <v>36</v>
      </c>
      <c r="V119" s="48" t="s">
        <v>101</v>
      </c>
      <c r="W119" s="48" t="s">
        <v>99</v>
      </c>
      <c r="X119" s="47" t="s">
        <v>92</v>
      </c>
      <c r="Y119" s="34"/>
      <c r="Z119" s="34"/>
    </row>
    <row r="120" spans="1:26" ht="15.75" thickBot="1" x14ac:dyDescent="0.3">
      <c r="A120" s="1">
        <v>41912</v>
      </c>
      <c r="B120" t="s">
        <v>23</v>
      </c>
      <c r="C120" s="5"/>
      <c r="D120" s="142"/>
      <c r="E120" s="176" t="s">
        <v>151</v>
      </c>
      <c r="F120" s="177"/>
      <c r="G120" s="177"/>
      <c r="H120" s="177"/>
      <c r="I120" s="177"/>
      <c r="J120" s="178"/>
      <c r="K120" s="99"/>
      <c r="L120" s="152" t="s">
        <v>50</v>
      </c>
      <c r="M120" s="153"/>
      <c r="N120" s="156" t="s">
        <v>99</v>
      </c>
      <c r="O120" s="155"/>
      <c r="P120" s="154" t="s">
        <v>100</v>
      </c>
      <c r="Q120" s="155"/>
      <c r="R120" s="27"/>
      <c r="S120" s="27" t="s">
        <v>99</v>
      </c>
      <c r="T120" s="27"/>
      <c r="U120" s="77" t="s">
        <v>36</v>
      </c>
      <c r="V120" s="48" t="s">
        <v>101</v>
      </c>
      <c r="W120" s="48" t="s">
        <v>99</v>
      </c>
      <c r="X120" s="47" t="s">
        <v>92</v>
      </c>
      <c r="Y120" s="36"/>
      <c r="Z120" s="36"/>
    </row>
    <row r="121" spans="1:26" ht="15.75" thickBot="1" x14ac:dyDescent="0.3">
      <c r="A121" s="1">
        <v>41913</v>
      </c>
      <c r="B121" t="s">
        <v>17</v>
      </c>
      <c r="C121" s="5"/>
      <c r="D121" s="49"/>
      <c r="E121" s="154"/>
      <c r="F121" s="155"/>
      <c r="G121" s="154"/>
      <c r="H121" s="155"/>
      <c r="I121" s="154" t="s">
        <v>99</v>
      </c>
      <c r="J121" s="155"/>
      <c r="K121" s="101"/>
      <c r="L121" s="152" t="s">
        <v>50</v>
      </c>
      <c r="M121" s="153"/>
      <c r="N121" s="156" t="s">
        <v>101</v>
      </c>
      <c r="O121" s="155"/>
      <c r="P121" s="154" t="s">
        <v>100</v>
      </c>
      <c r="Q121" s="155"/>
      <c r="R121" s="27"/>
      <c r="S121" s="27" t="s">
        <v>99</v>
      </c>
      <c r="T121" s="27" t="s">
        <v>36</v>
      </c>
      <c r="U121" s="176" t="s">
        <v>199</v>
      </c>
      <c r="V121" s="177"/>
      <c r="W121" s="178"/>
      <c r="X121" s="47" t="s">
        <v>92</v>
      </c>
      <c r="Y121" s="36"/>
      <c r="Z121" s="36"/>
    </row>
    <row r="122" spans="1:26" ht="15.75" thickBot="1" x14ac:dyDescent="0.3">
      <c r="A122" s="1">
        <v>41914</v>
      </c>
      <c r="B122" t="s">
        <v>18</v>
      </c>
      <c r="C122" s="5"/>
      <c r="D122" s="142"/>
      <c r="E122" s="176" t="s">
        <v>158</v>
      </c>
      <c r="F122" s="177"/>
      <c r="G122" s="177"/>
      <c r="H122" s="177"/>
      <c r="I122" s="178"/>
      <c r="J122" s="171" t="s">
        <v>99</v>
      </c>
      <c r="K122" s="172"/>
      <c r="L122" s="152" t="s">
        <v>50</v>
      </c>
      <c r="M122" s="153"/>
      <c r="N122" s="156" t="s">
        <v>99</v>
      </c>
      <c r="O122" s="155"/>
      <c r="P122" s="154" t="s">
        <v>99</v>
      </c>
      <c r="Q122" s="155"/>
      <c r="R122" s="27" t="s">
        <v>99</v>
      </c>
      <c r="S122" s="176" t="s">
        <v>222</v>
      </c>
      <c r="T122" s="177"/>
      <c r="U122" s="178"/>
      <c r="V122" s="48" t="s">
        <v>36</v>
      </c>
      <c r="W122" s="48" t="s">
        <v>99</v>
      </c>
      <c r="X122" s="47" t="s">
        <v>92</v>
      </c>
      <c r="Y122" s="36"/>
      <c r="Z122" s="36"/>
    </row>
    <row r="123" spans="1:26" ht="15.75" thickBot="1" x14ac:dyDescent="0.3">
      <c r="A123" s="1">
        <v>41915</v>
      </c>
      <c r="B123" t="s">
        <v>19</v>
      </c>
      <c r="C123" s="5"/>
      <c r="D123" s="49"/>
      <c r="E123" s="154" t="s">
        <v>99</v>
      </c>
      <c r="F123" s="155"/>
      <c r="G123" s="154"/>
      <c r="H123" s="155"/>
      <c r="I123" s="154" t="s">
        <v>99</v>
      </c>
      <c r="J123" s="155"/>
      <c r="K123" s="101"/>
      <c r="L123" s="152" t="s">
        <v>50</v>
      </c>
      <c r="M123" s="153"/>
      <c r="N123" s="156" t="s">
        <v>153</v>
      </c>
      <c r="O123" s="155"/>
      <c r="P123" s="154" t="s">
        <v>100</v>
      </c>
      <c r="Q123" s="155"/>
      <c r="R123" s="27"/>
      <c r="S123" s="27" t="s">
        <v>99</v>
      </c>
      <c r="T123" s="27" t="s">
        <v>101</v>
      </c>
      <c r="U123" s="77" t="s">
        <v>36</v>
      </c>
      <c r="V123" s="48" t="s">
        <v>101</v>
      </c>
      <c r="W123" s="48" t="s">
        <v>99</v>
      </c>
      <c r="X123" s="47" t="s">
        <v>92</v>
      </c>
      <c r="Y123" s="36"/>
      <c r="Z123" s="36"/>
    </row>
    <row r="124" spans="1:26" ht="15.75" thickBot="1" x14ac:dyDescent="0.3">
      <c r="A124" s="1">
        <v>41916</v>
      </c>
      <c r="B124" t="s">
        <v>20</v>
      </c>
      <c r="C124" s="13"/>
      <c r="D124" s="42"/>
      <c r="E124" s="189" t="s">
        <v>99</v>
      </c>
      <c r="F124" s="188"/>
      <c r="G124" s="189"/>
      <c r="H124" s="188"/>
      <c r="I124" s="189" t="s">
        <v>99</v>
      </c>
      <c r="J124" s="188"/>
      <c r="K124" s="101"/>
      <c r="L124" s="152" t="s">
        <v>50</v>
      </c>
      <c r="M124" s="153"/>
      <c r="N124" s="187" t="s">
        <v>100</v>
      </c>
      <c r="O124" s="188"/>
      <c r="P124" s="189" t="s">
        <v>102</v>
      </c>
      <c r="Q124" s="188"/>
      <c r="R124" s="14"/>
      <c r="S124" s="14" t="s">
        <v>101</v>
      </c>
      <c r="T124" s="140" t="s">
        <v>36</v>
      </c>
      <c r="U124" s="176" t="s">
        <v>164</v>
      </c>
      <c r="V124" s="177"/>
      <c r="W124" s="178"/>
      <c r="X124" s="47" t="s">
        <v>92</v>
      </c>
      <c r="Y124" s="34"/>
      <c r="Z124" s="34"/>
    </row>
    <row r="125" spans="1:26" ht="15.75" thickBot="1" x14ac:dyDescent="0.3">
      <c r="A125" s="1">
        <v>41917</v>
      </c>
      <c r="B125" t="s">
        <v>21</v>
      </c>
      <c r="C125" s="15"/>
      <c r="D125" s="99" t="s">
        <v>58</v>
      </c>
      <c r="E125" s="157" t="s">
        <v>230</v>
      </c>
      <c r="F125" s="158"/>
      <c r="G125" s="158"/>
      <c r="H125" s="158"/>
      <c r="I125" s="158"/>
      <c r="J125" s="158"/>
      <c r="K125" s="158"/>
      <c r="L125" s="158"/>
      <c r="M125" s="158"/>
      <c r="N125" s="158"/>
      <c r="O125" s="158"/>
      <c r="P125" s="158"/>
      <c r="Q125" s="158"/>
      <c r="R125" s="158"/>
      <c r="S125" s="158"/>
      <c r="T125" s="196"/>
      <c r="U125" s="99" t="s">
        <v>58</v>
      </c>
      <c r="V125" s="77" t="s">
        <v>36</v>
      </c>
      <c r="W125" s="42" t="s">
        <v>102</v>
      </c>
      <c r="X125" s="47" t="s">
        <v>92</v>
      </c>
      <c r="Y125" s="33"/>
      <c r="Z125" s="33"/>
    </row>
    <row r="126" spans="1:26" ht="15.75" thickBot="1" x14ac:dyDescent="0.3">
      <c r="A126" s="1">
        <v>41918</v>
      </c>
      <c r="B126" t="s">
        <v>22</v>
      </c>
      <c r="C126" s="281" t="s">
        <v>52</v>
      </c>
      <c r="D126" s="282"/>
      <c r="E126" s="216" t="s">
        <v>38</v>
      </c>
      <c r="F126" s="216"/>
      <c r="G126" s="216" t="s">
        <v>39</v>
      </c>
      <c r="H126" s="216"/>
      <c r="I126" s="62" t="s">
        <v>49</v>
      </c>
      <c r="J126" s="162" t="s">
        <v>40</v>
      </c>
      <c r="K126" s="164"/>
      <c r="L126" s="152" t="s">
        <v>50</v>
      </c>
      <c r="M126" s="153"/>
      <c r="N126" s="61" t="s">
        <v>41</v>
      </c>
      <c r="O126" s="162" t="s">
        <v>42</v>
      </c>
      <c r="P126" s="164"/>
      <c r="Q126" s="2" t="s">
        <v>71</v>
      </c>
      <c r="R126" s="46"/>
      <c r="S126" s="46" t="s">
        <v>99</v>
      </c>
      <c r="T126" s="140" t="s">
        <v>36</v>
      </c>
      <c r="U126" s="176" t="s">
        <v>163</v>
      </c>
      <c r="V126" s="177"/>
      <c r="W126" s="178"/>
      <c r="X126" s="47" t="s">
        <v>92</v>
      </c>
      <c r="Y126" s="34"/>
      <c r="Z126" s="34"/>
    </row>
    <row r="127" spans="1:26" ht="15.75" thickBot="1" x14ac:dyDescent="0.3">
      <c r="A127" s="1">
        <v>41919</v>
      </c>
      <c r="B127" t="s">
        <v>23</v>
      </c>
      <c r="C127" s="283"/>
      <c r="D127" s="284"/>
      <c r="E127" s="215" t="s">
        <v>44</v>
      </c>
      <c r="F127" s="212"/>
      <c r="G127" s="165" t="s">
        <v>38</v>
      </c>
      <c r="H127" s="166"/>
      <c r="I127" s="31" t="s">
        <v>49</v>
      </c>
      <c r="J127" s="162" t="s">
        <v>42</v>
      </c>
      <c r="K127" s="164"/>
      <c r="L127" s="152" t="s">
        <v>50</v>
      </c>
      <c r="M127" s="153"/>
      <c r="N127" s="162" t="s">
        <v>46</v>
      </c>
      <c r="O127" s="164"/>
      <c r="P127" s="167" t="s">
        <v>39</v>
      </c>
      <c r="Q127" s="164"/>
      <c r="R127" s="2" t="s">
        <v>71</v>
      </c>
      <c r="S127" s="99" t="s">
        <v>99</v>
      </c>
      <c r="T127" s="46"/>
      <c r="U127" s="78" t="s">
        <v>36</v>
      </c>
      <c r="V127" s="46" t="s">
        <v>100</v>
      </c>
      <c r="W127" s="46"/>
      <c r="X127" s="47" t="s">
        <v>92</v>
      </c>
      <c r="Y127" s="36"/>
      <c r="Z127" s="36"/>
    </row>
    <row r="128" spans="1:26" ht="16.5" thickTop="1" thickBot="1" x14ac:dyDescent="0.3">
      <c r="A128" s="1">
        <v>41920</v>
      </c>
      <c r="B128" t="s">
        <v>17</v>
      </c>
      <c r="C128" s="283"/>
      <c r="D128" s="284"/>
      <c r="E128" s="162" t="s">
        <v>46</v>
      </c>
      <c r="F128" s="164"/>
      <c r="G128" s="162" t="s">
        <v>40</v>
      </c>
      <c r="H128" s="164"/>
      <c r="I128" s="31" t="s">
        <v>49</v>
      </c>
      <c r="J128" s="165" t="s">
        <v>38</v>
      </c>
      <c r="K128" s="166"/>
      <c r="L128" s="152" t="s">
        <v>50</v>
      </c>
      <c r="M128" s="153"/>
      <c r="N128" s="162" t="s">
        <v>47</v>
      </c>
      <c r="O128" s="210"/>
      <c r="P128" s="210"/>
      <c r="Q128" s="164"/>
      <c r="R128" s="2" t="s">
        <v>71</v>
      </c>
      <c r="S128" s="46" t="s">
        <v>99</v>
      </c>
      <c r="T128" s="46" t="s">
        <v>36</v>
      </c>
      <c r="U128" s="176" t="s">
        <v>198</v>
      </c>
      <c r="V128" s="177"/>
      <c r="W128" s="178"/>
      <c r="X128" s="47" t="s">
        <v>92</v>
      </c>
      <c r="Y128" s="36"/>
      <c r="Z128" s="36"/>
    </row>
    <row r="129" spans="1:26" ht="16.5" thickTop="1" thickBot="1" x14ac:dyDescent="0.3">
      <c r="A129" s="1">
        <v>41921</v>
      </c>
      <c r="B129" t="s">
        <v>18</v>
      </c>
      <c r="C129" s="283"/>
      <c r="D129" s="284"/>
      <c r="E129" s="162" t="s">
        <v>42</v>
      </c>
      <c r="F129" s="164"/>
      <c r="G129" s="167" t="s">
        <v>39</v>
      </c>
      <c r="H129" s="164"/>
      <c r="I129" s="31" t="s">
        <v>49</v>
      </c>
      <c r="J129" s="162" t="s">
        <v>43</v>
      </c>
      <c r="K129" s="164"/>
      <c r="L129" s="152" t="s">
        <v>50</v>
      </c>
      <c r="M129" s="153"/>
      <c r="N129" s="211" t="s">
        <v>44</v>
      </c>
      <c r="O129" s="212"/>
      <c r="P129" s="162" t="s">
        <v>45</v>
      </c>
      <c r="Q129" s="163"/>
      <c r="R129" s="2" t="s">
        <v>71</v>
      </c>
      <c r="S129" s="46" t="s">
        <v>99</v>
      </c>
      <c r="T129" s="46"/>
      <c r="U129" s="78" t="s">
        <v>36</v>
      </c>
      <c r="V129" s="46"/>
      <c r="W129" s="46" t="s">
        <v>101</v>
      </c>
      <c r="X129" s="47" t="s">
        <v>92</v>
      </c>
      <c r="Y129" s="36"/>
      <c r="Z129" s="36"/>
    </row>
    <row r="130" spans="1:26" ht="16.5" thickTop="1" thickBot="1" x14ac:dyDescent="0.3">
      <c r="A130" s="1">
        <v>41922</v>
      </c>
      <c r="B130" t="s">
        <v>19</v>
      </c>
      <c r="C130" s="279"/>
      <c r="D130" s="280"/>
      <c r="E130" s="167" t="s">
        <v>39</v>
      </c>
      <c r="F130" s="164"/>
      <c r="G130" s="211" t="s">
        <v>44</v>
      </c>
      <c r="H130" s="212"/>
      <c r="I130" s="31" t="s">
        <v>49</v>
      </c>
      <c r="J130" s="162" t="s">
        <v>46</v>
      </c>
      <c r="K130" s="163"/>
      <c r="L130" s="152" t="s">
        <v>50</v>
      </c>
      <c r="M130" s="153"/>
      <c r="N130" s="211" t="s">
        <v>38</v>
      </c>
      <c r="O130" s="212"/>
      <c r="P130" s="162" t="s">
        <v>40</v>
      </c>
      <c r="Q130" s="163"/>
      <c r="R130" s="294" t="s">
        <v>70</v>
      </c>
      <c r="S130" s="296"/>
      <c r="T130" s="140" t="s">
        <v>36</v>
      </c>
      <c r="U130" s="176" t="s">
        <v>162</v>
      </c>
      <c r="V130" s="177"/>
      <c r="W130" s="178"/>
      <c r="X130" s="47" t="s">
        <v>92</v>
      </c>
      <c r="Y130" s="36"/>
      <c r="Z130" s="36"/>
    </row>
    <row r="131" spans="1:26" ht="15.75" thickBot="1" x14ac:dyDescent="0.3">
      <c r="A131" s="1">
        <v>41923</v>
      </c>
      <c r="B131" t="s">
        <v>20</v>
      </c>
      <c r="C131" s="13"/>
      <c r="D131" s="42"/>
      <c r="E131" s="189" t="s">
        <v>101</v>
      </c>
      <c r="F131" s="188"/>
      <c r="G131" s="189"/>
      <c r="H131" s="188"/>
      <c r="I131" s="189" t="s">
        <v>99</v>
      </c>
      <c r="J131" s="188"/>
      <c r="K131" s="101"/>
      <c r="L131" s="152" t="s">
        <v>50</v>
      </c>
      <c r="M131" s="153"/>
      <c r="N131" s="187" t="s">
        <v>99</v>
      </c>
      <c r="O131" s="188"/>
      <c r="P131" s="189" t="s">
        <v>101</v>
      </c>
      <c r="Q131" s="188"/>
      <c r="R131" s="14"/>
      <c r="S131" s="14" t="s">
        <v>101</v>
      </c>
      <c r="T131" s="14" t="s">
        <v>100</v>
      </c>
      <c r="U131" s="77" t="s">
        <v>36</v>
      </c>
      <c r="V131" s="42" t="s">
        <v>100</v>
      </c>
      <c r="W131" s="42" t="s">
        <v>101</v>
      </c>
      <c r="X131" s="47" t="s">
        <v>92</v>
      </c>
      <c r="Y131" s="34"/>
      <c r="Z131" s="34"/>
    </row>
    <row r="132" spans="1:26" ht="15.75" thickBot="1" x14ac:dyDescent="0.3">
      <c r="A132" s="1">
        <v>41924</v>
      </c>
      <c r="B132" t="s">
        <v>21</v>
      </c>
      <c r="C132" s="15"/>
      <c r="D132" s="43"/>
      <c r="E132" s="105"/>
      <c r="F132" s="99" t="s">
        <v>58</v>
      </c>
      <c r="G132" s="157" t="s">
        <v>228</v>
      </c>
      <c r="H132" s="158"/>
      <c r="I132" s="158"/>
      <c r="J132" s="158"/>
      <c r="K132" s="158"/>
      <c r="L132" s="158"/>
      <c r="M132" s="158"/>
      <c r="N132" s="158"/>
      <c r="O132" s="158"/>
      <c r="P132" s="158"/>
      <c r="Q132" s="99" t="s">
        <v>58</v>
      </c>
      <c r="R132" s="14"/>
      <c r="S132" s="14" t="s">
        <v>100</v>
      </c>
      <c r="T132" s="14" t="s">
        <v>99</v>
      </c>
      <c r="U132" s="77" t="s">
        <v>36</v>
      </c>
      <c r="V132" s="42" t="s">
        <v>99</v>
      </c>
      <c r="W132" s="42" t="s">
        <v>100</v>
      </c>
      <c r="X132" s="47" t="s">
        <v>99</v>
      </c>
      <c r="Y132" s="33"/>
      <c r="Z132" s="33"/>
    </row>
    <row r="133" spans="1:26" ht="15.75" thickBot="1" x14ac:dyDescent="0.3">
      <c r="A133" s="1">
        <v>41925</v>
      </c>
      <c r="B133" t="s">
        <v>22</v>
      </c>
      <c r="C133" s="281" t="s">
        <v>52</v>
      </c>
      <c r="D133" s="282"/>
      <c r="E133" s="162" t="s">
        <v>39</v>
      </c>
      <c r="F133" s="164"/>
      <c r="G133" s="162" t="s">
        <v>42</v>
      </c>
      <c r="H133" s="164"/>
      <c r="I133" s="62" t="s">
        <v>49</v>
      </c>
      <c r="J133" s="162" t="s">
        <v>40</v>
      </c>
      <c r="K133" s="164"/>
      <c r="L133" s="152" t="s">
        <v>50</v>
      </c>
      <c r="M133" s="153"/>
      <c r="N133" s="61" t="s">
        <v>41</v>
      </c>
      <c r="O133" s="162" t="s">
        <v>44</v>
      </c>
      <c r="P133" s="164"/>
      <c r="Q133" s="2" t="s">
        <v>71</v>
      </c>
      <c r="R133" s="46" t="s">
        <v>101</v>
      </c>
      <c r="S133" s="46" t="s">
        <v>99</v>
      </c>
      <c r="T133" s="140" t="s">
        <v>36</v>
      </c>
      <c r="U133" s="176" t="s">
        <v>161</v>
      </c>
      <c r="V133" s="177"/>
      <c r="W133" s="178"/>
      <c r="X133" s="47" t="s">
        <v>101</v>
      </c>
      <c r="Y133" s="34"/>
      <c r="Z133" s="34"/>
    </row>
    <row r="134" spans="1:26" ht="15.75" thickBot="1" x14ac:dyDescent="0.3">
      <c r="A134" s="1">
        <v>41926</v>
      </c>
      <c r="B134" t="s">
        <v>23</v>
      </c>
      <c r="C134" s="283"/>
      <c r="D134" s="284"/>
      <c r="E134" s="162" t="s">
        <v>40</v>
      </c>
      <c r="F134" s="164"/>
      <c r="G134" s="215" t="s">
        <v>44</v>
      </c>
      <c r="H134" s="212"/>
      <c r="I134" s="31" t="s">
        <v>49</v>
      </c>
      <c r="J134" s="165" t="s">
        <v>38</v>
      </c>
      <c r="K134" s="166"/>
      <c r="L134" s="152" t="s">
        <v>50</v>
      </c>
      <c r="M134" s="153"/>
      <c r="N134" s="162" t="s">
        <v>46</v>
      </c>
      <c r="O134" s="163"/>
      <c r="P134" s="167" t="s">
        <v>39</v>
      </c>
      <c r="Q134" s="164"/>
      <c r="R134" s="2" t="s">
        <v>71</v>
      </c>
      <c r="S134" s="99" t="s">
        <v>99</v>
      </c>
      <c r="T134" s="46"/>
      <c r="U134" s="297" t="s">
        <v>146</v>
      </c>
      <c r="V134" s="298"/>
      <c r="W134" s="299"/>
      <c r="X134" s="47" t="s">
        <v>92</v>
      </c>
      <c r="Y134" s="36"/>
      <c r="Z134" s="36"/>
    </row>
    <row r="135" spans="1:26" ht="15.75" thickBot="1" x14ac:dyDescent="0.3">
      <c r="A135" s="1">
        <v>41927</v>
      </c>
      <c r="B135" t="s">
        <v>17</v>
      </c>
      <c r="C135" s="283"/>
      <c r="D135" s="284"/>
      <c r="E135" s="165" t="s">
        <v>38</v>
      </c>
      <c r="F135" s="166"/>
      <c r="G135" s="162" t="s">
        <v>40</v>
      </c>
      <c r="H135" s="164"/>
      <c r="I135" s="31" t="s">
        <v>49</v>
      </c>
      <c r="J135" s="162" t="s">
        <v>42</v>
      </c>
      <c r="K135" s="164"/>
      <c r="L135" s="152" t="s">
        <v>50</v>
      </c>
      <c r="M135" s="153"/>
      <c r="N135" s="162" t="s">
        <v>47</v>
      </c>
      <c r="O135" s="210"/>
      <c r="P135" s="210"/>
      <c r="Q135" s="164"/>
      <c r="R135" s="2" t="s">
        <v>71</v>
      </c>
      <c r="S135" s="46" t="s">
        <v>101</v>
      </c>
      <c r="T135" s="46" t="s">
        <v>36</v>
      </c>
      <c r="U135" s="79" t="s">
        <v>36</v>
      </c>
      <c r="V135" s="300" t="s">
        <v>223</v>
      </c>
      <c r="W135" s="301"/>
      <c r="X135" s="47" t="s">
        <v>92</v>
      </c>
      <c r="Y135" s="36"/>
      <c r="Z135" s="36"/>
    </row>
    <row r="136" spans="1:26" ht="15.75" thickBot="1" x14ac:dyDescent="0.3">
      <c r="A136" s="1">
        <v>41928</v>
      </c>
      <c r="B136" t="s">
        <v>18</v>
      </c>
      <c r="C136" s="283"/>
      <c r="D136" s="284"/>
      <c r="E136" s="162" t="s">
        <v>46</v>
      </c>
      <c r="F136" s="164"/>
      <c r="G136" s="162" t="s">
        <v>42</v>
      </c>
      <c r="H136" s="164"/>
      <c r="I136" s="31" t="s">
        <v>49</v>
      </c>
      <c r="J136" s="167" t="s">
        <v>39</v>
      </c>
      <c r="K136" s="164"/>
      <c r="L136" s="152" t="s">
        <v>50</v>
      </c>
      <c r="M136" s="153"/>
      <c r="N136" s="215" t="s">
        <v>44</v>
      </c>
      <c r="O136" s="212"/>
      <c r="P136" s="215" t="s">
        <v>48</v>
      </c>
      <c r="Q136" s="212"/>
      <c r="R136" s="2" t="s">
        <v>71</v>
      </c>
      <c r="S136" s="46" t="s">
        <v>99</v>
      </c>
      <c r="T136" s="46" t="s">
        <v>99</v>
      </c>
      <c r="U136" s="78" t="s">
        <v>36</v>
      </c>
      <c r="V136" s="47" t="s">
        <v>99</v>
      </c>
      <c r="W136" s="47" t="s">
        <v>99</v>
      </c>
      <c r="X136" s="47" t="s">
        <v>92</v>
      </c>
      <c r="Y136" s="36"/>
      <c r="Z136" s="36"/>
    </row>
    <row r="137" spans="1:26" ht="15.75" thickBot="1" x14ac:dyDescent="0.3">
      <c r="A137" s="1">
        <v>41929</v>
      </c>
      <c r="B137" t="s">
        <v>19</v>
      </c>
      <c r="C137" s="279"/>
      <c r="D137" s="280"/>
      <c r="E137" s="215" t="s">
        <v>44</v>
      </c>
      <c r="F137" s="212"/>
      <c r="G137" s="162" t="s">
        <v>46</v>
      </c>
      <c r="H137" s="163"/>
      <c r="I137" s="31" t="s">
        <v>49</v>
      </c>
      <c r="J137" s="162" t="s">
        <v>40</v>
      </c>
      <c r="K137" s="163"/>
      <c r="L137" s="152" t="s">
        <v>50</v>
      </c>
      <c r="M137" s="153"/>
      <c r="N137" s="162" t="s">
        <v>42</v>
      </c>
      <c r="O137" s="164"/>
      <c r="P137" s="208" t="s">
        <v>38</v>
      </c>
      <c r="Q137" s="209"/>
      <c r="R137" s="2" t="s">
        <v>71</v>
      </c>
      <c r="S137" s="46"/>
      <c r="T137" s="140" t="s">
        <v>36</v>
      </c>
      <c r="U137" s="176" t="s">
        <v>160</v>
      </c>
      <c r="V137" s="177"/>
      <c r="W137" s="178"/>
      <c r="X137" s="47" t="s">
        <v>92</v>
      </c>
      <c r="Y137" s="36"/>
      <c r="Z137" s="36"/>
    </row>
    <row r="138" spans="1:26" ht="15.75" thickBot="1" x14ac:dyDescent="0.3">
      <c r="A138" s="1">
        <v>41930</v>
      </c>
      <c r="B138" t="s">
        <v>20</v>
      </c>
      <c r="C138" s="13"/>
      <c r="D138" s="42"/>
      <c r="E138" s="189" t="s">
        <v>99</v>
      </c>
      <c r="F138" s="188"/>
      <c r="G138" s="189"/>
      <c r="H138" s="188"/>
      <c r="I138" s="189" t="s">
        <v>102</v>
      </c>
      <c r="J138" s="188"/>
      <c r="K138" s="101"/>
      <c r="L138" s="152" t="s">
        <v>50</v>
      </c>
      <c r="M138" s="153"/>
      <c r="N138" s="187" t="s">
        <v>101</v>
      </c>
      <c r="O138" s="188"/>
      <c r="P138" s="189" t="s">
        <v>101</v>
      </c>
      <c r="Q138" s="188"/>
      <c r="R138" s="14"/>
      <c r="S138" s="14" t="s">
        <v>99</v>
      </c>
      <c r="T138" s="140" t="s">
        <v>36</v>
      </c>
      <c r="U138" s="176" t="s">
        <v>159</v>
      </c>
      <c r="V138" s="177"/>
      <c r="W138" s="178"/>
      <c r="X138" s="47" t="s">
        <v>92</v>
      </c>
      <c r="Y138" s="34"/>
      <c r="Z138" s="34"/>
    </row>
    <row r="139" spans="1:26" ht="15.75" thickBot="1" x14ac:dyDescent="0.3">
      <c r="A139" s="1">
        <v>41931</v>
      </c>
      <c r="B139" t="s">
        <v>21</v>
      </c>
      <c r="C139" s="15"/>
      <c r="D139" s="43"/>
      <c r="E139" s="183" t="s">
        <v>158</v>
      </c>
      <c r="F139" s="177"/>
      <c r="G139" s="177"/>
      <c r="H139" s="177"/>
      <c r="I139" s="177"/>
      <c r="J139" s="267" t="s">
        <v>99</v>
      </c>
      <c r="K139" s="195"/>
      <c r="L139" s="152" t="s">
        <v>50</v>
      </c>
      <c r="M139" s="153"/>
      <c r="N139" s="187" t="s">
        <v>100</v>
      </c>
      <c r="O139" s="188"/>
      <c r="P139" s="189" t="s">
        <v>100</v>
      </c>
      <c r="Q139" s="188"/>
      <c r="R139" s="14"/>
      <c r="S139" s="14" t="s">
        <v>102</v>
      </c>
      <c r="T139" s="14" t="s">
        <v>99</v>
      </c>
      <c r="U139" s="77" t="s">
        <v>36</v>
      </c>
      <c r="V139" s="42" t="s">
        <v>99</v>
      </c>
      <c r="W139" s="42"/>
      <c r="X139" s="47" t="s">
        <v>92</v>
      </c>
      <c r="Y139" s="33"/>
      <c r="Z139" s="33"/>
    </row>
    <row r="140" spans="1:26" ht="15.75" thickBot="1" x14ac:dyDescent="0.3">
      <c r="A140" s="1">
        <v>41932</v>
      </c>
      <c r="B140" t="s">
        <v>22</v>
      </c>
      <c r="C140" s="281"/>
      <c r="D140" s="282"/>
      <c r="E140" s="292" t="s">
        <v>102</v>
      </c>
      <c r="F140" s="293"/>
      <c r="G140" s="292"/>
      <c r="H140" s="293"/>
      <c r="I140" s="138"/>
      <c r="J140" s="292" t="s">
        <v>99</v>
      </c>
      <c r="K140" s="293"/>
      <c r="L140" s="152" t="s">
        <v>50</v>
      </c>
      <c r="M140" s="153"/>
      <c r="N140" s="205" t="s">
        <v>101</v>
      </c>
      <c r="O140" s="206"/>
      <c r="P140" s="316" t="s">
        <v>224</v>
      </c>
      <c r="Q140" s="317"/>
      <c r="R140" s="318"/>
      <c r="S140" s="99" t="s">
        <v>99</v>
      </c>
      <c r="T140" s="46" t="s">
        <v>101</v>
      </c>
      <c r="U140" s="78" t="s">
        <v>36</v>
      </c>
      <c r="V140" s="47" t="s">
        <v>101</v>
      </c>
      <c r="W140" s="47" t="s">
        <v>99</v>
      </c>
      <c r="X140" s="47" t="s">
        <v>92</v>
      </c>
      <c r="Y140" s="34"/>
      <c r="Z140" s="34"/>
    </row>
    <row r="141" spans="1:26" ht="15.75" thickBot="1" x14ac:dyDescent="0.3">
      <c r="A141" s="1">
        <v>41933</v>
      </c>
      <c r="B141" t="s">
        <v>23</v>
      </c>
      <c r="C141" s="283"/>
      <c r="D141" s="284"/>
      <c r="E141" s="176" t="s">
        <v>157</v>
      </c>
      <c r="F141" s="177"/>
      <c r="G141" s="177"/>
      <c r="H141" s="177"/>
      <c r="I141" s="177"/>
      <c r="J141" s="177"/>
      <c r="K141" s="178"/>
      <c r="L141" s="152" t="s">
        <v>50</v>
      </c>
      <c r="M141" s="153"/>
      <c r="N141" s="205" t="s">
        <v>100</v>
      </c>
      <c r="O141" s="206"/>
      <c r="P141" s="205" t="s">
        <v>101</v>
      </c>
      <c r="Q141" s="206"/>
      <c r="R141" s="2"/>
      <c r="S141" s="99" t="s">
        <v>99</v>
      </c>
      <c r="T141" s="46"/>
      <c r="U141" s="73" t="s">
        <v>36</v>
      </c>
      <c r="V141" s="41" t="s">
        <v>101</v>
      </c>
      <c r="W141" s="41"/>
      <c r="X141" s="47" t="s">
        <v>92</v>
      </c>
      <c r="Y141" s="36"/>
      <c r="Z141" s="36"/>
    </row>
    <row r="142" spans="1:26" ht="15.75" thickBot="1" x14ac:dyDescent="0.3">
      <c r="A142" s="1">
        <v>41934</v>
      </c>
      <c r="B142" t="s">
        <v>17</v>
      </c>
      <c r="C142" s="283"/>
      <c r="D142" s="284"/>
      <c r="E142" s="275" t="s">
        <v>101</v>
      </c>
      <c r="F142" s="276"/>
      <c r="G142" s="275"/>
      <c r="H142" s="276"/>
      <c r="I142" s="138"/>
      <c r="J142" s="275" t="s">
        <v>99</v>
      </c>
      <c r="K142" s="276"/>
      <c r="L142" s="152" t="s">
        <v>50</v>
      </c>
      <c r="M142" s="153"/>
      <c r="N142" s="205" t="s">
        <v>100</v>
      </c>
      <c r="O142" s="206"/>
      <c r="P142" s="205" t="s">
        <v>101</v>
      </c>
      <c r="Q142" s="206"/>
      <c r="R142" s="2"/>
      <c r="S142" s="99" t="s">
        <v>99</v>
      </c>
      <c r="T142" s="46" t="s">
        <v>36</v>
      </c>
      <c r="U142" s="176" t="s">
        <v>196</v>
      </c>
      <c r="V142" s="177"/>
      <c r="W142" s="178"/>
      <c r="X142" s="47" t="s">
        <v>92</v>
      </c>
      <c r="Y142" s="36"/>
      <c r="Z142" s="36"/>
    </row>
    <row r="143" spans="1:26" ht="15.75" thickBot="1" x14ac:dyDescent="0.3">
      <c r="A143" s="1">
        <v>41935</v>
      </c>
      <c r="B143" t="s">
        <v>18</v>
      </c>
      <c r="C143" s="283"/>
      <c r="D143" s="284"/>
      <c r="E143" s="176" t="s">
        <v>156</v>
      </c>
      <c r="F143" s="177"/>
      <c r="G143" s="177"/>
      <c r="H143" s="177"/>
      <c r="I143" s="177"/>
      <c r="J143" s="177"/>
      <c r="K143" s="178"/>
      <c r="L143" s="152" t="s">
        <v>50</v>
      </c>
      <c r="M143" s="153"/>
      <c r="N143" s="205" t="s">
        <v>100</v>
      </c>
      <c r="O143" s="206"/>
      <c r="P143" s="205" t="s">
        <v>101</v>
      </c>
      <c r="Q143" s="206"/>
      <c r="R143" s="2"/>
      <c r="S143" s="99" t="s">
        <v>99</v>
      </c>
      <c r="T143" s="46" t="s">
        <v>36</v>
      </c>
      <c r="U143" s="176" t="s">
        <v>225</v>
      </c>
      <c r="V143" s="177"/>
      <c r="W143" s="178"/>
      <c r="X143" s="47" t="s">
        <v>92</v>
      </c>
      <c r="Y143" s="36"/>
      <c r="Z143" s="36"/>
    </row>
    <row r="144" spans="1:26" ht="15.75" thickBot="1" x14ac:dyDescent="0.3">
      <c r="A144" s="1">
        <v>41936</v>
      </c>
      <c r="B144" t="s">
        <v>19</v>
      </c>
      <c r="C144" s="279"/>
      <c r="D144" s="280"/>
      <c r="E144" s="272" t="s">
        <v>99</v>
      </c>
      <c r="F144" s="273"/>
      <c r="G144" s="274"/>
      <c r="H144" s="274"/>
      <c r="I144" s="31"/>
      <c r="J144" s="274" t="s">
        <v>99</v>
      </c>
      <c r="K144" s="274"/>
      <c r="L144" s="152" t="s">
        <v>50</v>
      </c>
      <c r="M144" s="153"/>
      <c r="N144" s="302" t="s">
        <v>100</v>
      </c>
      <c r="O144" s="302"/>
      <c r="P144" s="302" t="s">
        <v>101</v>
      </c>
      <c r="Q144" s="302"/>
      <c r="R144" s="2"/>
      <c r="S144" s="65" t="s">
        <v>99</v>
      </c>
      <c r="T144" s="294" t="s">
        <v>70</v>
      </c>
      <c r="U144" s="295"/>
      <c r="V144" s="78" t="s">
        <v>36</v>
      </c>
      <c r="W144" s="46"/>
      <c r="X144" s="47" t="s">
        <v>92</v>
      </c>
      <c r="Y144" s="36"/>
      <c r="Z144" s="36"/>
    </row>
    <row r="145" spans="1:26" ht="15.75" thickBot="1" x14ac:dyDescent="0.3">
      <c r="A145" s="1">
        <v>41937</v>
      </c>
      <c r="B145" t="s">
        <v>20</v>
      </c>
      <c r="C145" s="13"/>
      <c r="D145" s="42"/>
      <c r="E145" s="189" t="s">
        <v>101</v>
      </c>
      <c r="F145" s="188"/>
      <c r="G145" s="189"/>
      <c r="H145" s="188"/>
      <c r="I145" s="189" t="s">
        <v>100</v>
      </c>
      <c r="J145" s="188"/>
      <c r="K145" s="101"/>
      <c r="L145" s="152" t="s">
        <v>50</v>
      </c>
      <c r="M145" s="153"/>
      <c r="N145" s="176" t="s">
        <v>155</v>
      </c>
      <c r="O145" s="177"/>
      <c r="P145" s="177"/>
      <c r="Q145" s="177"/>
      <c r="R145" s="177"/>
      <c r="S145" s="271"/>
      <c r="T145" s="14" t="s">
        <v>100</v>
      </c>
      <c r="U145" s="77" t="s">
        <v>36</v>
      </c>
      <c r="V145" s="42" t="s">
        <v>99</v>
      </c>
      <c r="W145" s="42" t="s">
        <v>101</v>
      </c>
      <c r="X145" s="47" t="s">
        <v>92</v>
      </c>
      <c r="Y145" s="34"/>
      <c r="Z145" s="34"/>
    </row>
    <row r="146" spans="1:26" ht="15.75" thickBot="1" x14ac:dyDescent="0.3">
      <c r="A146" s="1">
        <v>41938</v>
      </c>
      <c r="B146" t="s">
        <v>21</v>
      </c>
      <c r="C146" s="15"/>
      <c r="D146" s="43"/>
      <c r="E146" s="189"/>
      <c r="F146" s="188"/>
      <c r="G146" s="189" t="s">
        <v>102</v>
      </c>
      <c r="H146" s="188"/>
      <c r="I146" s="189" t="s">
        <v>100</v>
      </c>
      <c r="J146" s="188"/>
      <c r="K146" s="101"/>
      <c r="L146" s="152" t="s">
        <v>50</v>
      </c>
      <c r="M146" s="153"/>
      <c r="N146" s="187" t="s">
        <v>99</v>
      </c>
      <c r="O146" s="188"/>
      <c r="P146" s="189" t="s">
        <v>102</v>
      </c>
      <c r="Q146" s="188"/>
      <c r="R146" s="14"/>
      <c r="S146" s="14" t="s">
        <v>101</v>
      </c>
      <c r="T146" s="14" t="s">
        <v>99</v>
      </c>
      <c r="U146" s="77" t="s">
        <v>36</v>
      </c>
      <c r="V146" s="42" t="s">
        <v>102</v>
      </c>
      <c r="W146" s="42"/>
      <c r="X146" s="47" t="s">
        <v>92</v>
      </c>
      <c r="Y146" s="33"/>
      <c r="Z146" s="33"/>
    </row>
    <row r="147" spans="1:26" ht="15.75" thickBot="1" x14ac:dyDescent="0.3">
      <c r="A147" s="1">
        <v>41939</v>
      </c>
      <c r="B147" t="s">
        <v>22</v>
      </c>
      <c r="C147" s="281"/>
      <c r="D147" s="282"/>
      <c r="E147" s="176" t="s">
        <v>154</v>
      </c>
      <c r="F147" s="177"/>
      <c r="G147" s="177"/>
      <c r="H147" s="177"/>
      <c r="I147" s="177"/>
      <c r="J147" s="177"/>
      <c r="K147" s="178"/>
      <c r="L147" s="152" t="s">
        <v>50</v>
      </c>
      <c r="M147" s="153"/>
      <c r="N147" s="114"/>
      <c r="O147" s="205" t="s">
        <v>99</v>
      </c>
      <c r="P147" s="206"/>
      <c r="Q147" s="269" t="s">
        <v>99</v>
      </c>
      <c r="R147" s="270"/>
      <c r="S147" s="176" t="s">
        <v>226</v>
      </c>
      <c r="T147" s="177"/>
      <c r="U147" s="178"/>
      <c r="V147" s="47" t="s">
        <v>36</v>
      </c>
      <c r="W147" s="47" t="s">
        <v>99</v>
      </c>
      <c r="X147" s="47" t="s">
        <v>92</v>
      </c>
      <c r="Y147" s="34"/>
      <c r="Z147" s="34"/>
    </row>
    <row r="148" spans="1:26" ht="15.75" thickBot="1" x14ac:dyDescent="0.3">
      <c r="A148" s="1">
        <v>41940</v>
      </c>
      <c r="B148" t="s">
        <v>23</v>
      </c>
      <c r="C148" s="283"/>
      <c r="D148" s="284"/>
      <c r="E148" s="275" t="s">
        <v>99</v>
      </c>
      <c r="F148" s="276"/>
      <c r="G148" s="275"/>
      <c r="H148" s="276"/>
      <c r="I148" s="138"/>
      <c r="J148" s="275" t="s">
        <v>99</v>
      </c>
      <c r="K148" s="276"/>
      <c r="L148" s="152" t="s">
        <v>50</v>
      </c>
      <c r="M148" s="153"/>
      <c r="N148" s="205" t="s">
        <v>100</v>
      </c>
      <c r="O148" s="206"/>
      <c r="P148" s="205" t="s">
        <v>101</v>
      </c>
      <c r="Q148" s="206"/>
      <c r="R148" s="2"/>
      <c r="S148" s="99" t="s">
        <v>99</v>
      </c>
      <c r="T148" s="46"/>
      <c r="U148" s="78" t="s">
        <v>36</v>
      </c>
      <c r="V148" s="47" t="s">
        <v>99</v>
      </c>
      <c r="W148" s="47" t="s">
        <v>100</v>
      </c>
      <c r="X148" s="47" t="s">
        <v>92</v>
      </c>
      <c r="Y148" s="36"/>
      <c r="Z148" s="36"/>
    </row>
    <row r="149" spans="1:26" ht="15.75" thickBot="1" x14ac:dyDescent="0.3">
      <c r="A149" s="1">
        <v>41941</v>
      </c>
      <c r="B149" t="s">
        <v>17</v>
      </c>
      <c r="C149" s="283"/>
      <c r="D149" s="284"/>
      <c r="E149" s="176" t="s">
        <v>152</v>
      </c>
      <c r="F149" s="177"/>
      <c r="G149" s="177"/>
      <c r="H149" s="177"/>
      <c r="I149" s="177"/>
      <c r="J149" s="177"/>
      <c r="K149" s="178"/>
      <c r="L149" s="152" t="s">
        <v>50</v>
      </c>
      <c r="M149" s="153"/>
      <c r="N149" s="205" t="s">
        <v>100</v>
      </c>
      <c r="O149" s="206"/>
      <c r="P149" s="205" t="s">
        <v>99</v>
      </c>
      <c r="Q149" s="206"/>
      <c r="S149" s="46" t="s">
        <v>153</v>
      </c>
      <c r="T149" s="46" t="s">
        <v>99</v>
      </c>
      <c r="U149" s="79" t="s">
        <v>36</v>
      </c>
      <c r="V149" s="47" t="s">
        <v>99</v>
      </c>
      <c r="W149" s="47" t="s">
        <v>100</v>
      </c>
      <c r="X149" s="47" t="s">
        <v>92</v>
      </c>
      <c r="Y149" s="36"/>
      <c r="Z149" s="36"/>
    </row>
    <row r="150" spans="1:26" ht="15.75" thickBot="1" x14ac:dyDescent="0.3">
      <c r="A150" s="1">
        <v>41942</v>
      </c>
      <c r="B150" t="s">
        <v>18</v>
      </c>
      <c r="C150" s="283"/>
      <c r="D150" s="284"/>
      <c r="E150" s="272" t="s">
        <v>102</v>
      </c>
      <c r="F150" s="273"/>
      <c r="G150" s="274"/>
      <c r="H150" s="274"/>
      <c r="I150" s="31"/>
      <c r="J150" s="274" t="s">
        <v>99</v>
      </c>
      <c r="K150" s="274"/>
      <c r="L150" s="152" t="s">
        <v>50</v>
      </c>
      <c r="M150" s="153"/>
      <c r="N150" s="205" t="s">
        <v>100</v>
      </c>
      <c r="O150" s="206"/>
      <c r="P150" s="205" t="s">
        <v>101</v>
      </c>
      <c r="Q150" s="206"/>
      <c r="S150" s="46" t="s">
        <v>99</v>
      </c>
      <c r="T150" s="46" t="s">
        <v>36</v>
      </c>
      <c r="U150" s="176" t="s">
        <v>227</v>
      </c>
      <c r="V150" s="177"/>
      <c r="W150" s="178"/>
      <c r="X150" s="47" t="s">
        <v>92</v>
      </c>
      <c r="Y150" s="36"/>
      <c r="Z150" s="36"/>
    </row>
    <row r="151" spans="1:26" ht="15.75" thickBot="1" x14ac:dyDescent="0.3">
      <c r="A151" s="1">
        <v>41943</v>
      </c>
      <c r="B151" t="s">
        <v>19</v>
      </c>
      <c r="C151" s="279"/>
      <c r="D151" s="280"/>
      <c r="E151" s="168" t="s">
        <v>152</v>
      </c>
      <c r="F151" s="169"/>
      <c r="G151" s="169"/>
      <c r="H151" s="169"/>
      <c r="I151" s="169"/>
      <c r="J151" s="169"/>
      <c r="K151" s="170"/>
      <c r="L151" s="152" t="s">
        <v>50</v>
      </c>
      <c r="M151" s="153"/>
      <c r="N151" s="205" t="s">
        <v>100</v>
      </c>
      <c r="O151" s="206"/>
      <c r="P151" s="205" t="s">
        <v>101</v>
      </c>
      <c r="Q151" s="206"/>
      <c r="S151" s="46" t="s">
        <v>102</v>
      </c>
      <c r="T151" s="46" t="s">
        <v>99</v>
      </c>
      <c r="U151" s="79" t="s">
        <v>36</v>
      </c>
      <c r="V151" s="47" t="s">
        <v>102</v>
      </c>
      <c r="W151" s="47" t="s">
        <v>100</v>
      </c>
      <c r="X151" s="47" t="s">
        <v>92</v>
      </c>
      <c r="Y151" s="36"/>
      <c r="Z151" s="36"/>
    </row>
    <row r="152" spans="1:26" ht="15.75" thickBot="1" x14ac:dyDescent="0.3">
      <c r="A152" s="1">
        <v>41944</v>
      </c>
      <c r="B152" t="s">
        <v>20</v>
      </c>
      <c r="C152" s="13"/>
      <c r="D152" s="42"/>
      <c r="E152" s="189" t="s">
        <v>101</v>
      </c>
      <c r="F152" s="188"/>
      <c r="G152" s="189"/>
      <c r="H152" s="188"/>
      <c r="I152" s="189" t="s">
        <v>101</v>
      </c>
      <c r="J152" s="188"/>
      <c r="K152" s="101"/>
      <c r="L152" s="152" t="s">
        <v>50</v>
      </c>
      <c r="M152" s="153"/>
      <c r="N152" s="187" t="s">
        <v>102</v>
      </c>
      <c r="O152" s="188"/>
      <c r="P152" s="189" t="s">
        <v>99</v>
      </c>
      <c r="Q152" s="188"/>
      <c r="R152" s="14"/>
      <c r="S152" s="176" t="s">
        <v>211</v>
      </c>
      <c r="T152" s="177"/>
      <c r="U152" s="178"/>
      <c r="V152" s="42" t="s">
        <v>36</v>
      </c>
      <c r="W152" s="42" t="s">
        <v>99</v>
      </c>
      <c r="X152" s="47" t="s">
        <v>92</v>
      </c>
      <c r="Y152" s="34"/>
      <c r="Z152" s="34"/>
    </row>
    <row r="153" spans="1:26" ht="15.75" thickBot="1" x14ac:dyDescent="0.3">
      <c r="A153" s="1">
        <v>41945</v>
      </c>
      <c r="B153" t="s">
        <v>21</v>
      </c>
      <c r="C153" s="15"/>
      <c r="D153" s="43"/>
      <c r="E153" s="189"/>
      <c r="F153" s="188"/>
      <c r="G153" s="189" t="s">
        <v>102</v>
      </c>
      <c r="H153" s="188"/>
      <c r="I153" s="189" t="s">
        <v>101</v>
      </c>
      <c r="J153" s="188"/>
      <c r="K153" s="101"/>
      <c r="L153" s="152" t="s">
        <v>50</v>
      </c>
      <c r="M153" s="153"/>
      <c r="N153" s="187" t="s">
        <v>102</v>
      </c>
      <c r="O153" s="188"/>
      <c r="P153" s="189" t="s">
        <v>99</v>
      </c>
      <c r="Q153" s="188"/>
      <c r="R153" s="14" t="s">
        <v>102</v>
      </c>
      <c r="S153" s="105" t="s">
        <v>36</v>
      </c>
      <c r="T153" s="176" t="s">
        <v>210</v>
      </c>
      <c r="U153" s="177"/>
      <c r="V153" s="178"/>
      <c r="W153" s="42" t="s">
        <v>101</v>
      </c>
      <c r="X153" s="47" t="s">
        <v>92</v>
      </c>
      <c r="Y153" s="33"/>
      <c r="Z153" s="33"/>
    </row>
    <row r="154" spans="1:26" ht="15.75" thickBot="1" x14ac:dyDescent="0.3">
      <c r="A154" s="1">
        <v>41946</v>
      </c>
      <c r="B154" t="s">
        <v>22</v>
      </c>
      <c r="C154" s="24"/>
      <c r="D154" s="50"/>
      <c r="E154" s="183" t="s">
        <v>209</v>
      </c>
      <c r="F154" s="177"/>
      <c r="G154" s="177"/>
      <c r="H154" s="177"/>
      <c r="I154" s="177"/>
      <c r="J154" s="271"/>
      <c r="K154" s="25"/>
      <c r="L154" s="152" t="s">
        <v>50</v>
      </c>
      <c r="M154" s="153"/>
      <c r="N154" s="217" t="s">
        <v>100</v>
      </c>
      <c r="O154" s="218"/>
      <c r="P154" s="236"/>
      <c r="Q154" s="218"/>
      <c r="R154" s="25"/>
      <c r="S154" s="108" t="s">
        <v>99</v>
      </c>
      <c r="T154" s="108" t="s">
        <v>102</v>
      </c>
      <c r="U154" s="77" t="s">
        <v>36</v>
      </c>
      <c r="V154" s="25" t="s">
        <v>101</v>
      </c>
      <c r="W154" s="25" t="s">
        <v>100</v>
      </c>
      <c r="X154" s="47" t="s">
        <v>92</v>
      </c>
      <c r="Y154" s="37"/>
      <c r="Z154" s="37"/>
    </row>
    <row r="155" spans="1:26" ht="15.75" thickBot="1" x14ac:dyDescent="0.3">
      <c r="A155" s="1">
        <v>41947</v>
      </c>
      <c r="B155" t="s">
        <v>23</v>
      </c>
      <c r="C155" s="23"/>
      <c r="D155" s="51"/>
      <c r="E155" s="183" t="s">
        <v>152</v>
      </c>
      <c r="F155" s="177"/>
      <c r="G155" s="177"/>
      <c r="H155" s="177"/>
      <c r="I155" s="177"/>
      <c r="J155" s="177"/>
      <c r="K155" s="178"/>
      <c r="L155" s="152" t="s">
        <v>50</v>
      </c>
      <c r="M155" s="153"/>
      <c r="N155" s="226" t="s">
        <v>101</v>
      </c>
      <c r="O155" s="324"/>
      <c r="P155" s="157" t="s">
        <v>100</v>
      </c>
      <c r="Q155" s="324"/>
      <c r="R155" s="51"/>
      <c r="S155" s="99" t="s">
        <v>99</v>
      </c>
      <c r="T155" s="109" t="s">
        <v>99</v>
      </c>
      <c r="U155" s="77" t="s">
        <v>36</v>
      </c>
      <c r="V155" s="51" t="s">
        <v>101</v>
      </c>
      <c r="W155" s="51"/>
      <c r="X155" s="47" t="s">
        <v>92</v>
      </c>
      <c r="Y155" s="37"/>
      <c r="Z155" s="37"/>
    </row>
    <row r="156" spans="1:26" ht="15.75" thickBot="1" x14ac:dyDescent="0.3">
      <c r="A156" s="1">
        <v>41948</v>
      </c>
      <c r="B156" t="s">
        <v>17</v>
      </c>
      <c r="C156" s="8"/>
      <c r="D156" s="147"/>
      <c r="E156" s="176" t="s">
        <v>197</v>
      </c>
      <c r="F156" s="177"/>
      <c r="G156" s="177"/>
      <c r="H156" s="177"/>
      <c r="I156" s="177"/>
      <c r="J156" s="178"/>
      <c r="K156" s="40"/>
      <c r="L156" s="152" t="s">
        <v>50</v>
      </c>
      <c r="M156" s="153"/>
      <c r="N156" s="321" t="s">
        <v>99</v>
      </c>
      <c r="O156" s="322"/>
      <c r="P156" s="323" t="s">
        <v>100</v>
      </c>
      <c r="Q156" s="322"/>
      <c r="R156" s="9"/>
      <c r="S156" s="110" t="s">
        <v>99</v>
      </c>
      <c r="T156" s="110" t="s">
        <v>102</v>
      </c>
      <c r="U156" s="79" t="s">
        <v>36</v>
      </c>
      <c r="V156" s="9" t="s">
        <v>99</v>
      </c>
      <c r="W156" s="9" t="s">
        <v>101</v>
      </c>
      <c r="X156" s="47" t="s">
        <v>92</v>
      </c>
      <c r="Y156" s="32"/>
      <c r="Z156" s="32"/>
    </row>
    <row r="157" spans="1:26" ht="15.75" thickBot="1" x14ac:dyDescent="0.3">
      <c r="A157" s="1">
        <v>41949</v>
      </c>
      <c r="B157" t="s">
        <v>18</v>
      </c>
      <c r="C157" s="4"/>
      <c r="D157" s="47"/>
      <c r="E157" s="310" t="s">
        <v>101</v>
      </c>
      <c r="F157" s="311"/>
      <c r="G157" s="310"/>
      <c r="H157" s="311"/>
      <c r="I157" s="310" t="s">
        <v>99</v>
      </c>
      <c r="J157" s="311"/>
      <c r="K157" s="9"/>
      <c r="L157" s="152" t="s">
        <v>50</v>
      </c>
      <c r="M157" s="153"/>
      <c r="N157" s="297" t="s">
        <v>101</v>
      </c>
      <c r="O157" s="299"/>
      <c r="P157" s="313" t="s">
        <v>101</v>
      </c>
      <c r="Q157" s="201"/>
      <c r="R157" s="9"/>
      <c r="S157" s="111" t="s">
        <v>101</v>
      </c>
      <c r="T157" s="111" t="s">
        <v>101</v>
      </c>
      <c r="U157" s="78" t="s">
        <v>36</v>
      </c>
      <c r="V157" s="106" t="s">
        <v>100</v>
      </c>
      <c r="W157" s="107" t="s">
        <v>101</v>
      </c>
      <c r="X157" s="47" t="s">
        <v>92</v>
      </c>
      <c r="Y157" s="36"/>
      <c r="Z157" s="36"/>
    </row>
    <row r="158" spans="1:26" ht="16.5" thickTop="1" thickBot="1" x14ac:dyDescent="0.3">
      <c r="A158" s="1">
        <v>41950</v>
      </c>
      <c r="B158" t="s">
        <v>19</v>
      </c>
      <c r="C158" s="4"/>
      <c r="D158" s="47"/>
      <c r="E158" s="312" t="s">
        <v>101</v>
      </c>
      <c r="F158" s="201"/>
      <c r="G158" s="313"/>
      <c r="H158" s="201"/>
      <c r="I158" s="312" t="s">
        <v>101</v>
      </c>
      <c r="J158" s="201"/>
      <c r="K158" s="136"/>
      <c r="L158" s="152" t="s">
        <v>50</v>
      </c>
      <c r="M158" s="153"/>
      <c r="N158" s="325" t="s">
        <v>101</v>
      </c>
      <c r="O158" s="326"/>
      <c r="P158" s="9"/>
      <c r="Q158" s="255" t="s">
        <v>24</v>
      </c>
      <c r="R158" s="256"/>
      <c r="S158" s="256"/>
      <c r="T158" s="257"/>
      <c r="U158" s="202" t="s">
        <v>67</v>
      </c>
      <c r="V158" s="203"/>
      <c r="W158" s="204"/>
      <c r="X158" s="47" t="s">
        <v>92</v>
      </c>
      <c r="Y158" s="36"/>
      <c r="Z158" s="36"/>
    </row>
    <row r="159" spans="1:26" ht="15.75" thickBot="1" x14ac:dyDescent="0.3">
      <c r="A159" s="1">
        <v>41951</v>
      </c>
      <c r="B159" t="s">
        <v>20</v>
      </c>
      <c r="C159" s="13"/>
      <c r="D159" s="137"/>
      <c r="E159" s="176" t="s">
        <v>151</v>
      </c>
      <c r="F159" s="177"/>
      <c r="G159" s="177"/>
      <c r="H159" s="177"/>
      <c r="I159" s="177"/>
      <c r="J159" s="177"/>
      <c r="K159" s="178"/>
      <c r="L159" s="246" t="s">
        <v>50</v>
      </c>
      <c r="M159" s="247"/>
      <c r="N159" s="187" t="s">
        <v>100</v>
      </c>
      <c r="O159" s="188"/>
      <c r="P159" s="265" t="s">
        <v>99</v>
      </c>
      <c r="Q159" s="266"/>
      <c r="R159" s="14"/>
      <c r="S159" s="14" t="s">
        <v>99</v>
      </c>
      <c r="T159" s="14" t="s">
        <v>100</v>
      </c>
      <c r="U159" s="77" t="s">
        <v>36</v>
      </c>
      <c r="V159" s="42" t="s">
        <v>102</v>
      </c>
      <c r="W159" s="14" t="s">
        <v>99</v>
      </c>
      <c r="X159" s="47" t="s">
        <v>92</v>
      </c>
      <c r="Y159" s="34"/>
      <c r="Z159" s="34"/>
    </row>
    <row r="160" spans="1:26" ht="15.75" thickBot="1" x14ac:dyDescent="0.3">
      <c r="A160" s="1">
        <v>41952</v>
      </c>
      <c r="B160" t="s">
        <v>21</v>
      </c>
      <c r="C160" s="15"/>
      <c r="D160" s="43"/>
      <c r="E160" s="308"/>
      <c r="F160" s="309"/>
      <c r="G160" s="308" t="s">
        <v>102</v>
      </c>
      <c r="H160" s="309"/>
      <c r="I160" s="308" t="s">
        <v>99</v>
      </c>
      <c r="J160" s="309"/>
      <c r="K160" s="136"/>
      <c r="L160" s="152" t="s">
        <v>50</v>
      </c>
      <c r="M160" s="153"/>
      <c r="N160" s="187" t="s">
        <v>100</v>
      </c>
      <c r="O160" s="188"/>
      <c r="P160" s="189" t="s">
        <v>102</v>
      </c>
      <c r="Q160" s="188"/>
      <c r="R160" s="14"/>
      <c r="S160" s="14" t="s">
        <v>99</v>
      </c>
      <c r="T160" s="14" t="s">
        <v>100</v>
      </c>
      <c r="U160" s="77" t="s">
        <v>36</v>
      </c>
      <c r="V160" s="43" t="s">
        <v>102</v>
      </c>
      <c r="W160" s="16" t="s">
        <v>99</v>
      </c>
      <c r="X160" s="47" t="s">
        <v>92</v>
      </c>
      <c r="Y160" s="33"/>
      <c r="Z160" s="33"/>
    </row>
    <row r="161" spans="1:26" ht="15.75" thickBot="1" x14ac:dyDescent="0.3">
      <c r="A161" s="1">
        <v>41953</v>
      </c>
      <c r="B161" t="s">
        <v>22</v>
      </c>
      <c r="C161" s="21"/>
      <c r="D161" s="135"/>
      <c r="E161" s="176" t="s">
        <v>150</v>
      </c>
      <c r="F161" s="177"/>
      <c r="G161" s="177"/>
      <c r="H161" s="177"/>
      <c r="I161" s="177"/>
      <c r="J161" s="177"/>
      <c r="K161" s="178"/>
      <c r="L161" s="246" t="s">
        <v>50</v>
      </c>
      <c r="M161" s="247"/>
      <c r="N161" s="321" t="s">
        <v>100</v>
      </c>
      <c r="O161" s="322"/>
      <c r="P161" s="323" t="s">
        <v>102</v>
      </c>
      <c r="Q161" s="322"/>
      <c r="R161" s="9"/>
      <c r="S161" s="110" t="s">
        <v>99</v>
      </c>
      <c r="T161" s="110" t="s">
        <v>100</v>
      </c>
      <c r="U161" s="77" t="s">
        <v>36</v>
      </c>
      <c r="V161" s="9" t="s">
        <v>102</v>
      </c>
      <c r="W161" s="9" t="s">
        <v>99</v>
      </c>
      <c r="X161" s="47" t="s">
        <v>92</v>
      </c>
      <c r="Y161" s="34"/>
      <c r="Z161" s="34"/>
    </row>
    <row r="162" spans="1:26" ht="15.75" thickBot="1" x14ac:dyDescent="0.3">
      <c r="A162" s="1">
        <v>41954</v>
      </c>
      <c r="B162" t="s">
        <v>23</v>
      </c>
      <c r="C162" s="4"/>
      <c r="D162" s="47"/>
      <c r="E162" s="314" t="s">
        <v>102</v>
      </c>
      <c r="F162" s="315"/>
      <c r="G162" s="314"/>
      <c r="H162" s="315"/>
      <c r="I162" s="314" t="s">
        <v>99</v>
      </c>
      <c r="J162" s="315"/>
      <c r="K162" s="9"/>
      <c r="L162" s="152" t="s">
        <v>50</v>
      </c>
      <c r="M162" s="153"/>
      <c r="N162" s="321" t="s">
        <v>102</v>
      </c>
      <c r="O162" s="322"/>
      <c r="P162" s="323" t="s">
        <v>102</v>
      </c>
      <c r="Q162" s="322"/>
      <c r="R162" s="9"/>
      <c r="S162" s="110" t="s">
        <v>102</v>
      </c>
      <c r="T162" s="110" t="s">
        <v>102</v>
      </c>
      <c r="U162" s="78" t="s">
        <v>36</v>
      </c>
      <c r="V162" s="9" t="s">
        <v>102</v>
      </c>
      <c r="W162" s="9" t="s">
        <v>102</v>
      </c>
      <c r="X162" s="47" t="s">
        <v>92</v>
      </c>
      <c r="Y162" s="36"/>
      <c r="Z162" s="36"/>
    </row>
    <row r="163" spans="1:26" ht="16.5" thickTop="1" thickBot="1" x14ac:dyDescent="0.3">
      <c r="A163" s="1">
        <v>41955</v>
      </c>
      <c r="B163" t="s">
        <v>17</v>
      </c>
      <c r="C163" s="4"/>
      <c r="D163" s="67"/>
      <c r="E163" s="197" t="s">
        <v>25</v>
      </c>
      <c r="F163" s="198"/>
      <c r="G163" s="198"/>
      <c r="H163" s="198"/>
      <c r="I163" s="198"/>
      <c r="J163" s="199"/>
      <c r="K163" s="9"/>
      <c r="L163" s="152" t="s">
        <v>50</v>
      </c>
      <c r="M163" s="153"/>
      <c r="N163" s="319" t="s">
        <v>99</v>
      </c>
      <c r="O163" s="320"/>
      <c r="P163" s="319" t="s">
        <v>99</v>
      </c>
      <c r="Q163" s="320"/>
      <c r="R163" s="9"/>
      <c r="S163" s="124" t="s">
        <v>100</v>
      </c>
      <c r="T163" s="124" t="s">
        <v>99</v>
      </c>
      <c r="U163" s="79" t="s">
        <v>36</v>
      </c>
      <c r="V163" s="124" t="s">
        <v>99</v>
      </c>
      <c r="W163" s="124" t="s">
        <v>99</v>
      </c>
      <c r="X163" s="47" t="s">
        <v>92</v>
      </c>
      <c r="Y163" s="36"/>
      <c r="Z163" s="36"/>
    </row>
    <row r="164" spans="1:26" ht="16.5" thickTop="1" thickBot="1" x14ac:dyDescent="0.3">
      <c r="A164" s="1">
        <v>41956</v>
      </c>
      <c r="B164" t="s">
        <v>18</v>
      </c>
      <c r="C164" s="4"/>
      <c r="D164" s="47"/>
      <c r="E164" s="319" t="s">
        <v>99</v>
      </c>
      <c r="F164" s="320"/>
      <c r="G164" s="319" t="s">
        <v>99</v>
      </c>
      <c r="H164" s="320"/>
      <c r="I164" s="124"/>
      <c r="J164" s="197" t="s">
        <v>94</v>
      </c>
      <c r="K164" s="198"/>
      <c r="L164" s="198"/>
      <c r="M164" s="198"/>
      <c r="N164" s="198"/>
      <c r="P164" s="200" t="s">
        <v>100</v>
      </c>
      <c r="Q164" s="201"/>
      <c r="R164" s="9"/>
      <c r="S164" s="126" t="s">
        <v>100</v>
      </c>
      <c r="T164" s="127" t="s">
        <v>100</v>
      </c>
      <c r="U164" s="78" t="s">
        <v>36</v>
      </c>
      <c r="V164" s="124" t="s">
        <v>100</v>
      </c>
      <c r="W164" s="124" t="s">
        <v>100</v>
      </c>
      <c r="X164" s="47" t="s">
        <v>92</v>
      </c>
      <c r="Y164" s="125"/>
      <c r="Z164" s="36"/>
    </row>
    <row r="165" spans="1:26" ht="16.5" thickTop="1" thickBot="1" x14ac:dyDescent="0.3">
      <c r="A165" s="1">
        <v>41957</v>
      </c>
      <c r="B165" t="s">
        <v>19</v>
      </c>
      <c r="C165" s="4"/>
      <c r="D165" s="47"/>
      <c r="E165" s="319" t="s">
        <v>100</v>
      </c>
      <c r="F165" s="320"/>
      <c r="G165" s="319" t="s">
        <v>100</v>
      </c>
      <c r="H165" s="320"/>
      <c r="I165" s="319" t="s">
        <v>100</v>
      </c>
      <c r="J165" s="320"/>
      <c r="K165" s="9"/>
      <c r="L165" s="152" t="s">
        <v>50</v>
      </c>
      <c r="M165" s="153"/>
      <c r="N165" s="319" t="s">
        <v>100</v>
      </c>
      <c r="O165" s="320"/>
      <c r="P165" s="9"/>
      <c r="Q165" s="255" t="s">
        <v>26</v>
      </c>
      <c r="R165" s="256"/>
      <c r="S165" s="256"/>
      <c r="T165" s="257"/>
      <c r="U165" s="78" t="s">
        <v>36</v>
      </c>
      <c r="V165" s="47"/>
      <c r="W165" s="2"/>
      <c r="X165" s="2"/>
      <c r="Y165" s="36"/>
      <c r="Z165" s="36"/>
    </row>
    <row r="166" spans="1:26" ht="15.75" thickTop="1" x14ac:dyDescent="0.25">
      <c r="A166" s="1">
        <v>41958</v>
      </c>
      <c r="B166" t="s">
        <v>20</v>
      </c>
      <c r="C166" s="13"/>
      <c r="D166" s="42"/>
      <c r="E166" s="14"/>
      <c r="F166" s="14"/>
      <c r="G166" s="14"/>
      <c r="H166" s="14"/>
      <c r="I166" s="14"/>
      <c r="J166" s="14"/>
      <c r="K166" s="14"/>
      <c r="L166" s="16"/>
      <c r="M166" s="16"/>
      <c r="N166" s="14"/>
      <c r="O166" s="14"/>
      <c r="P166" s="14"/>
      <c r="Q166" s="66"/>
      <c r="R166" s="66"/>
      <c r="S166" s="66"/>
      <c r="T166" s="71"/>
      <c r="U166" s="74"/>
      <c r="V166" s="42"/>
      <c r="W166" s="14"/>
      <c r="X166" s="14"/>
      <c r="Y166" s="34"/>
      <c r="Z166" s="34"/>
    </row>
    <row r="167" spans="1:26" ht="15.75" thickBot="1" x14ac:dyDescent="0.3">
      <c r="A167" s="1">
        <v>41959</v>
      </c>
      <c r="B167" t="s">
        <v>21</v>
      </c>
      <c r="C167" s="15"/>
      <c r="D167" s="43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69"/>
      <c r="U167" s="75"/>
      <c r="V167" s="43"/>
      <c r="W167" s="16"/>
      <c r="X167" s="16"/>
      <c r="Y167" s="33"/>
      <c r="Z167" s="33"/>
    </row>
    <row r="168" spans="1:26" x14ac:dyDescent="0.25">
      <c r="A168" s="1">
        <v>41960</v>
      </c>
      <c r="B168" t="s">
        <v>22</v>
      </c>
      <c r="C168" s="21"/>
      <c r="D168" s="46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60"/>
      <c r="U168" s="80"/>
      <c r="V168" s="46"/>
      <c r="W168" s="22"/>
      <c r="X168" s="22"/>
      <c r="Y168" s="34"/>
      <c r="Z168" s="34"/>
    </row>
    <row r="169" spans="1:26" ht="15.75" thickBot="1" x14ac:dyDescent="0.3">
      <c r="A169" s="1">
        <v>41961</v>
      </c>
      <c r="B169" t="s">
        <v>23</v>
      </c>
      <c r="C169" s="6"/>
      <c r="D169" s="52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2"/>
      <c r="U169" s="81"/>
      <c r="V169" s="52"/>
      <c r="W169" s="7"/>
      <c r="X169" s="7"/>
      <c r="Y169" s="38"/>
      <c r="Z169" s="38"/>
    </row>
    <row r="170" spans="1:26" ht="15.75" thickTop="1" x14ac:dyDescent="0.25">
      <c r="A170" s="1">
        <v>41962</v>
      </c>
      <c r="B170" t="s">
        <v>17</v>
      </c>
    </row>
    <row r="171" spans="1:26" x14ac:dyDescent="0.25">
      <c r="A171" s="1">
        <v>41963</v>
      </c>
      <c r="B171" t="s">
        <v>18</v>
      </c>
    </row>
    <row r="172" spans="1:26" x14ac:dyDescent="0.25">
      <c r="A172" s="1">
        <v>41964</v>
      </c>
      <c r="B172" t="s">
        <v>19</v>
      </c>
    </row>
    <row r="173" spans="1:26" x14ac:dyDescent="0.25">
      <c r="A173" s="1">
        <v>41965</v>
      </c>
      <c r="B173" t="s">
        <v>20</v>
      </c>
    </row>
    <row r="174" spans="1:26" x14ac:dyDescent="0.25">
      <c r="A174" s="1">
        <v>41966</v>
      </c>
      <c r="B174" t="s">
        <v>21</v>
      </c>
    </row>
    <row r="175" spans="1:26" x14ac:dyDescent="0.25">
      <c r="A175" s="1">
        <v>41967</v>
      </c>
      <c r="B175" t="s">
        <v>22</v>
      </c>
    </row>
    <row r="176" spans="1:26" x14ac:dyDescent="0.25">
      <c r="A176" s="1">
        <v>41968</v>
      </c>
      <c r="B176" t="s">
        <v>23</v>
      </c>
    </row>
    <row r="177" spans="1:3" x14ac:dyDescent="0.25">
      <c r="A177" s="1">
        <v>41969</v>
      </c>
      <c r="B177" t="s">
        <v>17</v>
      </c>
    </row>
    <row r="178" spans="1:3" x14ac:dyDescent="0.25">
      <c r="A178" s="1">
        <v>41970</v>
      </c>
      <c r="B178" t="s">
        <v>18</v>
      </c>
    </row>
    <row r="179" spans="1:3" x14ac:dyDescent="0.25">
      <c r="A179" s="1">
        <v>41971</v>
      </c>
      <c r="B179" t="s">
        <v>19</v>
      </c>
    </row>
    <row r="180" spans="1:3" x14ac:dyDescent="0.25">
      <c r="A180" s="1">
        <v>41972</v>
      </c>
      <c r="B180" t="s">
        <v>20</v>
      </c>
    </row>
    <row r="181" spans="1:3" x14ac:dyDescent="0.25">
      <c r="A181" s="1">
        <v>41973</v>
      </c>
      <c r="B181" t="s">
        <v>21</v>
      </c>
    </row>
    <row r="182" spans="1:3" x14ac:dyDescent="0.25">
      <c r="A182" s="1">
        <v>41974</v>
      </c>
      <c r="B182" t="s">
        <v>22</v>
      </c>
    </row>
    <row r="183" spans="1:3" x14ac:dyDescent="0.25">
      <c r="A183" s="1">
        <v>41975</v>
      </c>
      <c r="B183" t="s">
        <v>23</v>
      </c>
    </row>
    <row r="184" spans="1:3" x14ac:dyDescent="0.25">
      <c r="A184" s="1">
        <v>41976</v>
      </c>
      <c r="B184" t="s">
        <v>17</v>
      </c>
    </row>
    <row r="185" spans="1:3" x14ac:dyDescent="0.25">
      <c r="A185" s="1">
        <v>41977</v>
      </c>
      <c r="B185" t="s">
        <v>18</v>
      </c>
    </row>
    <row r="186" spans="1:3" x14ac:dyDescent="0.25">
      <c r="A186" s="1">
        <v>41978</v>
      </c>
      <c r="B186" t="s">
        <v>19</v>
      </c>
    </row>
    <row r="187" spans="1:3" x14ac:dyDescent="0.25">
      <c r="A187" s="1">
        <v>41979</v>
      </c>
      <c r="B187" t="s">
        <v>20</v>
      </c>
    </row>
    <row r="188" spans="1:3" x14ac:dyDescent="0.25">
      <c r="A188" s="1">
        <v>41980</v>
      </c>
      <c r="B188" t="s">
        <v>21</v>
      </c>
    </row>
    <row r="189" spans="1:3" x14ac:dyDescent="0.25">
      <c r="A189" s="1">
        <v>41981</v>
      </c>
      <c r="B189" t="s">
        <v>22</v>
      </c>
    </row>
    <row r="190" spans="1:3" x14ac:dyDescent="0.25">
      <c r="A190" s="1">
        <v>41982</v>
      </c>
      <c r="B190" t="s">
        <v>23</v>
      </c>
    </row>
    <row r="191" spans="1:3" x14ac:dyDescent="0.25">
      <c r="A191" s="1">
        <v>41983</v>
      </c>
      <c r="B191" t="s">
        <v>17</v>
      </c>
    </row>
    <row r="192" spans="1:3" x14ac:dyDescent="0.25">
      <c r="A192" s="1">
        <v>41984</v>
      </c>
      <c r="B192" t="s">
        <v>18</v>
      </c>
      <c r="C192" t="s">
        <v>34</v>
      </c>
    </row>
    <row r="193" spans="1:3" x14ac:dyDescent="0.25">
      <c r="A193" s="1">
        <v>41985</v>
      </c>
      <c r="B193" t="s">
        <v>19</v>
      </c>
    </row>
    <row r="194" spans="1:3" x14ac:dyDescent="0.25">
      <c r="A194" s="1">
        <v>41986</v>
      </c>
      <c r="B194" t="s">
        <v>20</v>
      </c>
    </row>
    <row r="195" spans="1:3" x14ac:dyDescent="0.25">
      <c r="A195" s="1">
        <v>41987</v>
      </c>
      <c r="B195" t="s">
        <v>21</v>
      </c>
    </row>
    <row r="196" spans="1:3" x14ac:dyDescent="0.25">
      <c r="A196" s="1">
        <v>41988</v>
      </c>
      <c r="B196" t="s">
        <v>22</v>
      </c>
      <c r="C196" t="s">
        <v>27</v>
      </c>
    </row>
    <row r="197" spans="1:3" x14ac:dyDescent="0.25">
      <c r="A197" s="1">
        <v>41989</v>
      </c>
      <c r="B197" t="s">
        <v>23</v>
      </c>
    </row>
    <row r="198" spans="1:3" x14ac:dyDescent="0.25">
      <c r="A198" s="1">
        <v>41990</v>
      </c>
      <c r="B198" t="s">
        <v>17</v>
      </c>
    </row>
    <row r="199" spans="1:3" x14ac:dyDescent="0.25">
      <c r="A199" s="1">
        <v>41991</v>
      </c>
      <c r="B199" t="s">
        <v>18</v>
      </c>
    </row>
    <row r="200" spans="1:3" x14ac:dyDescent="0.25">
      <c r="A200" s="1">
        <v>41992</v>
      </c>
      <c r="B200" t="s">
        <v>19</v>
      </c>
    </row>
    <row r="201" spans="1:3" x14ac:dyDescent="0.25">
      <c r="A201" s="1">
        <v>41993</v>
      </c>
      <c r="B201" t="s">
        <v>20</v>
      </c>
    </row>
    <row r="202" spans="1:3" x14ac:dyDescent="0.25">
      <c r="A202" s="1">
        <v>41994</v>
      </c>
      <c r="B202" t="s">
        <v>21</v>
      </c>
    </row>
    <row r="203" spans="1:3" x14ac:dyDescent="0.25">
      <c r="A203" s="1">
        <v>41995</v>
      </c>
      <c r="B203" t="s">
        <v>22</v>
      </c>
    </row>
    <row r="204" spans="1:3" x14ac:dyDescent="0.25">
      <c r="A204" s="1">
        <v>41996</v>
      </c>
      <c r="B204" t="s">
        <v>23</v>
      </c>
    </row>
    <row r="205" spans="1:3" x14ac:dyDescent="0.25">
      <c r="A205" s="1">
        <v>41997</v>
      </c>
      <c r="B205" t="s">
        <v>17</v>
      </c>
    </row>
    <row r="206" spans="1:3" x14ac:dyDescent="0.25">
      <c r="A206" s="1">
        <v>41998</v>
      </c>
      <c r="B206" t="s">
        <v>18</v>
      </c>
    </row>
    <row r="207" spans="1:3" x14ac:dyDescent="0.25">
      <c r="A207" s="1">
        <v>41999</v>
      </c>
      <c r="B207" t="s">
        <v>19</v>
      </c>
    </row>
    <row r="208" spans="1:3" x14ac:dyDescent="0.25">
      <c r="A208" s="1">
        <v>42000</v>
      </c>
      <c r="B208" t="s">
        <v>20</v>
      </c>
    </row>
    <row r="209" spans="1:2" x14ac:dyDescent="0.25">
      <c r="A209" s="1">
        <v>42001</v>
      </c>
      <c r="B209" t="s">
        <v>21</v>
      </c>
    </row>
    <row r="210" spans="1:2" x14ac:dyDescent="0.25">
      <c r="A210" s="1">
        <v>42002</v>
      </c>
      <c r="B210" t="s">
        <v>22</v>
      </c>
    </row>
    <row r="211" spans="1:2" x14ac:dyDescent="0.25">
      <c r="A211" s="1">
        <v>42003</v>
      </c>
      <c r="B211" t="s">
        <v>23</v>
      </c>
    </row>
    <row r="212" spans="1:2" x14ac:dyDescent="0.25">
      <c r="A212" s="1">
        <v>42004</v>
      </c>
      <c r="B212" t="s">
        <v>17</v>
      </c>
    </row>
    <row r="213" spans="1:2" x14ac:dyDescent="0.25">
      <c r="A213" s="1">
        <v>42005</v>
      </c>
      <c r="B213" t="s">
        <v>18</v>
      </c>
    </row>
    <row r="214" spans="1:2" x14ac:dyDescent="0.25">
      <c r="A214" s="1">
        <v>42006</v>
      </c>
      <c r="B214" t="s">
        <v>19</v>
      </c>
    </row>
    <row r="215" spans="1:2" x14ac:dyDescent="0.25">
      <c r="A215" s="1">
        <v>42007</v>
      </c>
      <c r="B215" t="s">
        <v>20</v>
      </c>
    </row>
    <row r="216" spans="1:2" x14ac:dyDescent="0.25">
      <c r="A216" s="1">
        <v>42008</v>
      </c>
      <c r="B216" t="s">
        <v>21</v>
      </c>
    </row>
    <row r="217" spans="1:2" x14ac:dyDescent="0.25">
      <c r="A217" s="1">
        <v>42009</v>
      </c>
      <c r="B217" t="s">
        <v>22</v>
      </c>
    </row>
    <row r="218" spans="1:2" x14ac:dyDescent="0.25">
      <c r="A218" s="1">
        <v>42010</v>
      </c>
      <c r="B218" t="s">
        <v>23</v>
      </c>
    </row>
    <row r="219" spans="1:2" x14ac:dyDescent="0.25">
      <c r="A219" s="1">
        <v>42011</v>
      </c>
      <c r="B219" t="s">
        <v>17</v>
      </c>
    </row>
    <row r="220" spans="1:2" x14ac:dyDescent="0.25">
      <c r="A220" s="1">
        <v>42012</v>
      </c>
      <c r="B220" t="s">
        <v>18</v>
      </c>
    </row>
    <row r="221" spans="1:2" x14ac:dyDescent="0.25">
      <c r="A221" s="1">
        <v>42013</v>
      </c>
      <c r="B221" t="s">
        <v>19</v>
      </c>
    </row>
    <row r="222" spans="1:2" x14ac:dyDescent="0.25">
      <c r="A222" s="1">
        <v>42014</v>
      </c>
      <c r="B222" t="s">
        <v>20</v>
      </c>
    </row>
    <row r="223" spans="1:2" x14ac:dyDescent="0.25">
      <c r="A223" s="1">
        <v>42015</v>
      </c>
      <c r="B223" t="s">
        <v>21</v>
      </c>
    </row>
    <row r="224" spans="1:2" x14ac:dyDescent="0.25">
      <c r="A224" s="1">
        <v>42016</v>
      </c>
      <c r="B224" t="s">
        <v>22</v>
      </c>
    </row>
    <row r="225" spans="1:15" x14ac:dyDescent="0.25">
      <c r="A225" s="1">
        <v>42017</v>
      </c>
      <c r="B225" t="s">
        <v>23</v>
      </c>
    </row>
    <row r="226" spans="1:15" x14ac:dyDescent="0.25">
      <c r="A226" s="1">
        <v>42018</v>
      </c>
      <c r="B226" t="s">
        <v>17</v>
      </c>
    </row>
    <row r="227" spans="1:15" x14ac:dyDescent="0.25">
      <c r="A227" s="1">
        <v>42019</v>
      </c>
      <c r="B227" t="s">
        <v>18</v>
      </c>
    </row>
    <row r="228" spans="1:15" x14ac:dyDescent="0.25">
      <c r="A228" s="1">
        <v>42020</v>
      </c>
      <c r="B228" t="s">
        <v>19</v>
      </c>
    </row>
    <row r="229" spans="1:15" x14ac:dyDescent="0.25">
      <c r="A229" s="1">
        <v>42021</v>
      </c>
      <c r="B229" t="s">
        <v>20</v>
      </c>
    </row>
    <row r="230" spans="1:15" x14ac:dyDescent="0.25">
      <c r="A230" s="1">
        <v>42022</v>
      </c>
      <c r="B230" t="s">
        <v>21</v>
      </c>
    </row>
    <row r="231" spans="1:15" x14ac:dyDescent="0.25">
      <c r="A231" s="1">
        <v>42023</v>
      </c>
      <c r="B231" t="s">
        <v>22</v>
      </c>
      <c r="O231" t="s">
        <v>28</v>
      </c>
    </row>
    <row r="232" spans="1:15" x14ac:dyDescent="0.25">
      <c r="A232" s="1">
        <v>42024</v>
      </c>
      <c r="B232" t="s">
        <v>23</v>
      </c>
    </row>
    <row r="233" spans="1:15" x14ac:dyDescent="0.25">
      <c r="A233" s="1">
        <v>42025</v>
      </c>
      <c r="B233" t="s">
        <v>17</v>
      </c>
    </row>
    <row r="234" spans="1:15" x14ac:dyDescent="0.25">
      <c r="A234" s="1">
        <v>42026</v>
      </c>
      <c r="B234" t="s">
        <v>18</v>
      </c>
    </row>
    <row r="235" spans="1:15" x14ac:dyDescent="0.25">
      <c r="A235" s="1">
        <v>42027</v>
      </c>
      <c r="B235" t="s">
        <v>19</v>
      </c>
    </row>
    <row r="236" spans="1:15" x14ac:dyDescent="0.25">
      <c r="A236" s="1">
        <v>42028</v>
      </c>
      <c r="B236" t="s">
        <v>20</v>
      </c>
    </row>
    <row r="237" spans="1:15" x14ac:dyDescent="0.25">
      <c r="A237" s="1">
        <v>42029</v>
      </c>
      <c r="B237" t="s">
        <v>21</v>
      </c>
    </row>
    <row r="238" spans="1:15" x14ac:dyDescent="0.25">
      <c r="A238" s="1">
        <v>42030</v>
      </c>
      <c r="B238" t="s">
        <v>22</v>
      </c>
    </row>
    <row r="239" spans="1:15" x14ac:dyDescent="0.25">
      <c r="A239" s="1">
        <v>42031</v>
      </c>
      <c r="B239" t="s">
        <v>23</v>
      </c>
    </row>
    <row r="240" spans="1:15" x14ac:dyDescent="0.25">
      <c r="A240" s="1">
        <v>42032</v>
      </c>
      <c r="B240" t="s">
        <v>17</v>
      </c>
    </row>
    <row r="241" spans="1:15" x14ac:dyDescent="0.25">
      <c r="A241" s="1">
        <v>42033</v>
      </c>
      <c r="B241" t="s">
        <v>18</v>
      </c>
    </row>
    <row r="242" spans="1:15" x14ac:dyDescent="0.25">
      <c r="A242" s="1">
        <v>42034</v>
      </c>
      <c r="B242" t="s">
        <v>19</v>
      </c>
    </row>
    <row r="243" spans="1:15" x14ac:dyDescent="0.25">
      <c r="A243" s="1">
        <v>42035</v>
      </c>
      <c r="B243" t="s">
        <v>20</v>
      </c>
    </row>
    <row r="244" spans="1:15" x14ac:dyDescent="0.25">
      <c r="A244" s="1">
        <v>42036</v>
      </c>
      <c r="B244" t="s">
        <v>21</v>
      </c>
    </row>
    <row r="245" spans="1:15" x14ac:dyDescent="0.25">
      <c r="A245" s="1">
        <v>42037</v>
      </c>
      <c r="B245" t="s">
        <v>22</v>
      </c>
    </row>
    <row r="246" spans="1:15" x14ac:dyDescent="0.25">
      <c r="A246" s="1">
        <v>42038</v>
      </c>
      <c r="B246" t="s">
        <v>23</v>
      </c>
    </row>
    <row r="247" spans="1:15" x14ac:dyDescent="0.25">
      <c r="A247" s="1">
        <v>42039</v>
      </c>
      <c r="B247" t="s">
        <v>17</v>
      </c>
    </row>
    <row r="248" spans="1:15" x14ac:dyDescent="0.25">
      <c r="A248" s="1">
        <v>42040</v>
      </c>
      <c r="B248" t="s">
        <v>18</v>
      </c>
      <c r="O248" t="s">
        <v>29</v>
      </c>
    </row>
    <row r="249" spans="1:15" x14ac:dyDescent="0.25">
      <c r="A249" s="1">
        <v>42041</v>
      </c>
      <c r="B249" t="s">
        <v>19</v>
      </c>
    </row>
    <row r="250" spans="1:15" x14ac:dyDescent="0.25">
      <c r="A250" s="1">
        <v>42042</v>
      </c>
      <c r="B250" t="s">
        <v>20</v>
      </c>
    </row>
    <row r="251" spans="1:15" x14ac:dyDescent="0.25">
      <c r="A251" s="1">
        <v>42043</v>
      </c>
      <c r="B251" t="s">
        <v>21</v>
      </c>
    </row>
    <row r="252" spans="1:15" x14ac:dyDescent="0.25">
      <c r="A252" s="1">
        <v>42044</v>
      </c>
      <c r="B252" t="s">
        <v>22</v>
      </c>
    </row>
    <row r="253" spans="1:15" x14ac:dyDescent="0.25">
      <c r="A253" s="1">
        <v>42045</v>
      </c>
      <c r="B253" t="s">
        <v>23</v>
      </c>
    </row>
  </sheetData>
  <mergeCells count="854">
    <mergeCell ref="S66:U66"/>
    <mergeCell ref="S58:U58"/>
    <mergeCell ref="S52:U52"/>
    <mergeCell ref="U44:W44"/>
    <mergeCell ref="E36:J36"/>
    <mergeCell ref="E33:J33"/>
    <mergeCell ref="U40:W40"/>
    <mergeCell ref="U87:W87"/>
    <mergeCell ref="U150:W150"/>
    <mergeCell ref="U45:W45"/>
    <mergeCell ref="V49:W49"/>
    <mergeCell ref="V51:W51"/>
    <mergeCell ref="V56:W56"/>
    <mergeCell ref="U77:V77"/>
    <mergeCell ref="S86:U86"/>
    <mergeCell ref="U96:W96"/>
    <mergeCell ref="U94:W94"/>
    <mergeCell ref="U84:W84"/>
    <mergeCell ref="J82:K82"/>
    <mergeCell ref="E82:I82"/>
    <mergeCell ref="U80:W80"/>
    <mergeCell ref="E76:K76"/>
    <mergeCell ref="J69:K69"/>
    <mergeCell ref="E69:I69"/>
    <mergeCell ref="U93:W93"/>
    <mergeCell ref="E156:J156"/>
    <mergeCell ref="U142:W142"/>
    <mergeCell ref="U128:W128"/>
    <mergeCell ref="U121:W121"/>
    <mergeCell ref="U115:W115"/>
    <mergeCell ref="U101:W101"/>
    <mergeCell ref="U90:W90"/>
    <mergeCell ref="S83:U83"/>
    <mergeCell ref="S152:U152"/>
    <mergeCell ref="T153:V153"/>
    <mergeCell ref="E154:J154"/>
    <mergeCell ref="E138:F138"/>
    <mergeCell ref="G138:H138"/>
    <mergeCell ref="I138:J138"/>
    <mergeCell ref="E137:F137"/>
    <mergeCell ref="U32:Z32"/>
    <mergeCell ref="E165:F165"/>
    <mergeCell ref="G165:H165"/>
    <mergeCell ref="I165:J165"/>
    <mergeCell ref="N165:O165"/>
    <mergeCell ref="Q21:R21"/>
    <mergeCell ref="O49:S49"/>
    <mergeCell ref="L51:S51"/>
    <mergeCell ref="Q63:S63"/>
    <mergeCell ref="Q84:R84"/>
    <mergeCell ref="N163:O163"/>
    <mergeCell ref="P163:Q163"/>
    <mergeCell ref="E105:F105"/>
    <mergeCell ref="G105:H105"/>
    <mergeCell ref="I105:J105"/>
    <mergeCell ref="E106:F106"/>
    <mergeCell ref="G106:H106"/>
    <mergeCell ref="I106:J106"/>
    <mergeCell ref="E108:F108"/>
    <mergeCell ref="E97:I97"/>
    <mergeCell ref="U95:W95"/>
    <mergeCell ref="R91:T91"/>
    <mergeCell ref="E96:I96"/>
    <mergeCell ref="P27:T27"/>
    <mergeCell ref="G164:H164"/>
    <mergeCell ref="E164:F164"/>
    <mergeCell ref="G153:H153"/>
    <mergeCell ref="I153:J153"/>
    <mergeCell ref="E145:F145"/>
    <mergeCell ref="G145:H145"/>
    <mergeCell ref="N162:O162"/>
    <mergeCell ref="P162:Q162"/>
    <mergeCell ref="N154:O154"/>
    <mergeCell ref="N155:O155"/>
    <mergeCell ref="N156:O156"/>
    <mergeCell ref="N157:O157"/>
    <mergeCell ref="N158:O158"/>
    <mergeCell ref="P157:Q157"/>
    <mergeCell ref="P156:Q156"/>
    <mergeCell ref="P155:Q155"/>
    <mergeCell ref="P154:Q154"/>
    <mergeCell ref="N159:O159"/>
    <mergeCell ref="P159:Q159"/>
    <mergeCell ref="N161:O161"/>
    <mergeCell ref="P161:Q161"/>
    <mergeCell ref="N160:O160"/>
    <mergeCell ref="P160:Q160"/>
    <mergeCell ref="I162:J162"/>
    <mergeCell ref="G162:H162"/>
    <mergeCell ref="E162:F162"/>
    <mergeCell ref="P124:Q124"/>
    <mergeCell ref="N131:O131"/>
    <mergeCell ref="P131:Q131"/>
    <mergeCell ref="N138:O138"/>
    <mergeCell ref="P138:Q138"/>
    <mergeCell ref="N139:O139"/>
    <mergeCell ref="P139:Q139"/>
    <mergeCell ref="N146:O146"/>
    <mergeCell ref="P146:Q146"/>
    <mergeCell ref="N152:O152"/>
    <mergeCell ref="P140:R140"/>
    <mergeCell ref="P152:Q152"/>
    <mergeCell ref="N153:O153"/>
    <mergeCell ref="P153:Q153"/>
    <mergeCell ref="E153:F153"/>
    <mergeCell ref="L154:M154"/>
    <mergeCell ref="L155:M155"/>
    <mergeCell ref="J139:K139"/>
    <mergeCell ref="E139:I139"/>
    <mergeCell ref="E160:F160"/>
    <mergeCell ref="G160:H160"/>
    <mergeCell ref="I160:J160"/>
    <mergeCell ref="E152:F152"/>
    <mergeCell ref="G152:H152"/>
    <mergeCell ref="I152:J152"/>
    <mergeCell ref="E161:K161"/>
    <mergeCell ref="E159:K159"/>
    <mergeCell ref="E155:K155"/>
    <mergeCell ref="E157:F157"/>
    <mergeCell ref="G157:H157"/>
    <mergeCell ref="I157:J157"/>
    <mergeCell ref="I158:J158"/>
    <mergeCell ref="E158:F158"/>
    <mergeCell ref="G158:H158"/>
    <mergeCell ref="E118:F118"/>
    <mergeCell ref="G118:H118"/>
    <mergeCell ref="I118:J118"/>
    <mergeCell ref="E124:F124"/>
    <mergeCell ref="G124:H124"/>
    <mergeCell ref="I124:J124"/>
    <mergeCell ref="G119:H119"/>
    <mergeCell ref="I119:J119"/>
    <mergeCell ref="E121:F121"/>
    <mergeCell ref="G121:H121"/>
    <mergeCell ref="I121:J121"/>
    <mergeCell ref="E123:F123"/>
    <mergeCell ref="G123:H123"/>
    <mergeCell ref="I123:J123"/>
    <mergeCell ref="E120:J120"/>
    <mergeCell ref="E119:F119"/>
    <mergeCell ref="X99:Y99"/>
    <mergeCell ref="E98:F98"/>
    <mergeCell ref="G98:H98"/>
    <mergeCell ref="J98:K98"/>
    <mergeCell ref="E99:F99"/>
    <mergeCell ref="G99:H99"/>
    <mergeCell ref="J99:K99"/>
    <mergeCell ref="E114:F114"/>
    <mergeCell ref="G114:H114"/>
    <mergeCell ref="I114:J114"/>
    <mergeCell ref="G108:H108"/>
    <mergeCell ref="I108:J108"/>
    <mergeCell ref="E109:F109"/>
    <mergeCell ref="G109:H109"/>
    <mergeCell ref="I109:J109"/>
    <mergeCell ref="S104:U104"/>
    <mergeCell ref="R102:S102"/>
    <mergeCell ref="L107:M107"/>
    <mergeCell ref="L108:M108"/>
    <mergeCell ref="L109:M109"/>
    <mergeCell ref="L111:M111"/>
    <mergeCell ref="L112:M112"/>
    <mergeCell ref="L98:M102"/>
    <mergeCell ref="E102:F102"/>
    <mergeCell ref="R4:S4"/>
    <mergeCell ref="R18:S18"/>
    <mergeCell ref="R32:S32"/>
    <mergeCell ref="R46:S46"/>
    <mergeCell ref="R60:S60"/>
    <mergeCell ref="R88:S88"/>
    <mergeCell ref="E77:F77"/>
    <mergeCell ref="G77:H77"/>
    <mergeCell ref="J77:K77"/>
    <mergeCell ref="N26:O26"/>
    <mergeCell ref="N55:R55"/>
    <mergeCell ref="N48:R48"/>
    <mergeCell ref="E41:I41"/>
    <mergeCell ref="E38:I38"/>
    <mergeCell ref="N35:S35"/>
    <mergeCell ref="E31:K31"/>
    <mergeCell ref="L68:M68"/>
    <mergeCell ref="L69:M69"/>
    <mergeCell ref="E30:J30"/>
    <mergeCell ref="N54:R54"/>
    <mergeCell ref="S64:U64"/>
    <mergeCell ref="S71:U71"/>
    <mergeCell ref="S78:U78"/>
    <mergeCell ref="S73:U73"/>
    <mergeCell ref="L165:M165"/>
    <mergeCell ref="L163:M163"/>
    <mergeCell ref="L5:M5"/>
    <mergeCell ref="L6:M6"/>
    <mergeCell ref="L7:M7"/>
    <mergeCell ref="L8:M8"/>
    <mergeCell ref="L159:M159"/>
    <mergeCell ref="L160:M160"/>
    <mergeCell ref="L161:M161"/>
    <mergeCell ref="L162:M162"/>
    <mergeCell ref="L149:M149"/>
    <mergeCell ref="L150:M150"/>
    <mergeCell ref="L151:M151"/>
    <mergeCell ref="L152:M152"/>
    <mergeCell ref="L153:M153"/>
    <mergeCell ref="L131:M131"/>
    <mergeCell ref="L12:M12"/>
    <mergeCell ref="L13:M13"/>
    <mergeCell ref="L19:M19"/>
    <mergeCell ref="L20:M20"/>
    <mergeCell ref="L27:M27"/>
    <mergeCell ref="L105:M105"/>
    <mergeCell ref="L106:M106"/>
    <mergeCell ref="L156:M156"/>
    <mergeCell ref="L157:M157"/>
    <mergeCell ref="L158:M158"/>
    <mergeCell ref="L145:M145"/>
    <mergeCell ref="L146:M146"/>
    <mergeCell ref="L147:M147"/>
    <mergeCell ref="L148:M148"/>
    <mergeCell ref="C68:I68"/>
    <mergeCell ref="C83:J83"/>
    <mergeCell ref="L120:M120"/>
    <mergeCell ref="L121:M121"/>
    <mergeCell ref="L122:M122"/>
    <mergeCell ref="L123:M123"/>
    <mergeCell ref="L124:M124"/>
    <mergeCell ref="L126:M126"/>
    <mergeCell ref="L127:M127"/>
    <mergeCell ref="L128:M128"/>
    <mergeCell ref="L114:M114"/>
    <mergeCell ref="L115:M115"/>
    <mergeCell ref="L116:M116"/>
    <mergeCell ref="L117:M117"/>
    <mergeCell ref="L118:M118"/>
    <mergeCell ref="L119:M119"/>
    <mergeCell ref="E95:F95"/>
    <mergeCell ref="L138:M138"/>
    <mergeCell ref="L139:M139"/>
    <mergeCell ref="U134:W134"/>
    <mergeCell ref="Q118:T118"/>
    <mergeCell ref="S122:U122"/>
    <mergeCell ref="V135:W135"/>
    <mergeCell ref="U143:W143"/>
    <mergeCell ref="N144:O144"/>
    <mergeCell ref="P144:Q144"/>
    <mergeCell ref="L144:M144"/>
    <mergeCell ref="L142:M142"/>
    <mergeCell ref="N142:O142"/>
    <mergeCell ref="P142:Q142"/>
    <mergeCell ref="N141:O141"/>
    <mergeCell ref="P141:Q141"/>
    <mergeCell ref="L140:M140"/>
    <mergeCell ref="L141:M141"/>
    <mergeCell ref="N137:O137"/>
    <mergeCell ref="P137:Q137"/>
    <mergeCell ref="N135:Q135"/>
    <mergeCell ref="N124:O124"/>
    <mergeCell ref="L83:M83"/>
    <mergeCell ref="L90:M90"/>
    <mergeCell ref="L96:M96"/>
    <mergeCell ref="L97:M97"/>
    <mergeCell ref="L91:M95"/>
    <mergeCell ref="E34:F34"/>
    <mergeCell ref="L54:M54"/>
    <mergeCell ref="L55:M55"/>
    <mergeCell ref="L61:M61"/>
    <mergeCell ref="L62:M62"/>
    <mergeCell ref="J58:K58"/>
    <mergeCell ref="G65:H65"/>
    <mergeCell ref="J65:K65"/>
    <mergeCell ref="E94:F94"/>
    <mergeCell ref="G94:H94"/>
    <mergeCell ref="J94:K94"/>
    <mergeCell ref="E71:F71"/>
    <mergeCell ref="G71:H71"/>
    <mergeCell ref="J71:K71"/>
    <mergeCell ref="E51:F51"/>
    <mergeCell ref="G51:H51"/>
    <mergeCell ref="G95:H95"/>
    <mergeCell ref="J95:K95"/>
    <mergeCell ref="E93:F93"/>
    <mergeCell ref="N59:O59"/>
    <mergeCell ref="P59:Q59"/>
    <mergeCell ref="E62:F62"/>
    <mergeCell ref="G62:H62"/>
    <mergeCell ref="I62:J62"/>
    <mergeCell ref="N61:O61"/>
    <mergeCell ref="N62:O62"/>
    <mergeCell ref="P62:Q62"/>
    <mergeCell ref="L76:M76"/>
    <mergeCell ref="P61:S61"/>
    <mergeCell ref="P34:Q34"/>
    <mergeCell ref="J53:K53"/>
    <mergeCell ref="N53:O53"/>
    <mergeCell ref="P53:Q53"/>
    <mergeCell ref="C70:D74"/>
    <mergeCell ref="C77:D81"/>
    <mergeCell ref="C84:D88"/>
    <mergeCell ref="C91:D95"/>
    <mergeCell ref="C98:D102"/>
    <mergeCell ref="G63:H63"/>
    <mergeCell ref="J63:K63"/>
    <mergeCell ref="O63:P63"/>
    <mergeCell ref="E64:F64"/>
    <mergeCell ref="G64:H64"/>
    <mergeCell ref="J64:K64"/>
    <mergeCell ref="N64:O64"/>
    <mergeCell ref="P64:Q64"/>
    <mergeCell ref="L63:M67"/>
    <mergeCell ref="E67:F67"/>
    <mergeCell ref="G67:H67"/>
    <mergeCell ref="J67:K67"/>
    <mergeCell ref="N67:O67"/>
    <mergeCell ref="P67:Q67"/>
    <mergeCell ref="E65:F65"/>
    <mergeCell ref="C126:D130"/>
    <mergeCell ref="C133:D137"/>
    <mergeCell ref="C140:D144"/>
    <mergeCell ref="C147:D151"/>
    <mergeCell ref="C104:J104"/>
    <mergeCell ref="E90:F90"/>
    <mergeCell ref="G90:H90"/>
    <mergeCell ref="I90:J90"/>
    <mergeCell ref="E91:F91"/>
    <mergeCell ref="G91:H91"/>
    <mergeCell ref="J91:K91"/>
    <mergeCell ref="E92:F92"/>
    <mergeCell ref="G92:H92"/>
    <mergeCell ref="E140:F140"/>
    <mergeCell ref="G140:H140"/>
    <mergeCell ref="J140:K140"/>
    <mergeCell ref="E141:K141"/>
    <mergeCell ref="E142:F142"/>
    <mergeCell ref="G142:H142"/>
    <mergeCell ref="J142:K142"/>
    <mergeCell ref="E135:F135"/>
    <mergeCell ref="G93:H93"/>
    <mergeCell ref="J93:K93"/>
    <mergeCell ref="G137:H137"/>
    <mergeCell ref="N65:Q65"/>
    <mergeCell ref="E66:F66"/>
    <mergeCell ref="G66:H66"/>
    <mergeCell ref="J66:K66"/>
    <mergeCell ref="N66:O66"/>
    <mergeCell ref="P66:Q66"/>
    <mergeCell ref="C3:D4"/>
    <mergeCell ref="C9:D11"/>
    <mergeCell ref="C14:D18"/>
    <mergeCell ref="C21:D25"/>
    <mergeCell ref="C49:D53"/>
    <mergeCell ref="C56:D60"/>
    <mergeCell ref="C63:D67"/>
    <mergeCell ref="C43:D46"/>
    <mergeCell ref="E63:F63"/>
    <mergeCell ref="C12:I12"/>
    <mergeCell ref="C47:I47"/>
    <mergeCell ref="C54:I54"/>
    <mergeCell ref="C61:I61"/>
    <mergeCell ref="G58:H58"/>
    <mergeCell ref="E53:F53"/>
    <mergeCell ref="G53:H53"/>
    <mergeCell ref="E49:F49"/>
    <mergeCell ref="G49:H49"/>
    <mergeCell ref="G9:H9"/>
    <mergeCell ref="I34:J34"/>
    <mergeCell ref="E35:F35"/>
    <mergeCell ref="G35:H35"/>
    <mergeCell ref="N151:O151"/>
    <mergeCell ref="P151:Q151"/>
    <mergeCell ref="E150:F150"/>
    <mergeCell ref="G150:H150"/>
    <mergeCell ref="J150:K150"/>
    <mergeCell ref="N150:O150"/>
    <mergeCell ref="P150:Q150"/>
    <mergeCell ref="N149:O149"/>
    <mergeCell ref="P149:Q149"/>
    <mergeCell ref="E151:K151"/>
    <mergeCell ref="E149:K149"/>
    <mergeCell ref="O147:P147"/>
    <mergeCell ref="E148:F148"/>
    <mergeCell ref="G148:H148"/>
    <mergeCell ref="J148:K148"/>
    <mergeCell ref="N148:O148"/>
    <mergeCell ref="P148:Q148"/>
    <mergeCell ref="E144:F144"/>
    <mergeCell ref="G144:H144"/>
    <mergeCell ref="J144:K144"/>
    <mergeCell ref="I145:J145"/>
    <mergeCell ref="E146:F146"/>
    <mergeCell ref="G146:H146"/>
    <mergeCell ref="I146:J146"/>
    <mergeCell ref="E147:K147"/>
    <mergeCell ref="N145:S145"/>
    <mergeCell ref="S147:U147"/>
    <mergeCell ref="N143:O143"/>
    <mergeCell ref="P143:Q143"/>
    <mergeCell ref="L143:M143"/>
    <mergeCell ref="E143:K143"/>
    <mergeCell ref="T144:U144"/>
    <mergeCell ref="G136:H136"/>
    <mergeCell ref="J136:K136"/>
    <mergeCell ref="N136:O136"/>
    <mergeCell ref="P136:Q136"/>
    <mergeCell ref="L135:M135"/>
    <mergeCell ref="L136:M136"/>
    <mergeCell ref="L137:M137"/>
    <mergeCell ref="O133:P133"/>
    <mergeCell ref="E134:F134"/>
    <mergeCell ref="G134:H134"/>
    <mergeCell ref="J134:K134"/>
    <mergeCell ref="N134:O134"/>
    <mergeCell ref="P134:Q134"/>
    <mergeCell ref="J137:K137"/>
    <mergeCell ref="E133:F133"/>
    <mergeCell ref="G133:H133"/>
    <mergeCell ref="J133:K133"/>
    <mergeCell ref="G135:H135"/>
    <mergeCell ref="J135:K135"/>
    <mergeCell ref="E136:F136"/>
    <mergeCell ref="E130:F130"/>
    <mergeCell ref="G130:H130"/>
    <mergeCell ref="J130:K130"/>
    <mergeCell ref="N130:O130"/>
    <mergeCell ref="P130:Q130"/>
    <mergeCell ref="L130:M130"/>
    <mergeCell ref="L133:M133"/>
    <mergeCell ref="L134:M134"/>
    <mergeCell ref="E131:F131"/>
    <mergeCell ref="G131:H131"/>
    <mergeCell ref="I131:J131"/>
    <mergeCell ref="E128:F128"/>
    <mergeCell ref="G128:H128"/>
    <mergeCell ref="J128:K128"/>
    <mergeCell ref="N128:Q128"/>
    <mergeCell ref="E129:F129"/>
    <mergeCell ref="G129:H129"/>
    <mergeCell ref="J129:K129"/>
    <mergeCell ref="N129:O129"/>
    <mergeCell ref="P129:Q129"/>
    <mergeCell ref="L129:M129"/>
    <mergeCell ref="E126:F126"/>
    <mergeCell ref="G126:H126"/>
    <mergeCell ref="J126:K126"/>
    <mergeCell ref="O126:P126"/>
    <mergeCell ref="E127:F127"/>
    <mergeCell ref="G127:H127"/>
    <mergeCell ref="J127:K127"/>
    <mergeCell ref="N127:O127"/>
    <mergeCell ref="P127:Q127"/>
    <mergeCell ref="N94:O94"/>
    <mergeCell ref="P94:Q94"/>
    <mergeCell ref="E84:F84"/>
    <mergeCell ref="G84:H84"/>
    <mergeCell ref="J84:K84"/>
    <mergeCell ref="O84:P84"/>
    <mergeCell ref="E85:F85"/>
    <mergeCell ref="G85:H85"/>
    <mergeCell ref="J85:K85"/>
    <mergeCell ref="N85:O85"/>
    <mergeCell ref="P85:Q85"/>
    <mergeCell ref="L84:M88"/>
    <mergeCell ref="E88:F88"/>
    <mergeCell ref="G88:H88"/>
    <mergeCell ref="J88:K88"/>
    <mergeCell ref="N88:O88"/>
    <mergeCell ref="P88:Q88"/>
    <mergeCell ref="E86:F86"/>
    <mergeCell ref="G86:H86"/>
    <mergeCell ref="J86:K86"/>
    <mergeCell ref="J92:K92"/>
    <mergeCell ref="E87:F87"/>
    <mergeCell ref="G87:H87"/>
    <mergeCell ref="J87:K87"/>
    <mergeCell ref="N87:O87"/>
    <mergeCell ref="P87:Q87"/>
    <mergeCell ref="E78:F78"/>
    <mergeCell ref="G78:H78"/>
    <mergeCell ref="J78:K78"/>
    <mergeCell ref="N78:O78"/>
    <mergeCell ref="P78:Q78"/>
    <mergeCell ref="L77:M81"/>
    <mergeCell ref="E81:F81"/>
    <mergeCell ref="G81:H81"/>
    <mergeCell ref="J81:K81"/>
    <mergeCell ref="N81:O81"/>
    <mergeCell ref="P81:Q81"/>
    <mergeCell ref="E79:F79"/>
    <mergeCell ref="G79:H79"/>
    <mergeCell ref="J79:K79"/>
    <mergeCell ref="N79:Q79"/>
    <mergeCell ref="E80:F80"/>
    <mergeCell ref="G80:H80"/>
    <mergeCell ref="J80:K80"/>
    <mergeCell ref="N83:O83"/>
    <mergeCell ref="P83:Q83"/>
    <mergeCell ref="N86:Q86"/>
    <mergeCell ref="L82:M82"/>
    <mergeCell ref="N72:Q72"/>
    <mergeCell ref="E73:F73"/>
    <mergeCell ref="G73:H73"/>
    <mergeCell ref="J73:K73"/>
    <mergeCell ref="N73:O73"/>
    <mergeCell ref="P73:Q73"/>
    <mergeCell ref="J70:K70"/>
    <mergeCell ref="E70:F70"/>
    <mergeCell ref="G70:H70"/>
    <mergeCell ref="J51:K51"/>
    <mergeCell ref="E52:F52"/>
    <mergeCell ref="G52:H52"/>
    <mergeCell ref="J52:K52"/>
    <mergeCell ref="N52:O52"/>
    <mergeCell ref="P52:Q52"/>
    <mergeCell ref="J49:K49"/>
    <mergeCell ref="E50:F50"/>
    <mergeCell ref="G50:H50"/>
    <mergeCell ref="J50:K50"/>
    <mergeCell ref="N50:O50"/>
    <mergeCell ref="P50:Q50"/>
    <mergeCell ref="P25:Q25"/>
    <mergeCell ref="E23:F23"/>
    <mergeCell ref="G23:H23"/>
    <mergeCell ref="E24:F24"/>
    <mergeCell ref="G24:H24"/>
    <mergeCell ref="E21:F21"/>
    <mergeCell ref="G21:H21"/>
    <mergeCell ref="J21:K21"/>
    <mergeCell ref="O21:P21"/>
    <mergeCell ref="E22:F22"/>
    <mergeCell ref="G22:H22"/>
    <mergeCell ref="J22:K22"/>
    <mergeCell ref="N22:O22"/>
    <mergeCell ref="P22:Q22"/>
    <mergeCell ref="J11:K11"/>
    <mergeCell ref="N11:O11"/>
    <mergeCell ref="P11:Q11"/>
    <mergeCell ref="E10:F10"/>
    <mergeCell ref="G10:H10"/>
    <mergeCell ref="J10:K10"/>
    <mergeCell ref="N10:O10"/>
    <mergeCell ref="P10:Q10"/>
    <mergeCell ref="J23:K23"/>
    <mergeCell ref="N23:Q23"/>
    <mergeCell ref="O12:R12"/>
    <mergeCell ref="R13:S13"/>
    <mergeCell ref="J12:K12"/>
    <mergeCell ref="E13:F13"/>
    <mergeCell ref="G13:H13"/>
    <mergeCell ref="I13:J13"/>
    <mergeCell ref="N13:O13"/>
    <mergeCell ref="P13:Q13"/>
    <mergeCell ref="J15:K15"/>
    <mergeCell ref="N15:O15"/>
    <mergeCell ref="P15:Q15"/>
    <mergeCell ref="E18:F18"/>
    <mergeCell ref="G18:H18"/>
    <mergeCell ref="J18:K18"/>
    <mergeCell ref="J9:K9"/>
    <mergeCell ref="N9:Q9"/>
    <mergeCell ref="Q158:T158"/>
    <mergeCell ref="Q165:T165"/>
    <mergeCell ref="E3:F3"/>
    <mergeCell ref="G3:H3"/>
    <mergeCell ref="J3:K3"/>
    <mergeCell ref="N3:O3"/>
    <mergeCell ref="P3:Q3"/>
    <mergeCell ref="E4:F4"/>
    <mergeCell ref="G4:H4"/>
    <mergeCell ref="J4:K4"/>
    <mergeCell ref="N4:O4"/>
    <mergeCell ref="P4:Q4"/>
    <mergeCell ref="E9:F9"/>
    <mergeCell ref="L3:M4"/>
    <mergeCell ref="L9:M11"/>
    <mergeCell ref="L14:M18"/>
    <mergeCell ref="L21:M25"/>
    <mergeCell ref="L56:M60"/>
    <mergeCell ref="R74:Z74"/>
    <mergeCell ref="E11:F11"/>
    <mergeCell ref="G11:H11"/>
    <mergeCell ref="G34:H34"/>
    <mergeCell ref="E40:F40"/>
    <mergeCell ref="G40:H40"/>
    <mergeCell ref="I40:J40"/>
    <mergeCell ref="N36:O36"/>
    <mergeCell ref="E44:F44"/>
    <mergeCell ref="G44:H44"/>
    <mergeCell ref="J44:K44"/>
    <mergeCell ref="N44:Q44"/>
    <mergeCell ref="N40:O40"/>
    <mergeCell ref="N41:O41"/>
    <mergeCell ref="M37:N37"/>
    <mergeCell ref="P36:Q36"/>
    <mergeCell ref="P40:Q40"/>
    <mergeCell ref="P41:Q41"/>
    <mergeCell ref="P42:Q42"/>
    <mergeCell ref="I42:J42"/>
    <mergeCell ref="P37:Q37"/>
    <mergeCell ref="L42:M42"/>
    <mergeCell ref="P38:U38"/>
    <mergeCell ref="P39:U39"/>
    <mergeCell ref="E39:L39"/>
    <mergeCell ref="E37:L37"/>
    <mergeCell ref="L40:M40"/>
    <mergeCell ref="L41:M41"/>
    <mergeCell ref="E14:F14"/>
    <mergeCell ref="G14:H14"/>
    <mergeCell ref="J14:K14"/>
    <mergeCell ref="O14:P14"/>
    <mergeCell ref="E15:F15"/>
    <mergeCell ref="G15:H15"/>
    <mergeCell ref="N20:O20"/>
    <mergeCell ref="P20:Q20"/>
    <mergeCell ref="E32:F32"/>
    <mergeCell ref="G32:H32"/>
    <mergeCell ref="E16:F16"/>
    <mergeCell ref="G16:H16"/>
    <mergeCell ref="J16:K16"/>
    <mergeCell ref="N16:Q16"/>
    <mergeCell ref="E17:F17"/>
    <mergeCell ref="G17:H17"/>
    <mergeCell ref="J17:K17"/>
    <mergeCell ref="N17:O17"/>
    <mergeCell ref="P17:Q17"/>
    <mergeCell ref="E19:F19"/>
    <mergeCell ref="G19:H19"/>
    <mergeCell ref="E20:F20"/>
    <mergeCell ref="G20:H20"/>
    <mergeCell ref="I19:J19"/>
    <mergeCell ref="N33:O33"/>
    <mergeCell ref="P33:Q33"/>
    <mergeCell ref="E26:F26"/>
    <mergeCell ref="P26:Q26"/>
    <mergeCell ref="J24:K24"/>
    <mergeCell ref="N24:O24"/>
    <mergeCell ref="P24:Q24"/>
    <mergeCell ref="L33:M33"/>
    <mergeCell ref="E45:F45"/>
    <mergeCell ref="G45:H45"/>
    <mergeCell ref="I35:J35"/>
    <mergeCell ref="G42:H42"/>
    <mergeCell ref="E28:M28"/>
    <mergeCell ref="E27:F27"/>
    <mergeCell ref="G27:H27"/>
    <mergeCell ref="I27:J27"/>
    <mergeCell ref="N27:O27"/>
    <mergeCell ref="L34:M34"/>
    <mergeCell ref="L35:M35"/>
    <mergeCell ref="L36:M36"/>
    <mergeCell ref="L38:M38"/>
    <mergeCell ref="N34:O34"/>
    <mergeCell ref="I32:J32"/>
    <mergeCell ref="J26:L26"/>
    <mergeCell ref="N18:O18"/>
    <mergeCell ref="P18:Q18"/>
    <mergeCell ref="N30:O30"/>
    <mergeCell ref="N31:O31"/>
    <mergeCell ref="N32:O32"/>
    <mergeCell ref="E29:M29"/>
    <mergeCell ref="N28:O28"/>
    <mergeCell ref="N29:O29"/>
    <mergeCell ref="L30:M30"/>
    <mergeCell ref="L31:M31"/>
    <mergeCell ref="L32:M32"/>
    <mergeCell ref="P30:Q30"/>
    <mergeCell ref="P31:Q31"/>
    <mergeCell ref="P32:Q32"/>
    <mergeCell ref="E25:F25"/>
    <mergeCell ref="G25:H25"/>
    <mergeCell ref="O19:R19"/>
    <mergeCell ref="P28:U28"/>
    <mergeCell ref="P29:U29"/>
    <mergeCell ref="R26:S26"/>
    <mergeCell ref="U19:Z19"/>
    <mergeCell ref="I20:J20"/>
    <mergeCell ref="J25:K25"/>
    <mergeCell ref="N25:O25"/>
    <mergeCell ref="E48:F48"/>
    <mergeCell ref="G48:H48"/>
    <mergeCell ref="I48:J48"/>
    <mergeCell ref="N47:O47"/>
    <mergeCell ref="P47:Q47"/>
    <mergeCell ref="J47:K47"/>
    <mergeCell ref="N42:O42"/>
    <mergeCell ref="J45:K45"/>
    <mergeCell ref="N45:O45"/>
    <mergeCell ref="P45:Q45"/>
    <mergeCell ref="L43:M46"/>
    <mergeCell ref="E43:F43"/>
    <mergeCell ref="G43:H43"/>
    <mergeCell ref="J43:K43"/>
    <mergeCell ref="N43:O43"/>
    <mergeCell ref="P43:Q43"/>
    <mergeCell ref="L47:M47"/>
    <mergeCell ref="L48:M48"/>
    <mergeCell ref="J46:K46"/>
    <mergeCell ref="N46:O46"/>
    <mergeCell ref="P46:Q46"/>
    <mergeCell ref="E46:F46"/>
    <mergeCell ref="G46:H46"/>
    <mergeCell ref="E42:F42"/>
    <mergeCell ref="J54:K54"/>
    <mergeCell ref="E55:F55"/>
    <mergeCell ref="G55:H55"/>
    <mergeCell ref="I55:J55"/>
    <mergeCell ref="J61:K61"/>
    <mergeCell ref="E56:F56"/>
    <mergeCell ref="G56:H56"/>
    <mergeCell ref="J56:K56"/>
    <mergeCell ref="O56:P56"/>
    <mergeCell ref="E57:F57"/>
    <mergeCell ref="G57:H57"/>
    <mergeCell ref="J57:K57"/>
    <mergeCell ref="N57:O57"/>
    <mergeCell ref="P57:Q57"/>
    <mergeCell ref="E60:F60"/>
    <mergeCell ref="G60:H60"/>
    <mergeCell ref="J60:K60"/>
    <mergeCell ref="N60:O60"/>
    <mergeCell ref="P60:Q60"/>
    <mergeCell ref="E58:F58"/>
    <mergeCell ref="N58:Q58"/>
    <mergeCell ref="E59:F59"/>
    <mergeCell ref="G59:H59"/>
    <mergeCell ref="J59:K59"/>
    <mergeCell ref="N68:O68"/>
    <mergeCell ref="P68:Q68"/>
    <mergeCell ref="N69:O69"/>
    <mergeCell ref="P69:Q69"/>
    <mergeCell ref="N76:O76"/>
    <mergeCell ref="P76:Q76"/>
    <mergeCell ref="N82:O82"/>
    <mergeCell ref="P82:Q82"/>
    <mergeCell ref="O70:P70"/>
    <mergeCell ref="O77:P77"/>
    <mergeCell ref="N80:O80"/>
    <mergeCell ref="P80:Q80"/>
    <mergeCell ref="C75:T75"/>
    <mergeCell ref="N71:O71"/>
    <mergeCell ref="P71:Q71"/>
    <mergeCell ref="L70:M74"/>
    <mergeCell ref="E74:F74"/>
    <mergeCell ref="G74:H74"/>
    <mergeCell ref="J74:K74"/>
    <mergeCell ref="N74:O74"/>
    <mergeCell ref="P74:Q74"/>
    <mergeCell ref="E72:F72"/>
    <mergeCell ref="G72:H72"/>
    <mergeCell ref="J72:K72"/>
    <mergeCell ref="N89:O89"/>
    <mergeCell ref="P89:Q89"/>
    <mergeCell ref="N105:O105"/>
    <mergeCell ref="P105:Q105"/>
    <mergeCell ref="N106:O106"/>
    <mergeCell ref="P106:Q106"/>
    <mergeCell ref="N107:O107"/>
    <mergeCell ref="O91:P91"/>
    <mergeCell ref="O98:P98"/>
    <mergeCell ref="N92:O92"/>
    <mergeCell ref="P92:Q92"/>
    <mergeCell ref="N99:O99"/>
    <mergeCell ref="P99:Q99"/>
    <mergeCell ref="N95:O95"/>
    <mergeCell ref="P95:Q95"/>
    <mergeCell ref="N93:Q93"/>
    <mergeCell ref="N102:O102"/>
    <mergeCell ref="P102:Q102"/>
    <mergeCell ref="N100:Q100"/>
    <mergeCell ref="N101:O101"/>
    <mergeCell ref="P101:Q101"/>
    <mergeCell ref="P90:Q90"/>
    <mergeCell ref="N96:O96"/>
    <mergeCell ref="P96:Q96"/>
    <mergeCell ref="P164:Q164"/>
    <mergeCell ref="U158:W158"/>
    <mergeCell ref="N140:O140"/>
    <mergeCell ref="U138:W138"/>
    <mergeCell ref="U137:W137"/>
    <mergeCell ref="U133:W133"/>
    <mergeCell ref="U130:W130"/>
    <mergeCell ref="U126:W126"/>
    <mergeCell ref="U124:W124"/>
    <mergeCell ref="Q147:R147"/>
    <mergeCell ref="R130:S130"/>
    <mergeCell ref="R20:S20"/>
    <mergeCell ref="E125:T125"/>
    <mergeCell ref="E110:T110"/>
    <mergeCell ref="E163:J163"/>
    <mergeCell ref="J164:N164"/>
    <mergeCell ref="N119:O119"/>
    <mergeCell ref="P119:Q119"/>
    <mergeCell ref="N120:O120"/>
    <mergeCell ref="P120:Q120"/>
    <mergeCell ref="N121:O121"/>
    <mergeCell ref="P121:Q121"/>
    <mergeCell ref="N122:O122"/>
    <mergeCell ref="P122:Q122"/>
    <mergeCell ref="N123:O123"/>
    <mergeCell ref="P123:Q123"/>
    <mergeCell ref="N114:O114"/>
    <mergeCell ref="P114:Q114"/>
    <mergeCell ref="N115:O115"/>
    <mergeCell ref="J122:K122"/>
    <mergeCell ref="E122:I122"/>
    <mergeCell ref="E107:I107"/>
    <mergeCell ref="E103:I103"/>
    <mergeCell ref="N97:O97"/>
    <mergeCell ref="P97:Q97"/>
    <mergeCell ref="R109:T109"/>
    <mergeCell ref="N108:R108"/>
    <mergeCell ref="E111:K111"/>
    <mergeCell ref="E116:I116"/>
    <mergeCell ref="V47:X47"/>
    <mergeCell ref="P115:Q115"/>
    <mergeCell ref="N116:O116"/>
    <mergeCell ref="P116:Q116"/>
    <mergeCell ref="N117:O117"/>
    <mergeCell ref="P117:Q117"/>
    <mergeCell ref="N109:O109"/>
    <mergeCell ref="P109:Q109"/>
    <mergeCell ref="N111:O111"/>
    <mergeCell ref="P111:Q111"/>
    <mergeCell ref="N112:O112"/>
    <mergeCell ref="P112:Q112"/>
    <mergeCell ref="P107:Q107"/>
    <mergeCell ref="N90:O90"/>
    <mergeCell ref="U100:W100"/>
    <mergeCell ref="J68:K68"/>
    <mergeCell ref="N103:O103"/>
    <mergeCell ref="P103:Q103"/>
    <mergeCell ref="N104:O104"/>
    <mergeCell ref="P104:Q104"/>
    <mergeCell ref="L104:M104"/>
    <mergeCell ref="E113:F113"/>
    <mergeCell ref="G113:H113"/>
    <mergeCell ref="I113:J113"/>
    <mergeCell ref="L113:M113"/>
    <mergeCell ref="N113:O113"/>
    <mergeCell ref="P113:Q113"/>
    <mergeCell ref="G132:P132"/>
    <mergeCell ref="J89:L89"/>
    <mergeCell ref="G102:H102"/>
    <mergeCell ref="J102:K102"/>
    <mergeCell ref="E100:F100"/>
    <mergeCell ref="G100:H100"/>
    <mergeCell ref="J100:K100"/>
    <mergeCell ref="E101:F101"/>
    <mergeCell ref="G101:H101"/>
    <mergeCell ref="J101:K101"/>
    <mergeCell ref="L103:M103"/>
    <mergeCell ref="E117:I117"/>
    <mergeCell ref="J115:K115"/>
    <mergeCell ref="E115:I115"/>
    <mergeCell ref="E112:I112"/>
    <mergeCell ref="J112:K112"/>
    <mergeCell ref="N118:O118"/>
  </mergeCells>
  <printOptions horizontalCentered="1" verticalCentered="1"/>
  <pageMargins left="0" right="0" top="0" bottom="0" header="0.31496062992125984" footer="0.31496062992125984"/>
  <pageSetup paperSize="9" scale="51" fitToHeight="2" orientation="landscape" r:id="rId1"/>
  <rowBreaks count="2" manualBreakCount="2">
    <brk id="29" max="25" man="1"/>
    <brk id="79" max="16383" man="1"/>
  </rowBreaks>
  <colBreaks count="1" manualBreakCount="1">
    <brk id="28" max="17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5" workbookViewId="0">
      <selection activeCell="B21" sqref="B21"/>
    </sheetView>
  </sheetViews>
  <sheetFormatPr defaultRowHeight="15" x14ac:dyDescent="0.25"/>
  <cols>
    <col min="1" max="1" width="11.28515625" bestFit="1" customWidth="1"/>
    <col min="2" max="2" width="11.85546875" customWidth="1"/>
    <col min="3" max="3" width="22" bestFit="1" customWidth="1"/>
    <col min="4" max="4" width="32.42578125" bestFit="1" customWidth="1"/>
  </cols>
  <sheetData>
    <row r="1" spans="1:4" ht="22.5" x14ac:dyDescent="0.3">
      <c r="A1" s="116" t="s">
        <v>105</v>
      </c>
    </row>
    <row r="2" spans="1:4" ht="20.25" thickBot="1" x14ac:dyDescent="0.35">
      <c r="A2" s="83" t="s">
        <v>42</v>
      </c>
      <c r="B2" s="83" t="s">
        <v>38</v>
      </c>
      <c r="C2" s="83" t="s">
        <v>53</v>
      </c>
      <c r="D2" s="83" t="s">
        <v>106</v>
      </c>
    </row>
    <row r="3" spans="1:4" ht="15.75" thickTop="1" x14ac:dyDescent="0.25">
      <c r="A3" s="130" t="s">
        <v>107</v>
      </c>
      <c r="B3" s="130" t="s">
        <v>107</v>
      </c>
      <c r="C3" s="130" t="s">
        <v>107</v>
      </c>
      <c r="D3" s="130" t="s">
        <v>107</v>
      </c>
    </row>
    <row r="4" spans="1:4" x14ac:dyDescent="0.25">
      <c r="A4" s="130" t="s">
        <v>108</v>
      </c>
      <c r="B4" s="131" t="s">
        <v>120</v>
      </c>
      <c r="C4" s="130" t="s">
        <v>108</v>
      </c>
      <c r="D4" s="130" t="s">
        <v>108</v>
      </c>
    </row>
    <row r="5" spans="1:4" x14ac:dyDescent="0.25">
      <c r="A5" s="130" t="s">
        <v>109</v>
      </c>
      <c r="B5" s="131" t="s">
        <v>121</v>
      </c>
      <c r="C5" s="128" t="s">
        <v>109</v>
      </c>
      <c r="D5" s="130" t="s">
        <v>109</v>
      </c>
    </row>
    <row r="6" spans="1:4" x14ac:dyDescent="0.25">
      <c r="A6" s="130" t="s">
        <v>110</v>
      </c>
      <c r="B6" s="131" t="s">
        <v>123</v>
      </c>
      <c r="C6" s="128" t="s">
        <v>110</v>
      </c>
      <c r="D6" t="s">
        <v>110</v>
      </c>
    </row>
    <row r="7" spans="1:4" x14ac:dyDescent="0.25">
      <c r="A7" t="s">
        <v>111</v>
      </c>
      <c r="B7" s="131" t="s">
        <v>122</v>
      </c>
      <c r="C7" s="128" t="s">
        <v>111</v>
      </c>
      <c r="D7" t="s">
        <v>111</v>
      </c>
    </row>
    <row r="8" spans="1:4" x14ac:dyDescent="0.25">
      <c r="A8" t="s">
        <v>112</v>
      </c>
      <c r="B8" s="131" t="s">
        <v>124</v>
      </c>
      <c r="C8" s="128" t="s">
        <v>112</v>
      </c>
      <c r="D8" t="s">
        <v>112</v>
      </c>
    </row>
    <row r="9" spans="1:4" x14ac:dyDescent="0.25">
      <c r="A9" t="s">
        <v>113</v>
      </c>
      <c r="B9" s="131" t="s">
        <v>125</v>
      </c>
      <c r="C9" s="134" t="s">
        <v>113</v>
      </c>
      <c r="D9" t="s">
        <v>113</v>
      </c>
    </row>
    <row r="10" spans="1:4" x14ac:dyDescent="0.25">
      <c r="A10" t="s">
        <v>114</v>
      </c>
      <c r="B10" s="131" t="s">
        <v>126</v>
      </c>
      <c r="C10" s="134" t="s">
        <v>114</v>
      </c>
      <c r="D10" t="s">
        <v>114</v>
      </c>
    </row>
    <row r="11" spans="1:4" x14ac:dyDescent="0.25">
      <c r="A11" t="s">
        <v>115</v>
      </c>
      <c r="B11" s="131" t="s">
        <v>127</v>
      </c>
      <c r="C11" s="134" t="s">
        <v>115</v>
      </c>
      <c r="D11" t="s">
        <v>115</v>
      </c>
    </row>
    <row r="12" spans="1:4" x14ac:dyDescent="0.25">
      <c r="A12" t="s">
        <v>116</v>
      </c>
      <c r="B12" s="131" t="s">
        <v>128</v>
      </c>
      <c r="C12" s="131" t="s">
        <v>145</v>
      </c>
    </row>
    <row r="13" spans="1:4" x14ac:dyDescent="0.25">
      <c r="A13" t="s">
        <v>117</v>
      </c>
      <c r="B13" s="131" t="s">
        <v>129</v>
      </c>
      <c r="D13" s="129" t="s">
        <v>137</v>
      </c>
    </row>
    <row r="14" spans="1:4" x14ac:dyDescent="0.25">
      <c r="A14" t="s">
        <v>118</v>
      </c>
      <c r="B14" s="131" t="s">
        <v>130</v>
      </c>
      <c r="D14" s="129" t="s">
        <v>143</v>
      </c>
    </row>
    <row r="15" spans="1:4" x14ac:dyDescent="0.25">
      <c r="A15" t="s">
        <v>119</v>
      </c>
      <c r="B15" s="131" t="s">
        <v>131</v>
      </c>
      <c r="D15" s="129" t="s">
        <v>139</v>
      </c>
    </row>
    <row r="16" spans="1:4" x14ac:dyDescent="0.25">
      <c r="B16" s="131" t="s">
        <v>132</v>
      </c>
      <c r="C16" s="129" t="s">
        <v>144</v>
      </c>
    </row>
    <row r="17" spans="1:3" x14ac:dyDescent="0.25">
      <c r="A17" s="129" t="s">
        <v>142</v>
      </c>
      <c r="B17" s="131" t="s">
        <v>133</v>
      </c>
      <c r="C17" s="129" t="s">
        <v>136</v>
      </c>
    </row>
    <row r="18" spans="1:3" x14ac:dyDescent="0.25">
      <c r="B18" s="131" t="s">
        <v>134</v>
      </c>
      <c r="C18" s="129" t="s">
        <v>137</v>
      </c>
    </row>
    <row r="19" spans="1:3" x14ac:dyDescent="0.25">
      <c r="B19" s="131" t="s">
        <v>135</v>
      </c>
      <c r="C19" s="129" t="s">
        <v>143</v>
      </c>
    </row>
    <row r="20" spans="1:3" x14ac:dyDescent="0.25">
      <c r="C20" s="129" t="s">
        <v>141</v>
      </c>
    </row>
    <row r="21" spans="1:3" x14ac:dyDescent="0.25">
      <c r="B21" s="129" t="s">
        <v>136</v>
      </c>
    </row>
    <row r="22" spans="1:3" x14ac:dyDescent="0.25">
      <c r="B22" s="129" t="s">
        <v>137</v>
      </c>
    </row>
    <row r="23" spans="1:3" x14ac:dyDescent="0.25">
      <c r="B23" s="129" t="s">
        <v>138</v>
      </c>
    </row>
    <row r="24" spans="1:3" x14ac:dyDescent="0.25">
      <c r="B24" s="129" t="s">
        <v>143</v>
      </c>
    </row>
    <row r="25" spans="1:3" x14ac:dyDescent="0.25">
      <c r="B25" s="129" t="s">
        <v>140</v>
      </c>
    </row>
  </sheetData>
  <sortState ref="B4:B19">
    <sortCondition descending="1"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Timetable</vt:lpstr>
      <vt:lpstr>Sheet1</vt:lpstr>
      <vt:lpstr>Timetable!Print_Area</vt:lpstr>
    </vt:vector>
  </TitlesOfParts>
  <Company>Hydro Tasmania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Stone</dc:creator>
  <cp:lastModifiedBy>James Stone</cp:lastModifiedBy>
  <cp:lastPrinted>2014-06-28T12:05:33Z</cp:lastPrinted>
  <dcterms:created xsi:type="dcterms:W3CDTF">2014-06-04T01:44:58Z</dcterms:created>
  <dcterms:modified xsi:type="dcterms:W3CDTF">2014-09-15T00:46:17Z</dcterms:modified>
</cp:coreProperties>
</file>