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ckadima\Downloads\"/>
    </mc:Choice>
  </mc:AlternateContent>
  <xr:revisionPtr revIDLastSave="0" documentId="13_ncr:1_{45EB2FDE-D7DB-4414-A2A6-01565CA6734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ESTCASES" sheetId="1" r:id="rId1"/>
    <sheet name="TEST EXECUTION RESULT CHART" sheetId="2" r:id="rId2"/>
    <sheet name="BugTracker" sheetId="3" r:id="rId3"/>
  </sheets>
  <definedNames>
    <definedName name="_xlnm._FilterDatabase" localSheetId="0" hidden="1">TESTCASES!$A$10:$DH$61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K15" i="2"/>
  <c r="J17" i="2"/>
  <c r="J15" i="2"/>
  <c r="J14" i="2"/>
  <c r="J16" i="2"/>
  <c r="K14" i="2"/>
  <c r="K16" i="2"/>
  <c r="K13" i="2"/>
  <c r="J13" i="2"/>
  <c r="E18" i="2"/>
  <c r="F18" i="2"/>
  <c r="G18" i="2"/>
  <c r="H18" i="2"/>
  <c r="I18" i="2"/>
  <c r="D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</author>
  </authors>
  <commentList>
    <comment ref="I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Raj:</t>
        </r>
        <r>
          <rPr>
            <sz val="9"/>
            <color indexed="81"/>
            <rFont val="Tahoma"/>
            <family val="2"/>
          </rPr>
          <t xml:space="preserve">
Choose from the dropdown list</t>
        </r>
      </text>
    </comment>
    <comment ref="J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Raj:
</t>
        </r>
        <r>
          <rPr>
            <sz val="9"/>
            <color indexed="81"/>
            <rFont val="Tahoma"/>
            <family val="2"/>
          </rPr>
          <t>Choose from the dropdown list</t>
        </r>
      </text>
    </comment>
  </commentList>
</comments>
</file>

<file path=xl/sharedStrings.xml><?xml version="1.0" encoding="utf-8"?>
<sst xmlns="http://schemas.openxmlformats.org/spreadsheetml/2006/main" count="708" uniqueCount="420">
  <si>
    <t>Project Name</t>
  </si>
  <si>
    <t>Developer Name</t>
  </si>
  <si>
    <t>Pre-requisite</t>
  </si>
  <si>
    <t>Total Test Cases</t>
  </si>
  <si>
    <t>Product Name</t>
  </si>
  <si>
    <t xml:space="preserve">Developer Test Evidence </t>
  </si>
  <si>
    <t>System hosted and running</t>
  </si>
  <si>
    <t>Test cases tested</t>
  </si>
  <si>
    <t>Version</t>
  </si>
  <si>
    <t>Test Designed by</t>
  </si>
  <si>
    <t>Running scripts</t>
  </si>
  <si>
    <t>To be Tested</t>
  </si>
  <si>
    <t>Release Number</t>
  </si>
  <si>
    <t>QA Engineer Name</t>
  </si>
  <si>
    <t>Blocked</t>
  </si>
  <si>
    <t>Target Client</t>
  </si>
  <si>
    <t>NCBA</t>
  </si>
  <si>
    <t>QA Report date</t>
  </si>
  <si>
    <t>Passed</t>
  </si>
  <si>
    <t>Applicable Branch</t>
  </si>
  <si>
    <t>NAIROBI</t>
  </si>
  <si>
    <t>Environment</t>
  </si>
  <si>
    <t>Test Server</t>
  </si>
  <si>
    <t>Failed</t>
  </si>
  <si>
    <t>Country</t>
  </si>
  <si>
    <t>KENYA</t>
  </si>
  <si>
    <t>S.NO</t>
  </si>
  <si>
    <t>REQUIREMENT ID</t>
  </si>
  <si>
    <t>TEST CASE ID</t>
  </si>
  <si>
    <t>MODULE</t>
  </si>
  <si>
    <t>SCENARIO DESCRIPTION</t>
  </si>
  <si>
    <t>TEST CASE DESCRIPTION</t>
  </si>
  <si>
    <t>PRECONDITION</t>
  </si>
  <si>
    <t>TEST DATA</t>
  </si>
  <si>
    <t>EXPECTED RESULT</t>
  </si>
  <si>
    <t>POSTCONDITION</t>
  </si>
  <si>
    <t>ACTUAL DATA</t>
  </si>
  <si>
    <t>STATUS</t>
  </si>
  <si>
    <t>DEFECT ID</t>
  </si>
  <si>
    <t>COMMENTS</t>
  </si>
  <si>
    <t>N/A</t>
  </si>
  <si>
    <t xml:space="preserve">Developer Name </t>
  </si>
  <si>
    <t>hosted Application</t>
  </si>
  <si>
    <t>TEST EXECUTION</t>
  </si>
  <si>
    <t>Section</t>
  </si>
  <si>
    <t>Test Cycle</t>
  </si>
  <si>
    <t>Status</t>
  </si>
  <si>
    <t xml:space="preserve">Total Test Case </t>
  </si>
  <si>
    <t>Test cases Executed</t>
  </si>
  <si>
    <t>Not Executed</t>
  </si>
  <si>
    <t>Test Coverage</t>
  </si>
  <si>
    <t>Pass Rate</t>
  </si>
  <si>
    <t>Cycle 1</t>
  </si>
  <si>
    <t>Completed</t>
  </si>
  <si>
    <t>TOTAL</t>
  </si>
  <si>
    <t>KEY:</t>
  </si>
  <si>
    <t>&gt;80</t>
  </si>
  <si>
    <t>Above threshold</t>
  </si>
  <si>
    <t>&gt;70</t>
  </si>
  <si>
    <t>Below threshold but on track</t>
  </si>
  <si>
    <t>&lt;70</t>
  </si>
  <si>
    <t>Below threshold and running late</t>
  </si>
  <si>
    <t>Total testcases</t>
  </si>
  <si>
    <t>Test case/ Defect 
ID</t>
  </si>
  <si>
    <t>Defect 
Description</t>
  </si>
  <si>
    <t>Steps to Reproduce</t>
  </si>
  <si>
    <t>Expected Results</t>
  </si>
  <si>
    <t>Actual Results</t>
  </si>
  <si>
    <t>Created 
On</t>
  </si>
  <si>
    <t>Created 
By</t>
  </si>
  <si>
    <t>Severity</t>
  </si>
  <si>
    <t>Priority</t>
  </si>
  <si>
    <t>Assigned 
Date</t>
  </si>
  <si>
    <t>Assigned 
To</t>
  </si>
  <si>
    <t>Resolution</t>
  </si>
  <si>
    <t>Resolution 
Date</t>
  </si>
  <si>
    <t>Estimated Time To Fix</t>
  </si>
  <si>
    <t>Actual Time 
To Fix</t>
  </si>
  <si>
    <t>Root Cause</t>
  </si>
  <si>
    <t>FAILED</t>
  </si>
  <si>
    <t>Mercelyn Kadima</t>
  </si>
  <si>
    <t>SUCCESSFUL</t>
  </si>
  <si>
    <t>PASSED</t>
  </si>
  <si>
    <t>YES</t>
  </si>
  <si>
    <t>MERCELYN KADIMA</t>
  </si>
  <si>
    <t>Phone</t>
  </si>
  <si>
    <t>Customer registration via self-service portal.</t>
  </si>
  <si>
    <t>CUSTOMER PORTAL</t>
  </si>
  <si>
    <t>1. Navigate to self-service portal.
2. Click “Register.”
3. Enter Name, email, Phone, Password.
4. Submit the registration form.</t>
  </si>
  <si>
    <t>System running; Registration page accessible.</t>
  </si>
  <si>
    <t>Name: 
 Phone: 
email
 Password</t>
  </si>
  <si>
    <t>Account is created successfully.
Success message displayed.
SMS confirmation sent to registered phone number.</t>
  </si>
  <si>
    <t>New account stored in database.</t>
  </si>
  <si>
    <t>Account is created successfully.
Success email displayed.
email confirmation sent to registered email address.</t>
  </si>
  <si>
    <t>UNSUCCESFUL</t>
  </si>
  <si>
    <t>1. Navigate to self-service portal.
2. Click “Register.”
3. Leave Phone Number blank.
4. Submit form.</t>
  </si>
  <si>
    <t>System running.</t>
  </si>
  <si>
    <t>Error message “Phone number is required.”
No account created.</t>
  </si>
  <si>
    <t>No database record created.</t>
  </si>
  <si>
    <t>Name, Email, Phone: (blank), Password</t>
  </si>
  <si>
    <t>Registration fails with missing mandatory fields.</t>
  </si>
  <si>
    <t>login with valid credentials.</t>
  </si>
  <si>
    <t>1. Navigate to Login page.
2. Enter valid email and password.
3. Click “Login.”</t>
  </si>
  <si>
    <t>Valid account exists.</t>
  </si>
  <si>
    <t>Redirected to dashboard.
Login recorded in audit log.</t>
  </si>
  <si>
    <t>Active user session.</t>
  </si>
  <si>
    <t>Email
Password</t>
  </si>
  <si>
    <t>login fails with invalid password.</t>
  </si>
  <si>
    <t>1. Navigate to Login page.
2. Enter valid email and wrong password.
3. Click “Login.”</t>
  </si>
  <si>
    <t>Error message “Invalid credentials.”
No session created.</t>
  </si>
  <si>
    <t>No changes in user session data.</t>
  </si>
  <si>
    <t>Password reset via “Forgot Password” link.</t>
  </si>
  <si>
    <t>1. Click “Forgot Password.”
2. Enter registered phone number.
3. Receive OTP via SMS.
4. Enter OTP and new password.</t>
  </si>
  <si>
    <t>Account exists with registered email address.</t>
  </si>
  <si>
    <t>New Password</t>
  </si>
  <si>
    <t>Confirmation message displayed.</t>
  </si>
  <si>
    <t>New password stored in system.</t>
  </si>
  <si>
    <t>account details update is successful.</t>
  </si>
  <si>
    <t>1. Login to portal.
2. Go to “Account Settings.”
3. Change phone number.
4. Save changes.</t>
  </si>
  <si>
    <t>Customer logged in.</t>
  </si>
  <si>
    <t>New Phone</t>
  </si>
  <si>
    <t>Account details updated successfully.
Confirmation message displayed.</t>
  </si>
  <si>
    <t>Updated data stored in database.</t>
  </si>
  <si>
    <t>invalid phone number format is rejected during update.</t>
  </si>
  <si>
    <t>1. Login to portal.
2. Go to “Account Settings.”
3. Enter invalid phone format (e.g., 1234).
4. Save changes.</t>
  </si>
  <si>
    <t>Error message “Invalid phone number format.”
No changes saved.</t>
  </si>
  <si>
    <t xml:space="preserve">Original phone remains in system.
</t>
  </si>
  <si>
    <t>customer can view payment history.</t>
  </si>
  <si>
    <t>1, Login as customer.
2. Navigate to “Payment History.”</t>
  </si>
  <si>
    <t>Customer has at least one completed payment.</t>
  </si>
  <si>
    <t>List of payments displayed with Date, Amount, Vehicle Reg.
Option to view individual receipts.</t>
  </si>
  <si>
    <t>No changes to database.</t>
  </si>
  <si>
    <t>empty payment history is handled gracefully.</t>
  </si>
  <si>
    <t>Login as customer with no past transactions.
Go to “Payment History.”</t>
  </si>
  <si>
    <t xml:space="preserve"> New account, no transactions recorded.</t>
  </si>
  <si>
    <t>Message “No payment history found.”</t>
  </si>
  <si>
    <t>RCS001</t>
  </si>
  <si>
    <t>RCS002</t>
  </si>
  <si>
    <t>RCS003</t>
  </si>
  <si>
    <t>RCS004</t>
  </si>
  <si>
    <t>RCS005</t>
  </si>
  <si>
    <t>RCS006</t>
  </si>
  <si>
    <t>RCS007</t>
  </si>
  <si>
    <t>RCS008</t>
  </si>
  <si>
    <t>RCS009</t>
  </si>
  <si>
    <t>RCS010</t>
  </si>
  <si>
    <t>RCS011</t>
  </si>
  <si>
    <t>RCS012</t>
  </si>
  <si>
    <t>RCS013</t>
  </si>
  <si>
    <t>RCS014</t>
  </si>
  <si>
    <t>RCS015</t>
  </si>
  <si>
    <t>RCS016</t>
  </si>
  <si>
    <t>RCS017</t>
  </si>
  <si>
    <t>RCS018</t>
  </si>
  <si>
    <t>RCS019</t>
  </si>
  <si>
    <t>RCS020</t>
  </si>
  <si>
    <t>RCS021</t>
  </si>
  <si>
    <t>RCS022</t>
  </si>
  <si>
    <t>RCS023</t>
  </si>
  <si>
    <t>RCS024</t>
  </si>
  <si>
    <t>RCS025</t>
  </si>
  <si>
    <t>RCS026</t>
  </si>
  <si>
    <t>RCS027</t>
  </si>
  <si>
    <t>RCS028</t>
  </si>
  <si>
    <t>RCS029</t>
  </si>
  <si>
    <t>RCS030</t>
  </si>
  <si>
    <t>RCS031</t>
  </si>
  <si>
    <t>RCS032</t>
  </si>
  <si>
    <t>RCS033</t>
  </si>
  <si>
    <t>RCS034</t>
  </si>
  <si>
    <t>RCS035</t>
  </si>
  <si>
    <t>RCS036</t>
  </si>
  <si>
    <t>RCS037</t>
  </si>
  <si>
    <t>RCS038</t>
  </si>
  <si>
    <t>RCS039</t>
  </si>
  <si>
    <t>RCS040</t>
  </si>
  <si>
    <t>RCS041</t>
  </si>
  <si>
    <t>RCS042</t>
  </si>
  <si>
    <t>RCS043</t>
  </si>
  <si>
    <t>RCS044</t>
  </si>
  <si>
    <t>RCS045</t>
  </si>
  <si>
    <t>RCS046</t>
  </si>
  <si>
    <t>RCS047</t>
  </si>
  <si>
    <t>RCS048</t>
  </si>
  <si>
    <t>RCS049</t>
  </si>
  <si>
    <t>RCS050</t>
  </si>
  <si>
    <t>RCS051</t>
  </si>
  <si>
    <t>customer can download payment receipt from history.</t>
  </si>
  <si>
    <t>1. Login as customer.
2. Open “Payment History.”
3. Select a payment.
4. Click “Download Receipt.”</t>
  </si>
  <si>
    <t>Payment record exists.</t>
  </si>
  <si>
    <t xml:space="preserve">Payment </t>
  </si>
  <si>
    <t>Receipt downloaded in PDF format.
Details match stored transaction data.</t>
  </si>
  <si>
    <t>No database changes.</t>
  </si>
  <si>
    <t>customer is logged out after session timeout.</t>
  </si>
  <si>
    <t>1. Login to portal.
2. Stay idle for timeout duration.
3. Attempt to navigate to another page.</t>
  </si>
  <si>
    <t>Session timeout</t>
  </si>
  <si>
    <t>Redirected to login page.
Message: “Session expired.”</t>
  </si>
  <si>
    <t>Session terminated.</t>
  </si>
  <si>
    <t>customer can upload a profile picture during registration.</t>
  </si>
  <si>
    <t>Navigate to self-service portal → Register.
Fill in all required fields.
Click “Upload Profile Picture” and select a valid image file.
Submit form.</t>
  </si>
  <si>
    <t>Supported image formats: JPG, PNG; Max size 2MB.</t>
  </si>
  <si>
    <t>Profile Pic</t>
  </si>
  <si>
    <t>Account created with profile picture linked to profile.</t>
  </si>
  <si>
    <t>Profile picture stored in system and visible in dashboard.</t>
  </si>
  <si>
    <t>customer can update profile picture from account settings.</t>
  </si>
  <si>
    <t>1. Login to customer portal.
2. Navigate to “Account Settings.”
3. Click “Change Profile Picture.”
4. Select a new valid image file.
5. Save changes.</t>
  </si>
  <si>
    <t>Customer account exists with an existing profile picture.</t>
  </si>
  <si>
    <t>new profile picture</t>
  </si>
  <si>
    <t>Profile picture updated successfully.
New image displayed immediately on dashboard.</t>
  </si>
  <si>
    <t>Old profile picture replaced in storage.</t>
  </si>
  <si>
    <t>AGENT</t>
  </si>
  <si>
    <t>Agent can successfully log in with valid credentials.</t>
  </si>
  <si>
    <t>1. Open Agent Mobile App.
2. Enter valid username and password.
3. Click “Login.”</t>
  </si>
  <si>
    <t>Agent account exists.</t>
  </si>
  <si>
    <t>Username:  Password</t>
  </si>
  <si>
    <t>Redirected to agent dashboard.
Login recorded in audit log.</t>
  </si>
  <si>
    <t>Agent session active.</t>
  </si>
  <si>
    <t>1. Open Agent Mobile App.
2. Enter valid username and wrong password.
3. Click “Login.”</t>
  </si>
  <si>
    <t>Error message: “Invalid credentials.”
No session created.</t>
  </si>
  <si>
    <t>No changes to system.</t>
  </si>
  <si>
    <t>Agent can collect cash payment.</t>
  </si>
  <si>
    <t>1. Login to Agent Mobile App.
2. Tap “New Payment.”
3. Enter vehicle plate, driver phone, and payment amount.
4. Submit payment.</t>
  </si>
  <si>
    <t>Agent logged in.</t>
  </si>
  <si>
    <t>Vehicle: 
 Phone: 
 Amount</t>
  </si>
  <si>
    <t>Payment recorded.
Digital receipt generated.
SMS confirmation sent.</t>
  </si>
  <si>
    <t xml:space="preserve">Payment entry stored in database.
</t>
  </si>
  <si>
    <t>Duplicate payment for same vehicle and time slot is rejected.</t>
  </si>
  <si>
    <t>1. Make payment for vehicle in current slot.
2. Attempt second payment for same vehicle within same slot.</t>
  </si>
  <si>
    <t>Payment already recorded for vehicle in current period.</t>
  </si>
  <si>
    <t>Vehicle: 
 Amount</t>
  </si>
  <si>
    <t xml:space="preserve"> “Payment already recorded for this vehicle in this period.”</t>
  </si>
  <si>
    <t>No duplicate record created.</t>
  </si>
  <si>
    <t>Agent can view payment history.</t>
  </si>
  <si>
    <t>1. Login to Agent Mobile App.
2. Go to “Payment History.”</t>
  </si>
  <si>
    <t>Agent has at least one past transaction.</t>
  </si>
  <si>
    <t>List of transactions with date, vehicle, and amount displayed.</t>
  </si>
  <si>
    <t>No data changes.</t>
  </si>
  <si>
    <t>Agent can search payment history by vehicle plate.</t>
  </si>
  <si>
    <t>1. Login to Agent Mobile App.
2. Go to “Payment History.”
3. Search for specific vehicle.</t>
  </si>
  <si>
    <t>Payments exist for that vehicle.</t>
  </si>
  <si>
    <t>Vehicle</t>
  </si>
  <si>
    <t>Only matching payments displayed.</t>
  </si>
  <si>
    <t>Invalid vehicle plate format is rejected.</t>
  </si>
  <si>
    <t>1. Tap “New Payment.”
2. Enter invalid plate (e.g., 12345).
3. Submit.</t>
  </si>
  <si>
    <t xml:space="preserve"> Vehicle
 Amount</t>
  </si>
  <si>
    <t>“Invalid vehicle plate format.”</t>
  </si>
  <si>
    <t>No payment recorded.</t>
  </si>
  <si>
    <t>Agent can edit a pending payment before submission.</t>
  </si>
  <si>
    <t>1. Tap “New Payment.”
2. Enter details.
3. Before submission, change payment amount.
4. Submit.</t>
  </si>
  <si>
    <t>Payment not yet submitted.</t>
  </si>
  <si>
    <t>Amount change</t>
  </si>
  <si>
    <t>Updated amount saved.</t>
  </si>
  <si>
    <t>Correct amount in database.</t>
  </si>
  <si>
    <t>Agent can cancel a pending payment before submission.</t>
  </si>
  <si>
    <t>1. Start new payment.
2. Tap “Cancel.”</t>
  </si>
  <si>
    <t>Payment not submitted.</t>
  </si>
  <si>
    <t>Payment entry discarded.</t>
  </si>
  <si>
    <t>offline payment capture is stored and synced when online.</t>
  </si>
  <si>
    <t>1. Disable internet on agent device.
2. Record a payment.
3. Reconnect to internet.
4. Sync data.</t>
  </si>
  <si>
    <t>Offline capture feature enabled.</t>
  </si>
  <si>
    <t>Vehicle
 Amount</t>
  </si>
  <si>
    <t>Payment saved locally when offline.
Synced successfully when online.</t>
  </si>
  <si>
    <t>Payment appears in central database.</t>
  </si>
  <si>
    <t>Agent receives confirmation after payment submission.</t>
  </si>
  <si>
    <t>Submit payment.</t>
  </si>
  <si>
    <t>“Payment successful” message displayed.
Receipt number shown.</t>
  </si>
  <si>
    <t>Confirmation stored in agent logs.</t>
  </si>
  <si>
    <t>Agent cannot record payment with zero amount.</t>
  </si>
  <si>
    <t>1. Tap “New Payment.”
2. Enter amount = 0.
3. Submit.</t>
  </si>
  <si>
    <t>Error: “Amount must be greater than zero.”</t>
  </si>
  <si>
    <t>Agent can log out successfully.</t>
  </si>
  <si>
    <t>Tap “Logout.”</t>
  </si>
  <si>
    <t>Redirected to login page.
Session ended.</t>
  </si>
  <si>
    <t>No active session.</t>
  </si>
  <si>
    <t>Session times out after inactivity.</t>
  </si>
  <si>
    <t>1. Login as agent.
2. Remain idle for timeout period.
3. Try to navigate to another page.</t>
  </si>
  <si>
    <t>Timeout</t>
  </si>
  <si>
    <t>Redirected to login page.</t>
  </si>
  <si>
    <t xml:space="preserve"> Session closed.</t>
  </si>
  <si>
    <t>Admin can log in with valid credentials.</t>
  </si>
  <si>
    <t>1. Navigate to Admin Portal login page.
2. Enter Admin Username and Password.
3. Click Login.</t>
  </si>
  <si>
    <t>Admin account exists and is active.</t>
  </si>
  <si>
    <t>Username: Password:</t>
  </si>
  <si>
    <t>Admin is redirected to the Admin Dashboard; login recorded in audit log with timestamp and IP.</t>
  </si>
  <si>
    <t>Admin session is active.</t>
  </si>
  <si>
    <t>ADMIN</t>
  </si>
  <si>
    <t>login fails with invalid credentials.</t>
  </si>
  <si>
    <t>1. Open Admin Portal login page.
2. Enter valid username and wrong password.
3. Click Login.</t>
  </si>
  <si>
    <t>Admin account exists.</t>
  </si>
  <si>
    <t>Login denied; error message “Invalid credentials”; no session created; failed attempt recorded in audit log.</t>
  </si>
  <si>
    <t>Admin dashboard displays summary KPIs and AI insights.</t>
  </si>
  <si>
    <t>1. Login as Admin.
2. Navigate to the Dashboard.
3. Observe widgets: Total Revenue (today), Transactions (count), Top Agents, Revenue Trend chart, AI Insights panel.</t>
  </si>
  <si>
    <t>System has transaction data for at least the last 30 days.</t>
  </si>
  <si>
    <t>All widgets load without error; numeric values match sums in the transactions DB; AI Insights displays latest model output and timestamp.</t>
  </si>
  <si>
    <t xml:space="preserve">Dashboard view logged in audit.
</t>
  </si>
  <si>
    <t>CASHIER</t>
  </si>
  <si>
    <t>JAMES MUNIU</t>
  </si>
  <si>
    <t>parking slot count updates correctly</t>
  </si>
  <si>
    <t>1. Log in as Agent.
2. Check current parking slot availability.
3. Record a car parking in the system.
4. Check updated slot availability.
5. Record the same car checking out.
6. Check updated slot availability again.</t>
  </si>
  <si>
    <t>Agent’s zone has defined parking capacity.</t>
  </si>
  <si>
    <t>Initial Available Slots</t>
  </si>
  <si>
    <t xml:space="preserve">After parking: Available Slots = Initial - 1
After checkout: Available Slots = Initial
</t>
  </si>
  <si>
    <t>Parking slot count reflects real-time changes.</t>
  </si>
  <si>
    <t>Initiate Payment button functionality</t>
  </si>
  <si>
    <t>1. Navigate to Payment section.
2. Click Initiate Payment button.</t>
  </si>
  <si>
    <t>Customer is logged into the portal.
There is an outstanding balance.</t>
  </si>
  <si>
    <t>Customer 
Outstanding Balance</t>
  </si>
  <si>
    <t>Payment processing flow starts immediately.
User is redirected to payment confirmation or gateway.</t>
  </si>
  <si>
    <t>Payment status is updated in the system after processing.</t>
  </si>
  <si>
    <t>UNSUCCESSFUL</t>
  </si>
  <si>
    <t>Cashier dashboard loads successfully</t>
  </si>
  <si>
    <t>1. Login as a cashier.
2. Navigate to the dashboard from the main menu.</t>
  </si>
  <si>
    <t>Cashier account exists and is active.</t>
  </si>
  <si>
    <t>cashieruser, password</t>
  </si>
  <si>
    <t>Dashboard loads showing summary details (pending handovers, verified handovers, assigned agents).</t>
  </si>
  <si>
    <t>Cashier is on the dashboard page.</t>
  </si>
  <si>
    <t>Dashboard displays correct pending handovers count</t>
  </si>
  <si>
    <t>1. Login as a cashier.
2. Navigate to dashboard.
3. Compare displayed pending handovers count with records in Pending Handovers page.</t>
  </si>
  <si>
    <t>System has at least one pending handover.</t>
  </si>
  <si>
    <t>Transaction records</t>
  </si>
  <si>
    <t>Count matches the number of pending handovers in records.</t>
  </si>
  <si>
    <t>None.</t>
  </si>
  <si>
    <t>Dashboard data refresh functionality</t>
  </si>
  <si>
    <t>1. Login as cashier.
2. On dashboard, trigger refresh button</t>
  </si>
  <si>
    <t>Dashboard has data that can change.</t>
  </si>
  <si>
    <t>Trigger an agent payment to create pending handovers.</t>
  </si>
  <si>
    <t>Dashboard updates with new counts and totals.</t>
  </si>
  <si>
    <t>Data remains consistent.</t>
  </si>
  <si>
    <t>View pending handovers list</t>
  </si>
  <si>
    <t>1. Login as cashier.
2. Click on “Pending Handovers” menu.</t>
  </si>
  <si>
    <t xml:space="preserve"> At least one pending handover exists.</t>
  </si>
  <si>
    <t>Transaction</t>
  </si>
  <si>
    <t>List displays with Handover ID, Agent Name, Amount, and Date.</t>
  </si>
  <si>
    <t>search functionality in pending handovers</t>
  </si>
  <si>
    <t>1. Navigate to pending handovers page.
2. Enter known Handover ID in search field.</t>
  </si>
  <si>
    <t>Handover ID exists.</t>
  </si>
  <si>
    <t>Matching record(s) displayed.</t>
  </si>
  <si>
    <t xml:space="preserve">Handover ID </t>
  </si>
  <si>
    <t>Action to mark handover as verified</t>
  </si>
  <si>
    <t>1. On Pending Handovers, select a handover.
2. Click "Verify".</t>
  </si>
  <si>
    <r>
      <t>Handover exists in pending state</t>
    </r>
    <r>
      <rPr>
        <sz val="12"/>
        <color theme="1"/>
        <rFont val="Arial"/>
        <family val="2"/>
      </rPr>
      <t>.</t>
    </r>
  </si>
  <si>
    <t>Handover moves to Verified Handovers list.</t>
  </si>
  <si>
    <t>Status updated in system.</t>
  </si>
  <si>
    <t>View verified handovers list</t>
  </si>
  <si>
    <t>1. Login as cashier.
2. Click “Verified Handovers” menu.</t>
  </si>
  <si>
    <t xml:space="preserve"> At least one handover has been verified.</t>
  </si>
  <si>
    <t>Verified handover</t>
  </si>
  <si>
    <t>List displays Handover ID, Agent, Amount, Date Verified</t>
  </si>
  <si>
    <t xml:space="preserve"> View assigned agents in profile</t>
  </si>
  <si>
    <t>1. Login as cashier.
2. Navigate to profile.</t>
  </si>
  <si>
    <t>Cashier has assigned agents.</t>
  </si>
  <si>
    <t xml:space="preserve">CashierID </t>
  </si>
  <si>
    <t>List of assigned agents displayed with agent name, ID, and zone.</t>
  </si>
  <si>
    <t>assigned agents display correct data</t>
  </si>
  <si>
    <t>1. Open profile page.
2. Compare list with DB data.</t>
  </si>
  <si>
    <t>DB has assigned agents.</t>
  </si>
  <si>
    <t>DB agent assignment table.</t>
  </si>
  <si>
    <t>Data matches exactly.</t>
  </si>
  <si>
    <t>View zones and associated agents</t>
  </si>
  <si>
    <t>1. Login as cashier.
2. Navigate to “Zones &amp; Agents” page.</t>
  </si>
  <si>
    <t>Zones and agents exist in system.</t>
  </si>
  <si>
    <t>Zone</t>
  </si>
  <si>
    <t>Page displays zones with agents mapped to them.</t>
  </si>
  <si>
    <t>accuracy of agents under a zone</t>
  </si>
  <si>
    <t>1. Navigate to Zones &amp; Agents.
2. Compare list with DB mapping.</t>
  </si>
  <si>
    <t xml:space="preserve"> Zone-agent assignments exist.</t>
  </si>
  <si>
    <t>DB mapping table</t>
  </si>
  <si>
    <t>Data matches DB.</t>
  </si>
  <si>
    <t>Navigation to ‘Add System Role’ page</t>
  </si>
  <si>
    <t>1. Login as an admin user.
2. From the Admin dashboard, click on “Add System Role.”</t>
  </si>
  <si>
    <t>Admin user is logged in and has role management permissions.</t>
  </si>
  <si>
    <t>Valid admin credentials.</t>
  </si>
  <si>
    <t>System navigates to the “Add System Role” page, displaying the role creation form.</t>
  </si>
  <si>
    <t xml:space="preserve">User remains on the role creation page.
</t>
  </si>
  <si>
    <t>Mandatory fields validation in ‘Add System Role’</t>
  </si>
  <si>
    <t>1. Navigate to the “Add System Role” page.
2. Leave mandatory fields blank (e.g., Role Name).
3. Click “Save/Submit.”</t>
  </si>
  <si>
    <t>User is on the “Add System Role” page.</t>
  </si>
  <si>
    <t>Blank role name, other fields empty.</t>
  </si>
  <si>
    <t xml:space="preserve"> System displays an error message (e.g., “Role Name is required”) and prevents submission.</t>
  </si>
  <si>
    <t>No role is created in the system.</t>
  </si>
  <si>
    <t>Creation of a new role with valid data</t>
  </si>
  <si>
    <t>1. Navigate to “Add System Role” page.
2. Enter a valid role name (e.g., “Cashier Supervisor”).
3. Select relevant permissions from the list.
4. Click “Save/Submit.”</t>
  </si>
  <si>
    <t>Name
Description</t>
  </si>
  <si>
    <t>User is on “Add System Role” page.</t>
  </si>
  <si>
    <t>System displays success message (e.g., “Role created successfully”) and adds role to the roles list.</t>
  </si>
  <si>
    <t>New role is visible in the “System Roles” list.</t>
  </si>
  <si>
    <t>Prevention of duplicate role names</t>
  </si>
  <si>
    <t>1. Navigate to “Add System Role” page.
2. Enter a role name that already exists (e.g., “Cashier”).
3. Select permissions and click “Save/Submit.”</t>
  </si>
  <si>
    <t>Role names</t>
  </si>
  <si>
    <t>Role with same name exists.</t>
  </si>
  <si>
    <t>System displays error message (e.g., “Role name already exists”) and prevents saving.</t>
  </si>
  <si>
    <t>No duplicate role is created.</t>
  </si>
  <si>
    <t>Deletion of a role</t>
  </si>
  <si>
    <t>1. Navigate to “System Roles” list.
2. Click “Delete” on an existing role.
3. Confirm deletion in popup dialog.</t>
  </si>
  <si>
    <t>Role exists in system.</t>
  </si>
  <si>
    <t>Role Name</t>
  </si>
  <si>
    <t>System prompts confirmation before deletion and removes role upon confirmation.</t>
  </si>
  <si>
    <t>Deleted role no longer appears in the system.</t>
  </si>
  <si>
    <t>1. Login as admin.
2. Remain idle for timeout period.
3. Try to navigate to another page.</t>
  </si>
  <si>
    <t>edit functionality of existing role</t>
  </si>
  <si>
    <t>1. Navigate to “System Roles” list.
2. Click “Edit” on an existing role.
3. Change role name or update permissions.
4. Save changes.</t>
  </si>
  <si>
    <t>Existing role</t>
  </si>
  <si>
    <t>At least one role exists in the system.</t>
  </si>
  <si>
    <t>Role details update successfully, and changes reflect in the roles list.</t>
  </si>
  <si>
    <t>Updated role details are saved.</t>
  </si>
  <si>
    <t xml:space="preserve">No SMS confirmation sent to registered phone number. </t>
  </si>
  <si>
    <t>SUCCESFUL</t>
  </si>
  <si>
    <t>Customer is logged out after session timeout.</t>
  </si>
  <si>
    <t>No session timeout</t>
  </si>
  <si>
    <t>No payment processing is initiated</t>
  </si>
  <si>
    <t>Parking slot count updates correctly</t>
  </si>
  <si>
    <t>After parking: Available Slots = Initial - 1
After checkout: Available Slots = Initial</t>
  </si>
  <si>
    <t>Parking slot remains the same</t>
  </si>
  <si>
    <t>System saves duplicate role names</t>
  </si>
  <si>
    <t>System doesn't delete the role</t>
  </si>
  <si>
    <t>IN-HOUSE</t>
  </si>
  <si>
    <t>1.0.0.100420251315</t>
  </si>
  <si>
    <t>REVENUE COLLECTION</t>
  </si>
  <si>
    <t>Revenue Collection System</t>
  </si>
  <si>
    <t>IN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</si>
</sst>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/mmm/yyyy;@"/>
    <numFmt numFmtId="166" formatCode="0.0%"/>
  </numFmts>
  <fonts count="1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b/>
      <sz val="11"/>
      <color rgb="FF7030A0"/>
      <name val="Arial"/>
      <family val="2"/>
    </font>
    <font>
      <sz val="1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AAA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7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10" fillId="0" borderId="0" xfId="0" applyFont="1"/>
    <xf numFmtId="0" fontId="0" fillId="0" borderId="1" xfId="0" applyBorder="1"/>
    <xf numFmtId="166" fontId="0" fillId="0" borderId="1" xfId="0" applyNumberFormat="1" applyBorder="1"/>
    <xf numFmtId="0" fontId="0" fillId="0" borderId="3" xfId="0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/>
    <xf numFmtId="0" fontId="0" fillId="11" borderId="1" xfId="0" applyFill="1" applyBorder="1"/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12" borderId="1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 wrapText="1"/>
    </xf>
    <xf numFmtId="0" fontId="6" fillId="5" borderId="5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6" fillId="5" borderId="5" xfId="0" quotePrefix="1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vertical="top" wrapText="1"/>
    </xf>
    <xf numFmtId="0" fontId="3" fillId="13" borderId="7" xfId="0" applyFont="1" applyFill="1" applyBorder="1" applyAlignment="1">
      <alignment vertical="top"/>
    </xf>
    <xf numFmtId="0" fontId="7" fillId="3" borderId="2" xfId="0" applyFont="1" applyFill="1" applyBorder="1" applyAlignment="1">
      <alignment vertical="top" wrapText="1"/>
    </xf>
    <xf numFmtId="165" fontId="7" fillId="3" borderId="2" xfId="0" applyNumberFormat="1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vertical="top" wrapText="1"/>
    </xf>
    <xf numFmtId="0" fontId="7" fillId="2" borderId="2" xfId="0" quotePrefix="1" applyFont="1" applyFill="1" applyBorder="1" applyAlignment="1">
      <alignment horizontal="left" vertical="top" wrapText="1"/>
    </xf>
    <xf numFmtId="0" fontId="7" fillId="2" borderId="0" xfId="0" applyFont="1" applyFill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165" fontId="7" fillId="3" borderId="3" xfId="0" applyNumberFormat="1" applyFont="1" applyFill="1" applyBorder="1" applyAlignment="1">
      <alignment vertical="top" wrapText="1"/>
    </xf>
    <xf numFmtId="0" fontId="9" fillId="3" borderId="3" xfId="0" applyFont="1" applyFill="1" applyBorder="1" applyAlignment="1">
      <alignment vertical="top" wrapText="1"/>
    </xf>
    <xf numFmtId="0" fontId="4" fillId="13" borderId="7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0" fontId="16" fillId="3" borderId="1" xfId="0" applyFont="1" applyFill="1" applyBorder="1" applyAlignment="1" applyProtection="1">
      <alignment vertical="top" wrapText="1"/>
      <protection locked="0"/>
    </xf>
    <xf numFmtId="165" fontId="16" fillId="3" borderId="1" xfId="0" applyNumberFormat="1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vertical="top" wrapText="1"/>
    </xf>
    <xf numFmtId="0" fontId="0" fillId="0" borderId="10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 wrapText="1" indent="1"/>
    </xf>
    <xf numFmtId="0" fontId="14" fillId="2" borderId="1" xfId="0" applyFont="1" applyFill="1" applyBorder="1" applyAlignment="1">
      <alignment vertical="top" wrapText="1" indent="1"/>
    </xf>
    <xf numFmtId="0" fontId="9" fillId="3" borderId="1" xfId="0" applyFont="1" applyFill="1" applyBorder="1" applyAlignment="1">
      <alignment vertical="top" wrapText="1" indent="1"/>
    </xf>
    <xf numFmtId="0" fontId="14" fillId="2" borderId="2" xfId="0" quotePrefix="1" applyFont="1" applyFill="1" applyBorder="1" applyAlignment="1">
      <alignment horizontal="left" vertical="top" wrapText="1" indent="1"/>
    </xf>
    <xf numFmtId="0" fontId="16" fillId="2" borderId="3" xfId="0" applyFont="1" applyFill="1" applyBorder="1" applyAlignment="1">
      <alignment horizontal="left" vertical="top" wrapText="1" indent="1"/>
    </xf>
    <xf numFmtId="0" fontId="16" fillId="3" borderId="1" xfId="0" applyFont="1" applyFill="1" applyBorder="1" applyAlignment="1">
      <alignment vertical="top" wrapText="1" indent="1"/>
    </xf>
    <xf numFmtId="0" fontId="16" fillId="4" borderId="2" xfId="0" applyFont="1" applyFill="1" applyBorder="1" applyAlignment="1">
      <alignment vertical="top" wrapText="1" indent="1"/>
    </xf>
    <xf numFmtId="0" fontId="14" fillId="2" borderId="2" xfId="0" applyFont="1" applyFill="1" applyBorder="1" applyAlignment="1">
      <alignment horizontal="left" vertical="top" wrapText="1" indent="1"/>
    </xf>
    <xf numFmtId="0" fontId="16" fillId="3" borderId="1" xfId="0" applyFont="1" applyFill="1" applyBorder="1" applyAlignment="1" applyProtection="1">
      <alignment vertical="top" wrapText="1" indent="1"/>
      <protection locked="0"/>
    </xf>
    <xf numFmtId="0" fontId="16" fillId="3" borderId="2" xfId="0" applyFont="1" applyFill="1" applyBorder="1" applyAlignment="1">
      <alignment vertical="top" wrapText="1" indent="1"/>
    </xf>
    <xf numFmtId="164" fontId="9" fillId="3" borderId="1" xfId="0" applyNumberFormat="1" applyFont="1" applyFill="1" applyBorder="1" applyAlignment="1">
      <alignment vertical="top" wrapText="1" indent="1"/>
    </xf>
    <xf numFmtId="165" fontId="16" fillId="3" borderId="1" xfId="0" applyNumberFormat="1" applyFont="1" applyFill="1" applyBorder="1" applyAlignment="1">
      <alignment vertical="top" wrapText="1" indent="1"/>
    </xf>
    <xf numFmtId="165" fontId="16" fillId="3" borderId="2" xfId="0" applyNumberFormat="1" applyFont="1" applyFill="1" applyBorder="1" applyAlignment="1">
      <alignment vertical="top" wrapText="1" indent="1"/>
    </xf>
    <xf numFmtId="0" fontId="14" fillId="2" borderId="2" xfId="0" applyFont="1" applyFill="1" applyBorder="1" applyAlignment="1">
      <alignment horizontal="center" vertical="top" wrapText="1" indent="1"/>
    </xf>
    <xf numFmtId="0" fontId="16" fillId="2" borderId="3" xfId="0" applyFont="1" applyFill="1" applyBorder="1" applyAlignment="1">
      <alignment horizontal="center" vertical="top" wrapText="1" indent="1"/>
    </xf>
    <xf numFmtId="0" fontId="14" fillId="3" borderId="1" xfId="0" applyFont="1" applyFill="1" applyBorder="1" applyAlignment="1">
      <alignment vertical="top" wrapText="1" indent="1"/>
    </xf>
    <xf numFmtId="0" fontId="14" fillId="3" borderId="2" xfId="0" applyFont="1" applyFill="1" applyBorder="1" applyAlignment="1">
      <alignment vertical="top" wrapText="1" indent="1"/>
    </xf>
    <xf numFmtId="0" fontId="14" fillId="3" borderId="0" xfId="0" applyFont="1" applyFill="1" applyAlignment="1">
      <alignment vertical="top" wrapText="1" indent="1"/>
    </xf>
    <xf numFmtId="0" fontId="15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 indent="1"/>
    </xf>
    <xf numFmtId="0" fontId="17" fillId="0" borderId="1" xfId="0" applyFont="1" applyBorder="1" applyAlignment="1">
      <alignment horizontal="left" vertical="top" wrapText="1" indent="1"/>
    </xf>
    <xf numFmtId="0" fontId="17" fillId="0" borderId="0" xfId="0" applyFont="1" applyAlignment="1">
      <alignment horizontal="left" vertical="top" wrapText="1" indent="1"/>
    </xf>
    <xf numFmtId="0" fontId="18" fillId="0" borderId="1" xfId="0" applyFont="1" applyBorder="1" applyAlignment="1">
      <alignment horizontal="left" vertical="top" wrapText="1" indent="1"/>
    </xf>
    <xf numFmtId="0" fontId="3" fillId="0" borderId="1" xfId="0" applyFont="1" applyBorder="1" applyAlignment="1">
      <alignment horizontal="left" vertical="top" wrapText="1" indent="1"/>
    </xf>
    <xf numFmtId="0" fontId="11" fillId="13" borderId="7" xfId="0" quotePrefix="1" applyFont="1" applyFill="1" applyBorder="1" applyAlignment="1">
      <alignment horizontal="left" vertical="top" wrapText="1" indent="1"/>
    </xf>
    <xf numFmtId="0" fontId="11" fillId="13" borderId="7" xfId="0" applyFont="1" applyFill="1" applyBorder="1" applyAlignment="1">
      <alignment vertical="top" wrapText="1" indent="1"/>
    </xf>
    <xf numFmtId="0" fontId="15" fillId="13" borderId="7" xfId="0" applyFont="1" applyFill="1" applyBorder="1" applyAlignment="1">
      <alignment vertical="top" wrapText="1" indent="1"/>
    </xf>
    <xf numFmtId="0" fontId="8" fillId="3" borderId="1" xfId="0" applyFont="1" applyFill="1" applyBorder="1" applyAlignment="1">
      <alignment vertical="top"/>
    </xf>
    <xf numFmtId="166" fontId="0" fillId="6" borderId="1" xfId="0" applyNumberFormat="1" applyFill="1" applyBorder="1"/>
    <xf numFmtId="166" fontId="11" fillId="6" borderId="1" xfId="0" applyNumberFormat="1" applyFont="1" applyFill="1" applyBorder="1"/>
    <xf numFmtId="0" fontId="18" fillId="0" borderId="0" xfId="0" applyFont="1" applyAlignment="1">
      <alignment horizontal="left" vertical="top" wrapText="1" indent="1"/>
    </xf>
    <xf numFmtId="0" fontId="16" fillId="2" borderId="9" xfId="0" applyFont="1" applyFill="1" applyBorder="1" applyAlignment="1">
      <alignment horizontal="left" vertical="top" wrapText="1" indent="1"/>
    </xf>
    <xf numFmtId="0" fontId="15" fillId="13" borderId="7" xfId="0" applyFont="1" applyFill="1" applyBorder="1" applyAlignment="1">
      <alignment horizontal="left" vertical="top" wrapText="1" indent="1"/>
    </xf>
    <xf numFmtId="0" fontId="0" fillId="0" borderId="0" xfId="0" applyAlignment="1">
      <alignment horizontal="center"/>
    </xf>
    <xf numFmtId="0" fontId="0" fillId="13" borderId="7" xfId="0" applyFill="1" applyBorder="1"/>
    <xf numFmtId="0" fontId="2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vertical="top" wrapText="1"/>
    </xf>
    <xf numFmtId="0" fontId="7" fillId="4" borderId="3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3" fillId="13" borderId="7" xfId="0" applyFont="1" applyFill="1" applyBorder="1" applyAlignment="1">
      <alignment vertical="top"/>
    </xf>
    <xf numFmtId="0" fontId="3" fillId="12" borderId="1" xfId="0" applyFont="1" applyFill="1" applyBorder="1" applyAlignment="1">
      <alignment vertical="top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theme="9" tint="0.59996337778862885"/>
      </font>
    </dxf>
    <dxf>
      <font>
        <color theme="9" tint="0.59996337778862885"/>
      </font>
    </dxf>
    <dxf>
      <font>
        <color rgb="FF9C0006"/>
      </font>
      <fill>
        <patternFill>
          <bgColor rgb="FFFFC7CE"/>
        </patternFill>
      </fill>
    </dxf>
    <dxf>
      <font>
        <color theme="9" tint="0.59996337778862885"/>
      </font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</dxf>
    <dxf>
      <font>
        <b/>
        <i val="0"/>
        <color auto="1"/>
      </font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fgColor theme="9" tint="0.39994506668294322"/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E86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1390986</xdr:colOff>
      <xdr:row>0</xdr:row>
      <xdr:rowOff>664845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00350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708483</xdr:colOff>
      <xdr:row>0</xdr:row>
      <xdr:rowOff>552492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48343" cy="5429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1112520</xdr:colOff>
      <xdr:row>0</xdr:row>
      <xdr:rowOff>516444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62175" cy="522158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AA868582-4BCB-4D54-BDD7-B48E30836EE3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67"/>
  <sheetViews>
    <sheetView topLeftCell="A26" zoomScale="57" zoomScaleNormal="57" workbookViewId="0">
      <selection activeCell="B4" sqref="B4"/>
    </sheetView>
  </sheetViews>
  <sheetFormatPr defaultColWidth="8.85546875" defaultRowHeight="15" x14ac:dyDescent="0.25"/>
  <cols>
    <col min="1" max="1" width="21.28515625" style="46" customWidth="1"/>
    <col min="2" max="2" width="23.5703125" style="46" customWidth="1"/>
    <col min="3" max="3" width="20.85546875" style="46" customWidth="1"/>
    <col min="4" max="4" width="18.85546875" style="46" bestFit="1" customWidth="1"/>
    <col min="5" max="5" width="37" style="46" bestFit="1" customWidth="1"/>
    <col min="6" max="6" width="39.7109375" style="46" customWidth="1"/>
    <col min="7" max="7" width="33.42578125" style="46" customWidth="1"/>
    <col min="8" max="8" width="28.42578125" style="46" customWidth="1"/>
    <col min="9" max="9" width="37.85546875" style="46" customWidth="1"/>
    <col min="10" max="10" width="49.42578125" style="46" customWidth="1"/>
    <col min="11" max="11" width="31.28515625" style="46" customWidth="1"/>
    <col min="12" max="12" width="15" style="46" customWidth="1"/>
    <col min="13" max="13" width="13.85546875" style="46" customWidth="1"/>
    <col min="14" max="14" width="19.42578125" style="46" customWidth="1"/>
    <col min="15" max="16384" width="8.85546875" style="46"/>
  </cols>
  <sheetData>
    <row r="1" spans="1:112" ht="57" customHeight="1" x14ac:dyDescent="0.25">
      <c r="A1" s="78"/>
      <c r="B1" s="78"/>
      <c r="C1" s="78"/>
      <c r="D1" s="78"/>
      <c r="E1" s="78"/>
      <c r="F1" s="78"/>
      <c r="G1" s="78"/>
      <c r="H1" s="78"/>
    </row>
    <row r="2" spans="1:112" ht="29.25" customHeight="1" x14ac:dyDescent="0.25">
      <c r="A2" s="47" t="s">
        <v>0</v>
      </c>
      <c r="B2" s="48" t="s">
        <v>418</v>
      </c>
      <c r="C2" s="49" t="s">
        <v>1</v>
      </c>
      <c r="D2" s="50"/>
      <c r="E2" s="51" t="s">
        <v>296</v>
      </c>
      <c r="F2" s="52" t="s">
        <v>2</v>
      </c>
      <c r="G2" s="70" t="s">
        <v>3</v>
      </c>
      <c r="H2" s="51">
        <v>51</v>
      </c>
    </row>
    <row r="3" spans="1:112" ht="35.25" customHeight="1" x14ac:dyDescent="0.25">
      <c r="A3" s="47" t="s">
        <v>4</v>
      </c>
      <c r="B3" s="48" t="s">
        <v>418</v>
      </c>
      <c r="C3" s="53" t="s">
        <v>5</v>
      </c>
      <c r="D3" s="50"/>
      <c r="E3" s="54" t="s">
        <v>83</v>
      </c>
      <c r="F3" s="55" t="s">
        <v>6</v>
      </c>
      <c r="G3" s="71" t="s">
        <v>7</v>
      </c>
      <c r="H3" s="51">
        <v>51</v>
      </c>
    </row>
    <row r="4" spans="1:112" ht="15" customHeight="1" x14ac:dyDescent="0.25">
      <c r="A4" s="47" t="s">
        <v>8</v>
      </c>
      <c r="B4" s="56" t="s">
        <v>416</v>
      </c>
      <c r="C4" s="53" t="s">
        <v>9</v>
      </c>
      <c r="D4" s="50"/>
      <c r="E4" s="51" t="s">
        <v>84</v>
      </c>
      <c r="F4" s="55" t="s">
        <v>10</v>
      </c>
      <c r="G4" s="71" t="s">
        <v>11</v>
      </c>
      <c r="H4" s="51">
        <v>0</v>
      </c>
    </row>
    <row r="5" spans="1:112" ht="17.25" customHeight="1" x14ac:dyDescent="0.25">
      <c r="A5" s="47" t="s">
        <v>12</v>
      </c>
      <c r="B5" s="56">
        <v>1</v>
      </c>
      <c r="C5" s="53" t="s">
        <v>13</v>
      </c>
      <c r="D5" s="50"/>
      <c r="E5" s="51" t="s">
        <v>84</v>
      </c>
      <c r="F5" s="55"/>
      <c r="G5" s="71" t="s">
        <v>14</v>
      </c>
      <c r="H5" s="51">
        <v>0</v>
      </c>
    </row>
    <row r="6" spans="1:112" ht="18" customHeight="1" x14ac:dyDescent="0.25">
      <c r="A6" s="47" t="s">
        <v>15</v>
      </c>
      <c r="B6" s="48" t="s">
        <v>16</v>
      </c>
      <c r="C6" s="53" t="s">
        <v>17</v>
      </c>
      <c r="D6" s="50"/>
      <c r="E6" s="57">
        <v>45840</v>
      </c>
      <c r="F6" s="58"/>
      <c r="G6" s="71" t="s">
        <v>18</v>
      </c>
      <c r="H6" s="51">
        <v>48</v>
      </c>
    </row>
    <row r="7" spans="1:112" ht="18" customHeight="1" x14ac:dyDescent="0.25">
      <c r="A7" s="47" t="s">
        <v>19</v>
      </c>
      <c r="B7" s="48" t="s">
        <v>20</v>
      </c>
      <c r="C7" s="53" t="s">
        <v>21</v>
      </c>
      <c r="D7" s="50"/>
      <c r="E7" s="57" t="s">
        <v>22</v>
      </c>
      <c r="F7" s="58"/>
      <c r="G7" s="71" t="s">
        <v>23</v>
      </c>
      <c r="H7" s="51"/>
    </row>
    <row r="8" spans="1:112" ht="15.75" x14ac:dyDescent="0.25">
      <c r="A8" s="47" t="s">
        <v>24</v>
      </c>
      <c r="B8" s="48" t="s">
        <v>25</v>
      </c>
      <c r="C8" s="59"/>
      <c r="D8" s="60"/>
      <c r="E8" s="51"/>
      <c r="F8" s="55"/>
      <c r="G8" s="72"/>
      <c r="H8" s="51"/>
    </row>
    <row r="9" spans="1:112" x14ac:dyDescent="0.25">
      <c r="A9" s="77"/>
      <c r="B9" s="77"/>
      <c r="C9" s="77"/>
      <c r="D9" s="77"/>
      <c r="E9" s="77"/>
      <c r="F9" s="77"/>
      <c r="G9" s="72"/>
      <c r="H9" s="72"/>
    </row>
    <row r="10" spans="1:112" s="61" customFormat="1" ht="31.5" customHeight="1" x14ac:dyDescent="0.25">
      <c r="A10" s="61" t="s">
        <v>26</v>
      </c>
      <c r="B10" s="61" t="s">
        <v>27</v>
      </c>
      <c r="C10" s="61" t="s">
        <v>28</v>
      </c>
      <c r="D10" s="61" t="s">
        <v>29</v>
      </c>
      <c r="E10" s="61" t="s">
        <v>30</v>
      </c>
      <c r="F10" s="61" t="s">
        <v>31</v>
      </c>
      <c r="G10" s="61" t="s">
        <v>32</v>
      </c>
      <c r="H10" s="61" t="s">
        <v>33</v>
      </c>
      <c r="I10" s="61" t="s">
        <v>34</v>
      </c>
      <c r="J10" s="61" t="s">
        <v>35</v>
      </c>
      <c r="K10" s="61" t="s">
        <v>36</v>
      </c>
      <c r="L10" s="61" t="s">
        <v>37</v>
      </c>
      <c r="M10" s="61" t="s">
        <v>38</v>
      </c>
      <c r="N10" s="62" t="s">
        <v>39</v>
      </c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</row>
    <row r="11" spans="1:112" ht="123.75" customHeight="1" x14ac:dyDescent="0.25">
      <c r="A11" s="64"/>
      <c r="B11" s="64"/>
      <c r="C11" s="65" t="s">
        <v>136</v>
      </c>
      <c r="D11" s="65" t="s">
        <v>87</v>
      </c>
      <c r="E11" s="65" t="s">
        <v>86</v>
      </c>
      <c r="F11" s="65" t="s">
        <v>88</v>
      </c>
      <c r="G11" s="65" t="s">
        <v>89</v>
      </c>
      <c r="H11" s="65" t="s">
        <v>90</v>
      </c>
      <c r="I11" s="65" t="s">
        <v>91</v>
      </c>
      <c r="J11" s="65" t="s">
        <v>92</v>
      </c>
      <c r="K11" s="68" t="s">
        <v>309</v>
      </c>
      <c r="L11" s="76" t="s">
        <v>79</v>
      </c>
    </row>
    <row r="12" spans="1:112" ht="110.25" x14ac:dyDescent="0.25">
      <c r="A12" s="64"/>
      <c r="B12" s="64"/>
      <c r="C12" s="65" t="s">
        <v>137</v>
      </c>
      <c r="D12" s="65" t="s">
        <v>87</v>
      </c>
      <c r="E12" s="65" t="s">
        <v>86</v>
      </c>
      <c r="F12" s="65" t="s">
        <v>88</v>
      </c>
      <c r="G12" s="65" t="s">
        <v>89</v>
      </c>
      <c r="H12" s="65" t="s">
        <v>90</v>
      </c>
      <c r="I12" s="65" t="s">
        <v>93</v>
      </c>
      <c r="J12" s="65" t="s">
        <v>92</v>
      </c>
      <c r="K12" s="66" t="s">
        <v>81</v>
      </c>
      <c r="L12" s="67" t="s">
        <v>82</v>
      </c>
    </row>
    <row r="13" spans="1:112" ht="63" x14ac:dyDescent="0.25">
      <c r="A13" s="64"/>
      <c r="B13" s="64"/>
      <c r="C13" s="65" t="s">
        <v>138</v>
      </c>
      <c r="D13" s="65" t="s">
        <v>87</v>
      </c>
      <c r="E13" s="65" t="s">
        <v>100</v>
      </c>
      <c r="F13" s="65" t="s">
        <v>95</v>
      </c>
      <c r="G13" s="65" t="s">
        <v>96</v>
      </c>
      <c r="H13" s="65" t="s">
        <v>99</v>
      </c>
      <c r="I13" s="65" t="s">
        <v>97</v>
      </c>
      <c r="J13" s="65" t="s">
        <v>98</v>
      </c>
      <c r="K13" s="66" t="s">
        <v>81</v>
      </c>
      <c r="L13" s="67" t="s">
        <v>82</v>
      </c>
    </row>
    <row r="14" spans="1:112" ht="63" x14ac:dyDescent="0.25">
      <c r="A14" s="64"/>
      <c r="B14" s="64"/>
      <c r="C14" s="65" t="s">
        <v>139</v>
      </c>
      <c r="D14" s="65" t="s">
        <v>87</v>
      </c>
      <c r="E14" s="65" t="s">
        <v>101</v>
      </c>
      <c r="F14" s="65" t="s">
        <v>102</v>
      </c>
      <c r="G14" s="65" t="s">
        <v>103</v>
      </c>
      <c r="H14" s="65" t="s">
        <v>106</v>
      </c>
      <c r="I14" s="65" t="s">
        <v>104</v>
      </c>
      <c r="J14" s="65" t="s">
        <v>105</v>
      </c>
      <c r="K14" s="66" t="s">
        <v>81</v>
      </c>
      <c r="L14" s="67" t="s">
        <v>82</v>
      </c>
    </row>
    <row r="15" spans="1:112" ht="63" x14ac:dyDescent="0.25">
      <c r="A15" s="64"/>
      <c r="B15" s="64"/>
      <c r="C15" s="65" t="s">
        <v>140</v>
      </c>
      <c r="D15" s="65" t="s">
        <v>87</v>
      </c>
      <c r="E15" s="65" t="s">
        <v>107</v>
      </c>
      <c r="F15" s="65" t="s">
        <v>108</v>
      </c>
      <c r="G15" s="65" t="s">
        <v>103</v>
      </c>
      <c r="H15" s="65" t="s">
        <v>106</v>
      </c>
      <c r="I15" s="65" t="s">
        <v>109</v>
      </c>
      <c r="J15" s="65" t="s">
        <v>110</v>
      </c>
      <c r="K15" s="66" t="s">
        <v>81</v>
      </c>
      <c r="L15" s="67" t="s">
        <v>82</v>
      </c>
    </row>
    <row r="16" spans="1:112" ht="78.75" x14ac:dyDescent="0.25">
      <c r="A16" s="64"/>
      <c r="B16" s="64"/>
      <c r="C16" s="65" t="s">
        <v>141</v>
      </c>
      <c r="D16" s="65" t="s">
        <v>87</v>
      </c>
      <c r="E16" s="65" t="s">
        <v>111</v>
      </c>
      <c r="F16" s="65" t="s">
        <v>112</v>
      </c>
      <c r="G16" s="65" t="s">
        <v>113</v>
      </c>
      <c r="H16" s="65" t="s">
        <v>114</v>
      </c>
      <c r="I16" s="65" t="s">
        <v>115</v>
      </c>
      <c r="J16" s="65" t="s">
        <v>116</v>
      </c>
      <c r="K16" s="66" t="s">
        <v>81</v>
      </c>
      <c r="L16" s="67" t="s">
        <v>82</v>
      </c>
    </row>
    <row r="17" spans="1:12" ht="78.75" x14ac:dyDescent="0.25">
      <c r="A17" s="64"/>
      <c r="B17" s="64"/>
      <c r="C17" s="65" t="s">
        <v>142</v>
      </c>
      <c r="D17" s="65" t="s">
        <v>87</v>
      </c>
      <c r="E17" s="65" t="s">
        <v>117</v>
      </c>
      <c r="F17" s="65" t="s">
        <v>118</v>
      </c>
      <c r="G17" s="65" t="s">
        <v>119</v>
      </c>
      <c r="H17" s="65" t="s">
        <v>120</v>
      </c>
      <c r="I17" s="65" t="s">
        <v>121</v>
      </c>
      <c r="J17" s="65" t="s">
        <v>122</v>
      </c>
      <c r="K17" s="66" t="s">
        <v>81</v>
      </c>
      <c r="L17" s="67" t="s">
        <v>82</v>
      </c>
    </row>
    <row r="18" spans="1:12" ht="78.75" x14ac:dyDescent="0.25">
      <c r="A18" s="64"/>
      <c r="B18" s="64"/>
      <c r="C18" s="65" t="s">
        <v>143</v>
      </c>
      <c r="D18" s="65" t="s">
        <v>87</v>
      </c>
      <c r="E18" s="65" t="s">
        <v>123</v>
      </c>
      <c r="F18" s="65" t="s">
        <v>124</v>
      </c>
      <c r="G18" s="65" t="s">
        <v>119</v>
      </c>
      <c r="H18" s="65" t="s">
        <v>85</v>
      </c>
      <c r="I18" s="65" t="s">
        <v>125</v>
      </c>
      <c r="J18" s="65" t="s">
        <v>126</v>
      </c>
      <c r="K18" s="66" t="s">
        <v>81</v>
      </c>
      <c r="L18" s="67" t="s">
        <v>82</v>
      </c>
    </row>
    <row r="19" spans="1:12" ht="94.5" x14ac:dyDescent="0.25">
      <c r="A19" s="64"/>
      <c r="B19" s="64"/>
      <c r="C19" s="65" t="s">
        <v>144</v>
      </c>
      <c r="D19" s="65" t="s">
        <v>87</v>
      </c>
      <c r="E19" s="65" t="s">
        <v>127</v>
      </c>
      <c r="F19" s="65" t="s">
        <v>128</v>
      </c>
      <c r="G19" s="65" t="s">
        <v>129</v>
      </c>
      <c r="H19" s="65" t="s">
        <v>40</v>
      </c>
      <c r="I19" s="65" t="s">
        <v>130</v>
      </c>
      <c r="J19" s="65" t="s">
        <v>131</v>
      </c>
      <c r="K19" s="66" t="s">
        <v>81</v>
      </c>
      <c r="L19" s="67" t="s">
        <v>82</v>
      </c>
    </row>
    <row r="20" spans="1:12" ht="63" x14ac:dyDescent="0.25">
      <c r="A20" s="64"/>
      <c r="B20" s="64"/>
      <c r="C20" s="65" t="s">
        <v>145</v>
      </c>
      <c r="D20" s="65" t="s">
        <v>87</v>
      </c>
      <c r="E20" s="65" t="s">
        <v>132</v>
      </c>
      <c r="F20" s="65" t="s">
        <v>133</v>
      </c>
      <c r="G20" s="65" t="s">
        <v>134</v>
      </c>
      <c r="H20" s="65" t="s">
        <v>40</v>
      </c>
      <c r="I20" s="65" t="s">
        <v>135</v>
      </c>
      <c r="J20" s="65" t="s">
        <v>131</v>
      </c>
      <c r="K20" s="66" t="s">
        <v>406</v>
      </c>
      <c r="L20" s="67" t="s">
        <v>82</v>
      </c>
    </row>
    <row r="21" spans="1:12" ht="78.75" x14ac:dyDescent="0.25">
      <c r="A21" s="64"/>
      <c r="B21" s="64"/>
      <c r="C21" s="65" t="s">
        <v>146</v>
      </c>
      <c r="D21" s="65" t="s">
        <v>87</v>
      </c>
      <c r="E21" s="65" t="s">
        <v>187</v>
      </c>
      <c r="F21" s="65" t="s">
        <v>188</v>
      </c>
      <c r="G21" s="65" t="s">
        <v>189</v>
      </c>
      <c r="H21" s="65" t="s">
        <v>190</v>
      </c>
      <c r="I21" s="65" t="s">
        <v>191</v>
      </c>
      <c r="J21" s="65" t="s">
        <v>192</v>
      </c>
      <c r="K21" s="66" t="s">
        <v>81</v>
      </c>
      <c r="L21" s="67" t="s">
        <v>82</v>
      </c>
    </row>
    <row r="22" spans="1:12" ht="63" x14ac:dyDescent="0.25">
      <c r="A22" s="64"/>
      <c r="B22" s="64"/>
      <c r="C22" s="65" t="s">
        <v>147</v>
      </c>
      <c r="D22" s="65" t="s">
        <v>87</v>
      </c>
      <c r="E22" s="65" t="s">
        <v>193</v>
      </c>
      <c r="F22" s="65" t="s">
        <v>194</v>
      </c>
      <c r="G22" s="65" t="s">
        <v>195</v>
      </c>
      <c r="H22" s="65" t="s">
        <v>40</v>
      </c>
      <c r="I22" s="65" t="s">
        <v>196</v>
      </c>
      <c r="J22" s="65" t="s">
        <v>197</v>
      </c>
      <c r="K22" s="68" t="s">
        <v>94</v>
      </c>
      <c r="L22" s="76" t="s">
        <v>79</v>
      </c>
    </row>
    <row r="23" spans="1:12" ht="141.75" x14ac:dyDescent="0.25">
      <c r="A23" s="64"/>
      <c r="B23" s="64"/>
      <c r="C23" s="65" t="s">
        <v>148</v>
      </c>
      <c r="D23" s="65" t="s">
        <v>87</v>
      </c>
      <c r="E23" s="65" t="s">
        <v>198</v>
      </c>
      <c r="F23" s="65" t="s">
        <v>199</v>
      </c>
      <c r="G23" s="65" t="s">
        <v>200</v>
      </c>
      <c r="H23" s="65" t="s">
        <v>201</v>
      </c>
      <c r="I23" s="65" t="s">
        <v>202</v>
      </c>
      <c r="J23" s="65" t="s">
        <v>203</v>
      </c>
      <c r="K23" s="66" t="s">
        <v>81</v>
      </c>
      <c r="L23" s="67" t="s">
        <v>82</v>
      </c>
    </row>
    <row r="24" spans="1:12" ht="140.25" customHeight="1" x14ac:dyDescent="0.25">
      <c r="A24" s="64"/>
      <c r="B24" s="64"/>
      <c r="C24" s="65" t="s">
        <v>149</v>
      </c>
      <c r="D24" s="65" t="s">
        <v>87</v>
      </c>
      <c r="E24" s="65" t="s">
        <v>204</v>
      </c>
      <c r="F24" s="65" t="s">
        <v>205</v>
      </c>
      <c r="G24" s="65" t="s">
        <v>206</v>
      </c>
      <c r="H24" s="65" t="s">
        <v>207</v>
      </c>
      <c r="I24" s="65" t="s">
        <v>208</v>
      </c>
      <c r="J24" s="65" t="s">
        <v>209</v>
      </c>
      <c r="K24" s="66" t="s">
        <v>81</v>
      </c>
      <c r="L24" s="67" t="s">
        <v>82</v>
      </c>
    </row>
    <row r="25" spans="1:12" ht="140.25" customHeight="1" x14ac:dyDescent="0.25">
      <c r="A25" s="64"/>
      <c r="B25" s="64"/>
      <c r="C25" s="65" t="s">
        <v>150</v>
      </c>
      <c r="D25" s="65" t="s">
        <v>87</v>
      </c>
      <c r="E25" s="65" t="s">
        <v>303</v>
      </c>
      <c r="F25" s="65" t="s">
        <v>304</v>
      </c>
      <c r="G25" s="65" t="s">
        <v>305</v>
      </c>
      <c r="H25" s="65" t="s">
        <v>306</v>
      </c>
      <c r="I25" s="65" t="s">
        <v>307</v>
      </c>
      <c r="J25" s="65" t="s">
        <v>308</v>
      </c>
      <c r="K25" s="68" t="s">
        <v>94</v>
      </c>
      <c r="L25" s="76" t="s">
        <v>79</v>
      </c>
    </row>
    <row r="26" spans="1:12" ht="63" x14ac:dyDescent="0.25">
      <c r="A26" s="64"/>
      <c r="B26" s="64"/>
      <c r="C26" s="65" t="s">
        <v>151</v>
      </c>
      <c r="D26" s="65" t="s">
        <v>210</v>
      </c>
      <c r="E26" s="65" t="s">
        <v>211</v>
      </c>
      <c r="F26" s="65" t="s">
        <v>212</v>
      </c>
      <c r="G26" s="65" t="s">
        <v>213</v>
      </c>
      <c r="H26" s="65" t="s">
        <v>214</v>
      </c>
      <c r="I26" s="65" t="s">
        <v>215</v>
      </c>
      <c r="J26" s="65" t="s">
        <v>216</v>
      </c>
      <c r="K26" s="66" t="s">
        <v>81</v>
      </c>
      <c r="L26" s="67" t="s">
        <v>82</v>
      </c>
    </row>
    <row r="27" spans="1:12" ht="63" x14ac:dyDescent="0.25">
      <c r="A27" s="64"/>
      <c r="B27" s="64"/>
      <c r="C27" s="65" t="s">
        <v>152</v>
      </c>
      <c r="D27" s="65" t="s">
        <v>210</v>
      </c>
      <c r="E27" s="65" t="s">
        <v>107</v>
      </c>
      <c r="F27" s="65" t="s">
        <v>217</v>
      </c>
      <c r="G27" s="65" t="s">
        <v>213</v>
      </c>
      <c r="H27" s="65" t="s">
        <v>214</v>
      </c>
      <c r="I27" s="65" t="s">
        <v>218</v>
      </c>
      <c r="J27" s="65" t="s">
        <v>219</v>
      </c>
      <c r="K27" s="66" t="s">
        <v>81</v>
      </c>
      <c r="L27" s="67" t="s">
        <v>82</v>
      </c>
    </row>
    <row r="28" spans="1:12" ht="116.25" customHeight="1" x14ac:dyDescent="0.25">
      <c r="A28" s="64"/>
      <c r="B28" s="64"/>
      <c r="C28" s="65" t="s">
        <v>153</v>
      </c>
      <c r="D28" s="65" t="s">
        <v>210</v>
      </c>
      <c r="E28" s="65" t="s">
        <v>220</v>
      </c>
      <c r="F28" s="65" t="s">
        <v>221</v>
      </c>
      <c r="G28" s="65" t="s">
        <v>222</v>
      </c>
      <c r="H28" s="65" t="s">
        <v>223</v>
      </c>
      <c r="I28" s="65" t="s">
        <v>224</v>
      </c>
      <c r="J28" s="65" t="s">
        <v>225</v>
      </c>
      <c r="K28" s="66" t="s">
        <v>81</v>
      </c>
      <c r="L28" s="67" t="s">
        <v>82</v>
      </c>
    </row>
    <row r="29" spans="1:12" ht="93" customHeight="1" x14ac:dyDescent="0.25">
      <c r="A29" s="64"/>
      <c r="B29" s="64"/>
      <c r="C29" s="65" t="s">
        <v>154</v>
      </c>
      <c r="D29" s="65" t="s">
        <v>210</v>
      </c>
      <c r="E29" s="65" t="s">
        <v>226</v>
      </c>
      <c r="F29" s="65" t="s">
        <v>227</v>
      </c>
      <c r="G29" s="65" t="s">
        <v>228</v>
      </c>
      <c r="H29" s="65" t="s">
        <v>229</v>
      </c>
      <c r="I29" s="65" t="s">
        <v>230</v>
      </c>
      <c r="J29" s="65" t="s">
        <v>231</v>
      </c>
      <c r="K29" s="66" t="s">
        <v>81</v>
      </c>
      <c r="L29" s="67" t="s">
        <v>82</v>
      </c>
    </row>
    <row r="30" spans="1:12" ht="63" customHeight="1" x14ac:dyDescent="0.25">
      <c r="A30" s="64"/>
      <c r="B30" s="64"/>
      <c r="C30" s="65" t="s">
        <v>155</v>
      </c>
      <c r="D30" s="65" t="s">
        <v>210</v>
      </c>
      <c r="E30" s="65" t="s">
        <v>232</v>
      </c>
      <c r="F30" s="65" t="s">
        <v>233</v>
      </c>
      <c r="G30" s="65" t="s">
        <v>234</v>
      </c>
      <c r="H30" s="65" t="s">
        <v>40</v>
      </c>
      <c r="I30" s="65" t="s">
        <v>235</v>
      </c>
      <c r="J30" s="65" t="s">
        <v>236</v>
      </c>
      <c r="K30" s="66" t="s">
        <v>81</v>
      </c>
      <c r="L30" s="67" t="s">
        <v>82</v>
      </c>
    </row>
    <row r="31" spans="1:12" ht="87" customHeight="1" x14ac:dyDescent="0.25">
      <c r="A31" s="64"/>
      <c r="B31" s="64"/>
      <c r="C31" s="65" t="s">
        <v>156</v>
      </c>
      <c r="D31" s="65" t="s">
        <v>210</v>
      </c>
      <c r="E31" s="65" t="s">
        <v>237</v>
      </c>
      <c r="F31" s="65" t="s">
        <v>238</v>
      </c>
      <c r="G31" s="65" t="s">
        <v>239</v>
      </c>
      <c r="H31" s="65" t="s">
        <v>240</v>
      </c>
      <c r="I31" s="65" t="s">
        <v>241</v>
      </c>
      <c r="J31" s="65" t="s">
        <v>236</v>
      </c>
      <c r="K31" s="66" t="s">
        <v>81</v>
      </c>
      <c r="L31" s="67" t="s">
        <v>82</v>
      </c>
    </row>
    <row r="32" spans="1:12" ht="75.75" customHeight="1" x14ac:dyDescent="0.25">
      <c r="A32" s="64"/>
      <c r="B32" s="64"/>
      <c r="C32" s="65" t="s">
        <v>157</v>
      </c>
      <c r="D32" s="65" t="s">
        <v>210</v>
      </c>
      <c r="E32" s="65" t="s">
        <v>242</v>
      </c>
      <c r="F32" s="65" t="s">
        <v>243</v>
      </c>
      <c r="G32" s="65" t="s">
        <v>222</v>
      </c>
      <c r="H32" s="65" t="s">
        <v>244</v>
      </c>
      <c r="I32" s="65" t="s">
        <v>245</v>
      </c>
      <c r="J32" s="65" t="s">
        <v>246</v>
      </c>
      <c r="K32" s="66" t="s">
        <v>81</v>
      </c>
      <c r="L32" s="67" t="s">
        <v>82</v>
      </c>
    </row>
    <row r="33" spans="1:12" ht="90.75" customHeight="1" x14ac:dyDescent="0.25">
      <c r="A33" s="64"/>
      <c r="B33" s="64"/>
      <c r="C33" s="65" t="s">
        <v>158</v>
      </c>
      <c r="D33" s="65" t="s">
        <v>210</v>
      </c>
      <c r="E33" s="65" t="s">
        <v>247</v>
      </c>
      <c r="F33" s="65" t="s">
        <v>248</v>
      </c>
      <c r="G33" s="65" t="s">
        <v>249</v>
      </c>
      <c r="H33" s="65" t="s">
        <v>250</v>
      </c>
      <c r="I33" s="65" t="s">
        <v>251</v>
      </c>
      <c r="J33" s="65" t="s">
        <v>252</v>
      </c>
      <c r="K33" s="66" t="s">
        <v>81</v>
      </c>
      <c r="L33" s="67" t="s">
        <v>82</v>
      </c>
    </row>
    <row r="34" spans="1:12" ht="64.5" customHeight="1" x14ac:dyDescent="0.25">
      <c r="A34" s="64"/>
      <c r="B34" s="64"/>
      <c r="C34" s="65" t="s">
        <v>159</v>
      </c>
      <c r="D34" s="65" t="s">
        <v>210</v>
      </c>
      <c r="E34" s="65" t="s">
        <v>253</v>
      </c>
      <c r="F34" s="65" t="s">
        <v>254</v>
      </c>
      <c r="G34" s="65" t="s">
        <v>255</v>
      </c>
      <c r="H34" s="65" t="s">
        <v>40</v>
      </c>
      <c r="I34" s="65" t="s">
        <v>256</v>
      </c>
      <c r="J34" s="65" t="s">
        <v>192</v>
      </c>
      <c r="K34" s="66" t="s">
        <v>81</v>
      </c>
      <c r="L34" s="67" t="s">
        <v>82</v>
      </c>
    </row>
    <row r="35" spans="1:12" ht="78.75" x14ac:dyDescent="0.25">
      <c r="A35" s="64"/>
      <c r="B35" s="64"/>
      <c r="C35" s="65" t="s">
        <v>160</v>
      </c>
      <c r="D35" s="65" t="s">
        <v>210</v>
      </c>
      <c r="E35" s="65" t="s">
        <v>257</v>
      </c>
      <c r="F35" s="65" t="s">
        <v>258</v>
      </c>
      <c r="G35" s="65" t="s">
        <v>259</v>
      </c>
      <c r="H35" s="65" t="s">
        <v>260</v>
      </c>
      <c r="I35" s="65" t="s">
        <v>261</v>
      </c>
      <c r="J35" s="65" t="s">
        <v>262</v>
      </c>
      <c r="K35" s="66" t="s">
        <v>81</v>
      </c>
      <c r="L35" s="67" t="s">
        <v>82</v>
      </c>
    </row>
    <row r="36" spans="1:12" ht="61.5" customHeight="1" x14ac:dyDescent="0.25">
      <c r="A36" s="64"/>
      <c r="B36" s="64"/>
      <c r="C36" s="65" t="s">
        <v>161</v>
      </c>
      <c r="D36" s="65" t="s">
        <v>210</v>
      </c>
      <c r="E36" s="65" t="s">
        <v>263</v>
      </c>
      <c r="F36" s="65" t="s">
        <v>264</v>
      </c>
      <c r="G36" s="65" t="s">
        <v>222</v>
      </c>
      <c r="H36" s="65" t="s">
        <v>260</v>
      </c>
      <c r="I36" s="65" t="s">
        <v>265</v>
      </c>
      <c r="J36" s="65" t="s">
        <v>266</v>
      </c>
      <c r="K36" s="66" t="s">
        <v>81</v>
      </c>
      <c r="L36" s="67" t="s">
        <v>82</v>
      </c>
    </row>
    <row r="37" spans="1:12" ht="47.25" x14ac:dyDescent="0.25">
      <c r="A37" s="64"/>
      <c r="B37" s="64"/>
      <c r="C37" s="65" t="s">
        <v>162</v>
      </c>
      <c r="D37" s="65" t="s">
        <v>210</v>
      </c>
      <c r="E37" s="65" t="s">
        <v>267</v>
      </c>
      <c r="F37" s="65" t="s">
        <v>268</v>
      </c>
      <c r="G37" s="65" t="s">
        <v>222</v>
      </c>
      <c r="H37" s="65" t="s">
        <v>260</v>
      </c>
      <c r="I37" s="65" t="s">
        <v>269</v>
      </c>
      <c r="J37" s="65" t="s">
        <v>246</v>
      </c>
      <c r="K37" s="66" t="s">
        <v>81</v>
      </c>
      <c r="L37" s="67" t="s">
        <v>82</v>
      </c>
    </row>
    <row r="38" spans="1:12" ht="47.25" x14ac:dyDescent="0.25">
      <c r="A38" s="64"/>
      <c r="B38" s="64"/>
      <c r="C38" s="65" t="s">
        <v>163</v>
      </c>
      <c r="D38" s="65" t="s">
        <v>210</v>
      </c>
      <c r="E38" s="65" t="s">
        <v>270</v>
      </c>
      <c r="F38" s="65" t="s">
        <v>271</v>
      </c>
      <c r="G38" s="65" t="s">
        <v>222</v>
      </c>
      <c r="H38" s="65" t="s">
        <v>40</v>
      </c>
      <c r="I38" s="65" t="s">
        <v>272</v>
      </c>
      <c r="J38" s="65" t="s">
        <v>273</v>
      </c>
      <c r="K38" s="66" t="s">
        <v>81</v>
      </c>
      <c r="L38" s="67" t="s">
        <v>82</v>
      </c>
    </row>
    <row r="39" spans="1:12" ht="63" x14ac:dyDescent="0.25">
      <c r="A39" s="64"/>
      <c r="B39" s="64"/>
      <c r="C39" s="65" t="s">
        <v>164</v>
      </c>
      <c r="D39" s="65" t="s">
        <v>210</v>
      </c>
      <c r="E39" s="65" t="s">
        <v>274</v>
      </c>
      <c r="F39" s="65" t="s">
        <v>275</v>
      </c>
      <c r="G39" s="65" t="s">
        <v>276</v>
      </c>
      <c r="H39" s="65" t="s">
        <v>40</v>
      </c>
      <c r="I39" s="65" t="s">
        <v>277</v>
      </c>
      <c r="J39" s="65" t="s">
        <v>278</v>
      </c>
      <c r="K39" s="68" t="s">
        <v>94</v>
      </c>
      <c r="L39" s="76" t="s">
        <v>79</v>
      </c>
    </row>
    <row r="40" spans="1:12" ht="173.25" x14ac:dyDescent="0.25">
      <c r="A40" s="64"/>
      <c r="B40" s="64"/>
      <c r="C40" s="65" t="s">
        <v>165</v>
      </c>
      <c r="D40" s="65" t="s">
        <v>210</v>
      </c>
      <c r="E40" s="65" t="s">
        <v>297</v>
      </c>
      <c r="F40" s="65" t="s">
        <v>298</v>
      </c>
      <c r="G40" s="65" t="s">
        <v>299</v>
      </c>
      <c r="H40" s="65" t="s">
        <v>300</v>
      </c>
      <c r="I40" s="65" t="s">
        <v>301</v>
      </c>
      <c r="J40" s="65" t="s">
        <v>302</v>
      </c>
      <c r="K40" s="68" t="s">
        <v>94</v>
      </c>
      <c r="L40" s="76" t="s">
        <v>79</v>
      </c>
    </row>
    <row r="41" spans="1:12" ht="78.75" x14ac:dyDescent="0.25">
      <c r="A41" s="64"/>
      <c r="B41" s="64"/>
      <c r="C41" s="65" t="s">
        <v>166</v>
      </c>
      <c r="D41" s="65" t="s">
        <v>285</v>
      </c>
      <c r="E41" s="65" t="s">
        <v>279</v>
      </c>
      <c r="F41" s="65" t="s">
        <v>280</v>
      </c>
      <c r="G41" s="65" t="s">
        <v>281</v>
      </c>
      <c r="H41" s="65" t="s">
        <v>282</v>
      </c>
      <c r="I41" s="65" t="s">
        <v>283</v>
      </c>
      <c r="J41" s="65" t="s">
        <v>284</v>
      </c>
      <c r="K41" s="66" t="s">
        <v>81</v>
      </c>
      <c r="L41" s="67" t="s">
        <v>82</v>
      </c>
    </row>
    <row r="42" spans="1:12" ht="63" x14ac:dyDescent="0.25">
      <c r="A42" s="64"/>
      <c r="B42" s="64"/>
      <c r="C42" s="65" t="s">
        <v>167</v>
      </c>
      <c r="D42" s="65" t="s">
        <v>285</v>
      </c>
      <c r="E42" s="65" t="s">
        <v>286</v>
      </c>
      <c r="F42" s="65" t="s">
        <v>287</v>
      </c>
      <c r="G42" s="65" t="s">
        <v>288</v>
      </c>
      <c r="H42" s="65" t="s">
        <v>282</v>
      </c>
      <c r="I42" s="65" t="s">
        <v>289</v>
      </c>
      <c r="J42" s="65" t="s">
        <v>273</v>
      </c>
      <c r="K42" s="66" t="s">
        <v>81</v>
      </c>
      <c r="L42" s="67" t="s">
        <v>82</v>
      </c>
    </row>
    <row r="43" spans="1:12" ht="134.25" customHeight="1" x14ac:dyDescent="0.25">
      <c r="A43" s="64"/>
      <c r="B43" s="64"/>
      <c r="C43" s="65" t="s">
        <v>168</v>
      </c>
      <c r="D43" s="65" t="s">
        <v>285</v>
      </c>
      <c r="E43" s="65" t="s">
        <v>290</v>
      </c>
      <c r="F43" s="65" t="s">
        <v>291</v>
      </c>
      <c r="G43" s="65" t="s">
        <v>292</v>
      </c>
      <c r="H43" s="65" t="s">
        <v>40</v>
      </c>
      <c r="I43" s="65" t="s">
        <v>293</v>
      </c>
      <c r="J43" s="65" t="s">
        <v>294</v>
      </c>
      <c r="K43" s="66" t="s">
        <v>81</v>
      </c>
      <c r="L43" s="67" t="s">
        <v>82</v>
      </c>
    </row>
    <row r="44" spans="1:12" ht="134.25" customHeight="1" x14ac:dyDescent="0.25">
      <c r="A44" s="64"/>
      <c r="B44" s="64"/>
      <c r="C44" s="65" t="s">
        <v>169</v>
      </c>
      <c r="D44" s="65" t="s">
        <v>285</v>
      </c>
      <c r="E44" s="65" t="s">
        <v>368</v>
      </c>
      <c r="F44" s="65" t="s">
        <v>369</v>
      </c>
      <c r="G44" s="65" t="s">
        <v>370</v>
      </c>
      <c r="H44" s="65" t="s">
        <v>371</v>
      </c>
      <c r="I44" s="65" t="s">
        <v>372</v>
      </c>
      <c r="J44" s="65" t="s">
        <v>373</v>
      </c>
      <c r="K44" s="66" t="s">
        <v>81</v>
      </c>
      <c r="L44" s="67" t="s">
        <v>82</v>
      </c>
    </row>
    <row r="45" spans="1:12" ht="134.25" customHeight="1" x14ac:dyDescent="0.25">
      <c r="A45" s="64"/>
      <c r="B45" s="64"/>
      <c r="C45" s="65" t="s">
        <v>170</v>
      </c>
      <c r="D45" s="65" t="s">
        <v>285</v>
      </c>
      <c r="E45" s="65" t="s">
        <v>374</v>
      </c>
      <c r="F45" s="65" t="s">
        <v>375</v>
      </c>
      <c r="G45" s="65" t="s">
        <v>376</v>
      </c>
      <c r="H45" s="65" t="s">
        <v>377</v>
      </c>
      <c r="I45" s="65" t="s">
        <v>378</v>
      </c>
      <c r="J45" s="65" t="s">
        <v>379</v>
      </c>
      <c r="K45" s="66" t="s">
        <v>81</v>
      </c>
      <c r="L45" s="67" t="s">
        <v>82</v>
      </c>
    </row>
    <row r="46" spans="1:12" ht="134.25" customHeight="1" x14ac:dyDescent="0.25">
      <c r="A46" s="64"/>
      <c r="B46" s="64"/>
      <c r="C46" s="65" t="s">
        <v>171</v>
      </c>
      <c r="D46" s="65" t="s">
        <v>285</v>
      </c>
      <c r="E46" s="65" t="s">
        <v>380</v>
      </c>
      <c r="F46" s="65" t="s">
        <v>381</v>
      </c>
      <c r="G46" s="65" t="s">
        <v>383</v>
      </c>
      <c r="H46" s="65" t="s">
        <v>382</v>
      </c>
      <c r="I46" s="65" t="s">
        <v>384</v>
      </c>
      <c r="J46" s="65" t="s">
        <v>385</v>
      </c>
      <c r="K46" s="66" t="s">
        <v>81</v>
      </c>
      <c r="L46" s="67" t="s">
        <v>82</v>
      </c>
    </row>
    <row r="47" spans="1:12" ht="134.25" customHeight="1" x14ac:dyDescent="0.25">
      <c r="A47" s="64"/>
      <c r="B47" s="64"/>
      <c r="C47" s="65" t="s">
        <v>172</v>
      </c>
      <c r="D47" s="65" t="s">
        <v>285</v>
      </c>
      <c r="E47" s="65" t="s">
        <v>386</v>
      </c>
      <c r="F47" s="65" t="s">
        <v>387</v>
      </c>
      <c r="G47" s="65" t="s">
        <v>389</v>
      </c>
      <c r="H47" s="65" t="s">
        <v>388</v>
      </c>
      <c r="I47" s="65" t="s">
        <v>390</v>
      </c>
      <c r="J47" s="65" t="s">
        <v>391</v>
      </c>
      <c r="K47" s="68" t="s">
        <v>309</v>
      </c>
      <c r="L47" s="76" t="s">
        <v>79</v>
      </c>
    </row>
    <row r="48" spans="1:12" ht="134.25" customHeight="1" x14ac:dyDescent="0.25">
      <c r="A48" s="64"/>
      <c r="B48" s="64"/>
      <c r="C48" s="65" t="s">
        <v>173</v>
      </c>
      <c r="D48" s="65" t="s">
        <v>285</v>
      </c>
      <c r="E48" s="65" t="s">
        <v>392</v>
      </c>
      <c r="F48" s="65" t="s">
        <v>393</v>
      </c>
      <c r="G48" s="65" t="s">
        <v>394</v>
      </c>
      <c r="H48" s="65" t="s">
        <v>395</v>
      </c>
      <c r="I48" s="65" t="s">
        <v>396</v>
      </c>
      <c r="J48" s="65" t="s">
        <v>397</v>
      </c>
      <c r="K48" s="68" t="s">
        <v>309</v>
      </c>
      <c r="L48" s="76" t="s">
        <v>79</v>
      </c>
    </row>
    <row r="49" spans="1:12" ht="134.25" customHeight="1" x14ac:dyDescent="0.25">
      <c r="A49" s="64"/>
      <c r="B49" s="64"/>
      <c r="C49" s="65" t="s">
        <v>174</v>
      </c>
      <c r="D49" s="65" t="s">
        <v>285</v>
      </c>
      <c r="E49" s="65" t="s">
        <v>399</v>
      </c>
      <c r="F49" s="65" t="s">
        <v>400</v>
      </c>
      <c r="G49" s="65" t="s">
        <v>402</v>
      </c>
      <c r="H49" s="65" t="s">
        <v>401</v>
      </c>
      <c r="I49" s="65" t="s">
        <v>403</v>
      </c>
      <c r="J49" s="65" t="s">
        <v>404</v>
      </c>
      <c r="K49" s="66" t="s">
        <v>81</v>
      </c>
      <c r="L49" s="67" t="s">
        <v>82</v>
      </c>
    </row>
    <row r="50" spans="1:12" ht="63" x14ac:dyDescent="0.25">
      <c r="A50" s="64"/>
      <c r="B50" s="64"/>
      <c r="C50" s="65" t="s">
        <v>175</v>
      </c>
      <c r="D50" s="65" t="s">
        <v>285</v>
      </c>
      <c r="E50" s="65" t="s">
        <v>274</v>
      </c>
      <c r="F50" s="65" t="s">
        <v>398</v>
      </c>
      <c r="G50" s="65" t="s">
        <v>276</v>
      </c>
      <c r="H50" s="65" t="s">
        <v>40</v>
      </c>
      <c r="I50" s="65" t="s">
        <v>277</v>
      </c>
      <c r="J50" s="65" t="s">
        <v>278</v>
      </c>
      <c r="K50" s="68" t="s">
        <v>94</v>
      </c>
      <c r="L50" s="76" t="s">
        <v>79</v>
      </c>
    </row>
    <row r="51" spans="1:12" ht="63" x14ac:dyDescent="0.25">
      <c r="A51" s="64"/>
      <c r="B51" s="64"/>
      <c r="C51" s="65" t="s">
        <v>176</v>
      </c>
      <c r="D51" s="65" t="s">
        <v>295</v>
      </c>
      <c r="E51" s="65" t="s">
        <v>310</v>
      </c>
      <c r="F51" s="65" t="s">
        <v>311</v>
      </c>
      <c r="G51" s="65" t="s">
        <v>312</v>
      </c>
      <c r="H51" s="65" t="s">
        <v>313</v>
      </c>
      <c r="I51" s="65" t="s">
        <v>314</v>
      </c>
      <c r="J51" s="65" t="s">
        <v>315</v>
      </c>
      <c r="K51" s="66" t="s">
        <v>81</v>
      </c>
      <c r="L51" s="67" t="s">
        <v>82</v>
      </c>
    </row>
    <row r="52" spans="1:12" ht="106.5" customHeight="1" x14ac:dyDescent="0.25">
      <c r="A52" s="64"/>
      <c r="B52" s="64"/>
      <c r="C52" s="65" t="s">
        <v>177</v>
      </c>
      <c r="D52" s="65" t="s">
        <v>295</v>
      </c>
      <c r="E52" s="65" t="s">
        <v>316</v>
      </c>
      <c r="F52" s="65" t="s">
        <v>317</v>
      </c>
      <c r="G52" s="65" t="s">
        <v>318</v>
      </c>
      <c r="H52" s="65" t="s">
        <v>319</v>
      </c>
      <c r="I52" s="65" t="s">
        <v>320</v>
      </c>
      <c r="J52" s="65" t="s">
        <v>321</v>
      </c>
      <c r="K52" s="66" t="s">
        <v>81</v>
      </c>
      <c r="L52" s="67" t="s">
        <v>82</v>
      </c>
    </row>
    <row r="53" spans="1:12" ht="47.25" x14ac:dyDescent="0.25">
      <c r="A53" s="64"/>
      <c r="B53" s="64"/>
      <c r="C53" s="65" t="s">
        <v>178</v>
      </c>
      <c r="D53" s="65" t="s">
        <v>295</v>
      </c>
      <c r="E53" s="65" t="s">
        <v>322</v>
      </c>
      <c r="F53" s="65" t="s">
        <v>323</v>
      </c>
      <c r="G53" s="65" t="s">
        <v>324</v>
      </c>
      <c r="H53" s="65" t="s">
        <v>325</v>
      </c>
      <c r="I53" s="65" t="s">
        <v>326</v>
      </c>
      <c r="J53" s="65" t="s">
        <v>327</v>
      </c>
      <c r="K53" s="66" t="s">
        <v>81</v>
      </c>
      <c r="L53" s="67" t="s">
        <v>82</v>
      </c>
    </row>
    <row r="54" spans="1:12" ht="47.25" x14ac:dyDescent="0.25">
      <c r="A54" s="64"/>
      <c r="B54" s="64"/>
      <c r="C54" s="65" t="s">
        <v>179</v>
      </c>
      <c r="D54" s="65" t="s">
        <v>295</v>
      </c>
      <c r="E54" s="65" t="s">
        <v>328</v>
      </c>
      <c r="F54" s="65" t="s">
        <v>329</v>
      </c>
      <c r="G54" s="65" t="s">
        <v>330</v>
      </c>
      <c r="H54" s="65" t="s">
        <v>331</v>
      </c>
      <c r="I54" s="65" t="s">
        <v>332</v>
      </c>
      <c r="J54" s="65" t="s">
        <v>321</v>
      </c>
      <c r="K54" s="66" t="s">
        <v>81</v>
      </c>
      <c r="L54" s="67" t="s">
        <v>82</v>
      </c>
    </row>
    <row r="55" spans="1:12" ht="63" x14ac:dyDescent="0.25">
      <c r="A55" s="64"/>
      <c r="B55" s="64"/>
      <c r="C55" s="65" t="s">
        <v>180</v>
      </c>
      <c r="D55" s="65" t="s">
        <v>295</v>
      </c>
      <c r="E55" s="65" t="s">
        <v>333</v>
      </c>
      <c r="F55" s="65" t="s">
        <v>334</v>
      </c>
      <c r="G55" s="65" t="s">
        <v>335</v>
      </c>
      <c r="H55" s="65" t="s">
        <v>337</v>
      </c>
      <c r="I55" s="65" t="s">
        <v>336</v>
      </c>
      <c r="J55" s="65" t="s">
        <v>321</v>
      </c>
      <c r="K55" s="66" t="s">
        <v>81</v>
      </c>
      <c r="L55" s="67" t="s">
        <v>82</v>
      </c>
    </row>
    <row r="56" spans="1:12" ht="47.25" x14ac:dyDescent="0.25">
      <c r="A56" s="64"/>
      <c r="B56" s="64"/>
      <c r="C56" s="65" t="s">
        <v>181</v>
      </c>
      <c r="D56" s="65" t="s">
        <v>295</v>
      </c>
      <c r="E56" s="65" t="s">
        <v>338</v>
      </c>
      <c r="F56" s="65" t="s">
        <v>339</v>
      </c>
      <c r="G56" s="65" t="s">
        <v>340</v>
      </c>
      <c r="H56" s="65" t="s">
        <v>337</v>
      </c>
      <c r="I56" s="65" t="s">
        <v>341</v>
      </c>
      <c r="J56" s="65" t="s">
        <v>342</v>
      </c>
      <c r="K56" s="66" t="s">
        <v>81</v>
      </c>
      <c r="L56" s="67" t="s">
        <v>82</v>
      </c>
    </row>
    <row r="57" spans="1:12" ht="47.25" x14ac:dyDescent="0.25">
      <c r="A57" s="64"/>
      <c r="B57" s="64"/>
      <c r="C57" s="65" t="s">
        <v>182</v>
      </c>
      <c r="D57" s="65" t="s">
        <v>295</v>
      </c>
      <c r="E57" s="65" t="s">
        <v>343</v>
      </c>
      <c r="F57" s="65" t="s">
        <v>344</v>
      </c>
      <c r="G57" s="65" t="s">
        <v>345</v>
      </c>
      <c r="H57" s="65" t="s">
        <v>346</v>
      </c>
      <c r="I57" s="65" t="s">
        <v>347</v>
      </c>
      <c r="J57" s="65" t="s">
        <v>321</v>
      </c>
      <c r="K57" s="66" t="s">
        <v>81</v>
      </c>
      <c r="L57" s="67" t="s">
        <v>82</v>
      </c>
    </row>
    <row r="58" spans="1:12" ht="47.25" x14ac:dyDescent="0.25">
      <c r="A58" s="64"/>
      <c r="B58" s="64"/>
      <c r="C58" s="65" t="s">
        <v>183</v>
      </c>
      <c r="D58" s="65" t="s">
        <v>295</v>
      </c>
      <c r="E58" s="65" t="s">
        <v>348</v>
      </c>
      <c r="F58" s="65" t="s">
        <v>349</v>
      </c>
      <c r="G58" s="65" t="s">
        <v>350</v>
      </c>
      <c r="H58" s="65" t="s">
        <v>351</v>
      </c>
      <c r="I58" s="65" t="s">
        <v>352</v>
      </c>
      <c r="J58" s="65" t="s">
        <v>321</v>
      </c>
      <c r="K58" s="66" t="s">
        <v>81</v>
      </c>
      <c r="L58" s="67" t="s">
        <v>82</v>
      </c>
    </row>
    <row r="59" spans="1:12" ht="31.5" x14ac:dyDescent="0.25">
      <c r="A59" s="64"/>
      <c r="B59" s="64"/>
      <c r="C59" s="65" t="s">
        <v>184</v>
      </c>
      <c r="D59" s="65" t="s">
        <v>295</v>
      </c>
      <c r="E59" s="65" t="s">
        <v>353</v>
      </c>
      <c r="F59" s="65" t="s">
        <v>354</v>
      </c>
      <c r="G59" s="65" t="s">
        <v>355</v>
      </c>
      <c r="H59" s="65" t="s">
        <v>356</v>
      </c>
      <c r="I59" s="65" t="s">
        <v>357</v>
      </c>
      <c r="J59" s="65" t="s">
        <v>321</v>
      </c>
      <c r="K59" s="66" t="s">
        <v>81</v>
      </c>
      <c r="L59" s="67" t="s">
        <v>82</v>
      </c>
    </row>
    <row r="60" spans="1:12" ht="47.25" x14ac:dyDescent="0.25">
      <c r="A60" s="64"/>
      <c r="B60" s="64"/>
      <c r="C60" s="65" t="s">
        <v>185</v>
      </c>
      <c r="D60" s="65" t="s">
        <v>295</v>
      </c>
      <c r="E60" s="65" t="s">
        <v>358</v>
      </c>
      <c r="F60" s="65" t="s">
        <v>359</v>
      </c>
      <c r="G60" s="65" t="s">
        <v>360</v>
      </c>
      <c r="H60" s="65" t="s">
        <v>361</v>
      </c>
      <c r="I60" s="65" t="s">
        <v>362</v>
      </c>
      <c r="J60" s="65" t="s">
        <v>321</v>
      </c>
      <c r="K60" s="66" t="s">
        <v>81</v>
      </c>
      <c r="L60" s="67" t="s">
        <v>82</v>
      </c>
    </row>
    <row r="61" spans="1:12" ht="47.25" x14ac:dyDescent="0.25">
      <c r="A61" s="64"/>
      <c r="B61" s="64"/>
      <c r="C61" s="65" t="s">
        <v>186</v>
      </c>
      <c r="D61" s="65" t="s">
        <v>295</v>
      </c>
      <c r="E61" s="65" t="s">
        <v>363</v>
      </c>
      <c r="F61" s="65" t="s">
        <v>364</v>
      </c>
      <c r="G61" s="65" t="s">
        <v>365</v>
      </c>
      <c r="H61" s="65" t="s">
        <v>366</v>
      </c>
      <c r="I61" s="65" t="s">
        <v>367</v>
      </c>
      <c r="J61" s="65" t="s">
        <v>321</v>
      </c>
      <c r="K61" s="66" t="s">
        <v>81</v>
      </c>
      <c r="L61" s="67" t="s">
        <v>82</v>
      </c>
    </row>
    <row r="62" spans="1:12" x14ac:dyDescent="0.25">
      <c r="K62" s="66"/>
    </row>
    <row r="63" spans="1:12" x14ac:dyDescent="0.25">
      <c r="K63" s="66"/>
    </row>
    <row r="64" spans="1:12" x14ac:dyDescent="0.25">
      <c r="K64" s="66"/>
    </row>
    <row r="65" spans="11:11" x14ac:dyDescent="0.25">
      <c r="K65" s="66"/>
    </row>
    <row r="66" spans="11:11" x14ac:dyDescent="0.25">
      <c r="K66" s="66"/>
    </row>
    <row r="67" spans="11:11" x14ac:dyDescent="0.25">
      <c r="K67" s="66"/>
    </row>
  </sheetData>
  <autoFilter ref="A10:DH61" xr:uid="{00000000-0001-0000-0000-000000000000}"/>
  <mergeCells count="2">
    <mergeCell ref="A9:F9"/>
    <mergeCell ref="A1:H1"/>
  </mergeCells>
  <phoneticPr fontId="5" type="noConversion"/>
  <dataValidations count="2">
    <dataValidation showErrorMessage="1" sqref="E3" xr:uid="{00000000-0002-0000-0000-000000000000}"/>
    <dataValidation type="whole" allowBlank="1" showInputMessage="1" showErrorMessage="1" sqref="H2:H8" xr:uid="{00000000-0002-0000-0000-000001000000}">
      <formula1>0</formula1>
      <formula2>10000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7"/>
  <sheetViews>
    <sheetView tabSelected="1" zoomScale="60" zoomScaleNormal="60" workbookViewId="0">
      <selection activeCell="B7" sqref="B7"/>
    </sheetView>
  </sheetViews>
  <sheetFormatPr defaultRowHeight="15" x14ac:dyDescent="0.25"/>
  <cols>
    <col min="1" max="1" width="22.85546875" customWidth="1"/>
    <col min="2" max="2" width="25.7109375" customWidth="1"/>
    <col min="3" max="3" width="26.140625" customWidth="1"/>
    <col min="4" max="4" width="14.7109375" customWidth="1"/>
    <col min="5" max="5" width="28.140625" customWidth="1"/>
    <col min="6" max="6" width="23.140625" customWidth="1"/>
    <col min="10" max="10" width="17.28515625" customWidth="1"/>
    <col min="11" max="11" width="18.140625" customWidth="1"/>
  </cols>
  <sheetData>
    <row r="1" spans="1:18" ht="44.25" customHeight="1" x14ac:dyDescent="0.25">
      <c r="A1" s="80"/>
      <c r="B1" s="80"/>
      <c r="C1" s="80"/>
      <c r="D1" s="80"/>
      <c r="E1" s="80"/>
      <c r="F1" s="80"/>
    </row>
    <row r="2" spans="1:18" ht="27" customHeight="1" x14ac:dyDescent="0.25">
      <c r="A2" s="1" t="s">
        <v>0</v>
      </c>
      <c r="B2" s="5" t="s">
        <v>418</v>
      </c>
      <c r="C2" s="82" t="s">
        <v>41</v>
      </c>
      <c r="D2" s="83"/>
      <c r="E2" s="39" t="s">
        <v>296</v>
      </c>
      <c r="F2" s="3" t="s">
        <v>2</v>
      </c>
    </row>
    <row r="3" spans="1:18" ht="15" customHeight="1" x14ac:dyDescent="0.25">
      <c r="A3" s="1" t="s">
        <v>4</v>
      </c>
      <c r="B3" s="5" t="s">
        <v>417</v>
      </c>
      <c r="C3" s="16" t="s">
        <v>5</v>
      </c>
      <c r="D3" s="17"/>
      <c r="E3" s="40" t="s">
        <v>83</v>
      </c>
      <c r="F3" s="73" t="s">
        <v>42</v>
      </c>
    </row>
    <row r="4" spans="1:18" ht="15.6" customHeight="1" x14ac:dyDescent="0.25">
      <c r="A4" s="1" t="s">
        <v>8</v>
      </c>
      <c r="B4" s="42" t="s">
        <v>416</v>
      </c>
      <c r="C4" s="16" t="s">
        <v>9</v>
      </c>
      <c r="D4" s="17"/>
      <c r="E4" s="39" t="s">
        <v>84</v>
      </c>
      <c r="F4" s="4" t="s">
        <v>10</v>
      </c>
    </row>
    <row r="5" spans="1:18" ht="19.899999999999999" customHeight="1" x14ac:dyDescent="0.25">
      <c r="A5" s="1" t="s">
        <v>12</v>
      </c>
      <c r="B5" s="42">
        <v>1</v>
      </c>
      <c r="C5" s="16" t="s">
        <v>13</v>
      </c>
      <c r="D5" s="17"/>
      <c r="E5" s="39" t="s">
        <v>84</v>
      </c>
      <c r="F5" s="4"/>
    </row>
    <row r="6" spans="1:18" ht="16.899999999999999" customHeight="1" x14ac:dyDescent="0.25">
      <c r="A6" s="1" t="s">
        <v>15</v>
      </c>
      <c r="B6" s="5" t="s">
        <v>415</v>
      </c>
      <c r="C6" s="16" t="s">
        <v>17</v>
      </c>
      <c r="D6" s="17"/>
      <c r="E6" s="41">
        <v>45881</v>
      </c>
      <c r="F6" s="4"/>
    </row>
    <row r="7" spans="1:18" ht="16.899999999999999" customHeight="1" x14ac:dyDescent="0.25">
      <c r="A7" s="1" t="s">
        <v>19</v>
      </c>
      <c r="B7" s="5"/>
      <c r="C7" s="16" t="s">
        <v>21</v>
      </c>
      <c r="D7" s="17"/>
      <c r="E7" s="41" t="s">
        <v>22</v>
      </c>
      <c r="F7" s="4"/>
    </row>
    <row r="8" spans="1:18" ht="16.899999999999999" customHeight="1" x14ac:dyDescent="0.25">
      <c r="A8" s="1" t="s">
        <v>24</v>
      </c>
      <c r="B8" s="5"/>
      <c r="C8" s="1"/>
      <c r="D8" s="1"/>
      <c r="E8" s="39"/>
      <c r="F8" s="2"/>
    </row>
    <row r="9" spans="1:18" ht="16.899999999999999" customHeight="1" x14ac:dyDescent="0.25">
      <c r="A9" s="34"/>
      <c r="B9" s="34"/>
      <c r="C9" s="34"/>
      <c r="D9" s="34"/>
      <c r="E9" s="34"/>
      <c r="F9" s="34"/>
    </row>
    <row r="11" spans="1:18" ht="15.75" thickBot="1" x14ac:dyDescent="0.3">
      <c r="A11" s="6" t="s">
        <v>43</v>
      </c>
      <c r="M11" s="44"/>
      <c r="N11" s="44"/>
      <c r="O11" s="44"/>
      <c r="P11" s="44"/>
      <c r="Q11" s="44"/>
      <c r="R11" s="44"/>
    </row>
    <row r="12" spans="1:18" s="18" customFormat="1" x14ac:dyDescent="0.25">
      <c r="A12" s="21" t="s">
        <v>44</v>
      </c>
      <c r="B12" s="22" t="s">
        <v>45</v>
      </c>
      <c r="C12" s="22" t="s">
        <v>46</v>
      </c>
      <c r="D12" s="22" t="s">
        <v>47</v>
      </c>
      <c r="E12" s="26" t="s">
        <v>48</v>
      </c>
      <c r="F12" s="22" t="s">
        <v>49</v>
      </c>
      <c r="G12" s="22" t="s">
        <v>18</v>
      </c>
      <c r="H12" s="23" t="s">
        <v>23</v>
      </c>
      <c r="I12" s="23" t="s">
        <v>14</v>
      </c>
      <c r="J12" s="26" t="s">
        <v>50</v>
      </c>
      <c r="K12" s="24" t="s">
        <v>51</v>
      </c>
      <c r="L12" s="25"/>
      <c r="M12" s="25"/>
      <c r="N12" s="25"/>
      <c r="O12" s="25"/>
      <c r="P12" s="25"/>
      <c r="Q12" s="25"/>
      <c r="R12" s="25"/>
    </row>
    <row r="13" spans="1:18" x14ac:dyDescent="0.25">
      <c r="A13" s="7" t="s">
        <v>87</v>
      </c>
      <c r="B13" s="7" t="s">
        <v>52</v>
      </c>
      <c r="C13" s="7" t="s">
        <v>53</v>
      </c>
      <c r="D13" s="7">
        <v>15</v>
      </c>
      <c r="E13" s="7">
        <v>15</v>
      </c>
      <c r="F13" s="7">
        <v>0</v>
      </c>
      <c r="G13" s="7">
        <v>12</v>
      </c>
      <c r="H13" s="7">
        <v>3</v>
      </c>
      <c r="I13" s="7">
        <v>0</v>
      </c>
      <c r="J13" s="8">
        <f>(E13/D13)</f>
        <v>1</v>
      </c>
      <c r="K13" s="74">
        <f>(G13/E13)</f>
        <v>0.8</v>
      </c>
      <c r="M13" s="44"/>
      <c r="N13" s="44"/>
      <c r="O13" s="44"/>
      <c r="P13" s="44"/>
      <c r="Q13" s="44"/>
      <c r="R13" s="44"/>
    </row>
    <row r="14" spans="1:18" x14ac:dyDescent="0.25">
      <c r="A14" s="7" t="s">
        <v>210</v>
      </c>
      <c r="B14" s="7" t="s">
        <v>52</v>
      </c>
      <c r="C14" s="7" t="s">
        <v>53</v>
      </c>
      <c r="D14" s="7">
        <v>15</v>
      </c>
      <c r="E14" s="7">
        <v>15</v>
      </c>
      <c r="F14" s="7">
        <v>0</v>
      </c>
      <c r="G14" s="7">
        <v>13</v>
      </c>
      <c r="H14" s="7">
        <v>2</v>
      </c>
      <c r="I14" s="7">
        <v>0</v>
      </c>
      <c r="J14" s="8">
        <f t="shared" ref="J14:J16" si="0">(E14/D14)</f>
        <v>1</v>
      </c>
      <c r="K14" s="74">
        <f t="shared" ref="K14:K16" si="1">(G14/E14)</f>
        <v>0.8666666666666667</v>
      </c>
      <c r="M14" s="44"/>
      <c r="N14" s="44"/>
      <c r="O14" s="44"/>
      <c r="P14" s="44"/>
      <c r="Q14" s="44"/>
      <c r="R14" s="44"/>
    </row>
    <row r="15" spans="1:18" x14ac:dyDescent="0.25">
      <c r="A15" s="9" t="s">
        <v>285</v>
      </c>
      <c r="B15" s="7" t="s">
        <v>52</v>
      </c>
      <c r="C15" s="7" t="s">
        <v>53</v>
      </c>
      <c r="D15" s="7">
        <v>10</v>
      </c>
      <c r="E15" s="7">
        <v>10</v>
      </c>
      <c r="F15" s="7">
        <v>0</v>
      </c>
      <c r="G15" s="7">
        <v>7</v>
      </c>
      <c r="H15" s="7">
        <v>3</v>
      </c>
      <c r="I15" s="7"/>
      <c r="J15" s="8">
        <f t="shared" si="0"/>
        <v>1</v>
      </c>
      <c r="K15" s="74">
        <f t="shared" si="1"/>
        <v>0.7</v>
      </c>
      <c r="M15" s="44"/>
      <c r="N15" s="44"/>
      <c r="O15" s="44"/>
      <c r="P15" s="44"/>
      <c r="Q15" s="44"/>
      <c r="R15" s="44"/>
    </row>
    <row r="16" spans="1:18" x14ac:dyDescent="0.25">
      <c r="A16" s="9" t="s">
        <v>295</v>
      </c>
      <c r="B16" s="7" t="s">
        <v>52</v>
      </c>
      <c r="C16" s="7" t="s">
        <v>53</v>
      </c>
      <c r="D16" s="7">
        <v>11</v>
      </c>
      <c r="E16" s="7">
        <v>11</v>
      </c>
      <c r="F16" s="7">
        <v>0</v>
      </c>
      <c r="G16" s="7">
        <v>11</v>
      </c>
      <c r="H16" s="7">
        <v>0</v>
      </c>
      <c r="I16" s="7">
        <v>0</v>
      </c>
      <c r="J16" s="8">
        <f t="shared" si="0"/>
        <v>1</v>
      </c>
      <c r="K16" s="74">
        <f t="shared" si="1"/>
        <v>1</v>
      </c>
      <c r="M16" s="44"/>
      <c r="N16" s="45"/>
      <c r="O16" s="45"/>
      <c r="P16" s="45"/>
      <c r="Q16" s="45"/>
      <c r="R16" s="44"/>
    </row>
    <row r="17" spans="1:18" ht="15.75" x14ac:dyDescent="0.25">
      <c r="A17" s="15" t="s">
        <v>51</v>
      </c>
      <c r="J17" s="8">
        <f>((J13+J14+J15+J16)/4)</f>
        <v>1</v>
      </c>
      <c r="K17" s="75">
        <f>(SUM(K13:K16))/(COUNTA(A13:A16))</f>
        <v>0.84166666666666667</v>
      </c>
      <c r="M17" s="44"/>
      <c r="N17" s="45"/>
      <c r="O17" s="81"/>
      <c r="P17" s="81"/>
      <c r="Q17" s="81"/>
      <c r="R17" s="44"/>
    </row>
    <row r="18" spans="1:18" x14ac:dyDescent="0.25">
      <c r="A18" s="43" t="s">
        <v>54</v>
      </c>
      <c r="D18">
        <f t="shared" ref="D18:I18" si="2">SUM(D13:D16)</f>
        <v>51</v>
      </c>
      <c r="E18">
        <f t="shared" si="2"/>
        <v>51</v>
      </c>
      <c r="F18">
        <f t="shared" si="2"/>
        <v>0</v>
      </c>
      <c r="G18">
        <f t="shared" si="2"/>
        <v>43</v>
      </c>
      <c r="H18">
        <f t="shared" si="2"/>
        <v>8</v>
      </c>
      <c r="I18">
        <f t="shared" si="2"/>
        <v>0</v>
      </c>
      <c r="M18" s="44"/>
      <c r="N18" s="45"/>
      <c r="O18" s="45"/>
      <c r="P18" s="45"/>
      <c r="Q18" s="45"/>
      <c r="R18" s="44"/>
    </row>
    <row r="19" spans="1:18" x14ac:dyDescent="0.25">
      <c r="M19" s="44"/>
      <c r="N19" s="45"/>
      <c r="O19" s="45"/>
      <c r="P19" s="45"/>
      <c r="Q19" s="45"/>
      <c r="R19" s="44"/>
    </row>
    <row r="20" spans="1:18" x14ac:dyDescent="0.25">
      <c r="M20" s="44"/>
      <c r="N20" s="44"/>
      <c r="O20" s="81"/>
      <c r="P20" s="81"/>
      <c r="Q20" s="81"/>
      <c r="R20" s="44"/>
    </row>
    <row r="21" spans="1:18" x14ac:dyDescent="0.25">
      <c r="M21" s="44"/>
      <c r="N21" s="44"/>
      <c r="O21" s="44"/>
      <c r="P21" s="44"/>
      <c r="Q21" s="44"/>
      <c r="R21" s="44"/>
    </row>
    <row r="36" spans="15:20" x14ac:dyDescent="0.25">
      <c r="O36" s="25"/>
      <c r="P36" s="25"/>
      <c r="Q36" s="25"/>
      <c r="R36" s="25"/>
      <c r="S36" s="18"/>
      <c r="T36" s="18"/>
    </row>
    <row r="37" spans="15:20" x14ac:dyDescent="0.25">
      <c r="O37" t="s">
        <v>55</v>
      </c>
    </row>
    <row r="38" spans="15:20" x14ac:dyDescent="0.25">
      <c r="P38" s="10" t="s">
        <v>56</v>
      </c>
      <c r="Q38" s="79" t="s">
        <v>57</v>
      </c>
      <c r="R38" s="79"/>
      <c r="S38" s="79"/>
    </row>
    <row r="39" spans="15:20" x14ac:dyDescent="0.25">
      <c r="P39" s="11" t="s">
        <v>58</v>
      </c>
      <c r="Q39" s="79" t="s">
        <v>59</v>
      </c>
      <c r="R39" s="79"/>
      <c r="S39" s="79"/>
    </row>
    <row r="40" spans="15:20" x14ac:dyDescent="0.25">
      <c r="P40" s="11"/>
      <c r="Q40" s="13"/>
      <c r="R40" s="13"/>
      <c r="S40" s="13"/>
    </row>
    <row r="41" spans="15:20" x14ac:dyDescent="0.25">
      <c r="P41" s="11"/>
      <c r="Q41" s="13"/>
      <c r="R41" s="13"/>
      <c r="S41" s="13"/>
    </row>
    <row r="42" spans="15:20" x14ac:dyDescent="0.25">
      <c r="P42" s="11"/>
      <c r="Q42" s="13"/>
      <c r="R42" s="13"/>
      <c r="S42" s="13"/>
    </row>
    <row r="43" spans="15:20" x14ac:dyDescent="0.25">
      <c r="P43" s="11"/>
      <c r="Q43" s="13"/>
      <c r="R43" s="13"/>
      <c r="S43" s="13"/>
    </row>
    <row r="44" spans="15:20" x14ac:dyDescent="0.25">
      <c r="P44" s="12" t="s">
        <v>60</v>
      </c>
      <c r="Q44" s="79" t="s">
        <v>61</v>
      </c>
      <c r="R44" s="79"/>
      <c r="S44" s="79"/>
    </row>
    <row r="45" spans="15:20" x14ac:dyDescent="0.25">
      <c r="P45" s="12"/>
      <c r="Q45" s="13"/>
      <c r="R45" s="13"/>
      <c r="S45" s="13"/>
    </row>
    <row r="46" spans="15:20" x14ac:dyDescent="0.25">
      <c r="P46" s="12"/>
      <c r="Q46" s="13"/>
      <c r="R46" s="13"/>
      <c r="S46" s="13"/>
    </row>
    <row r="47" spans="15:20" x14ac:dyDescent="0.25">
      <c r="P47" s="14" t="s">
        <v>40</v>
      </c>
      <c r="Q47" s="79" t="s">
        <v>14</v>
      </c>
      <c r="R47" s="79"/>
      <c r="S47" s="79"/>
    </row>
  </sheetData>
  <mergeCells count="8">
    <mergeCell ref="Q38:S38"/>
    <mergeCell ref="Q39:S39"/>
    <mergeCell ref="Q44:S44"/>
    <mergeCell ref="Q47:S47"/>
    <mergeCell ref="A1:F1"/>
    <mergeCell ref="O17:Q17"/>
    <mergeCell ref="O20:Q20"/>
    <mergeCell ref="C2:D2"/>
  </mergeCells>
  <phoneticPr fontId="5" type="noConversion"/>
  <conditionalFormatting sqref="J13">
    <cfRule type="cellIs" dxfId="21" priority="6" operator="greaterThan">
      <formula>0.846</formula>
    </cfRule>
  </conditionalFormatting>
  <conditionalFormatting sqref="J13:J16">
    <cfRule type="colorScale" priority="10">
      <colorScale>
        <cfvo type="percentile" val="70"/>
        <cfvo type="percentile" val="71"/>
        <cfvo type="percentile" val="80"/>
        <color rgb="FFC00000"/>
        <color rgb="FFFE868F"/>
        <color rgb="FF63BE7B"/>
      </colorScale>
    </cfRule>
  </conditionalFormatting>
  <conditionalFormatting sqref="J13:J17">
    <cfRule type="colorScale" priority="51">
      <colorScale>
        <cfvo type="min"/>
        <cfvo type="percentile" val="50"/>
        <cfvo type="max"/>
        <color rgb="FFF8696B"/>
        <color rgb="FFFFEB84"/>
        <color theme="9"/>
      </colorScale>
    </cfRule>
  </conditionalFormatting>
  <conditionalFormatting sqref="J17">
    <cfRule type="cellIs" dxfId="20" priority="1" operator="greaterThan">
      <formula>0.972</formula>
    </cfRule>
    <cfRule type="cellIs" dxfId="19" priority="3" operator="greaterThan">
      <formula>0.972</formula>
    </cfRule>
    <cfRule type="cellIs" dxfId="18" priority="7" operator="greaterThan">
      <formula>99</formula>
    </cfRule>
    <cfRule type="cellIs" dxfId="17" priority="8" operator="greaterThan">
      <formula>1</formula>
    </cfRule>
  </conditionalFormatting>
  <conditionalFormatting sqref="K13:K16">
    <cfRule type="cellIs" dxfId="16" priority="15" operator="between">
      <formula>0</formula>
      <formula>0.69</formula>
    </cfRule>
    <cfRule type="cellIs" dxfId="15" priority="16" operator="between">
      <formula>0</formula>
      <formula>0.69</formula>
    </cfRule>
    <cfRule type="cellIs" dxfId="14" priority="17" operator="lessThan">
      <formula>0.8</formula>
    </cfRule>
    <cfRule type="cellIs" dxfId="13" priority="19" operator="between">
      <formula>0</formula>
      <formula>0.69</formula>
    </cfRule>
    <cfRule type="cellIs" dxfId="12" priority="21" operator="greaterThan">
      <formula>0.8</formula>
    </cfRule>
  </conditionalFormatting>
  <conditionalFormatting sqref="K13:K17">
    <cfRule type="cellIs" dxfId="11" priority="14" operator="greaterThan">
      <formula>0.8</formula>
    </cfRule>
    <cfRule type="cellIs" dxfId="10" priority="20" operator="lessThan">
      <formula>0.8</formula>
    </cfRule>
  </conditionalFormatting>
  <conditionalFormatting sqref="K17">
    <cfRule type="cellIs" dxfId="9" priority="11" operator="between">
      <formula>0.98</formula>
      <formula>1</formula>
    </cfRule>
    <cfRule type="cellIs" dxfId="8" priority="12" operator="lessThan">
      <formula>0.8</formula>
    </cfRule>
    <cfRule type="cellIs" dxfId="7" priority="13" operator="greaterThan">
      <formula>0.8</formula>
    </cfRule>
    <cfRule type="cellIs" dxfId="6" priority="22" operator="greaterThan">
      <formula>0.8</formula>
    </cfRule>
    <cfRule type="cellIs" dxfId="5" priority="23" operator="between">
      <formula>0.98</formula>
      <formula>1</formula>
    </cfRule>
    <cfRule type="cellIs" dxfId="4" priority="25" operator="greaterThan">
      <formula>0.8</formula>
    </cfRule>
    <cfRule type="cellIs" dxfId="3" priority="26" operator="greaterThan">
      <formula>0.8</formula>
    </cfRule>
    <cfRule type="cellIs" dxfId="2" priority="28" operator="greaterThan">
      <formula>0.8</formula>
    </cfRule>
    <cfRule type="cellIs" dxfId="1" priority="29" operator="between">
      <formula>0.8</formula>
      <formula>0.98</formula>
    </cfRule>
    <cfRule type="cellIs" dxfId="0" priority="30" operator="lessThan">
      <formula>50</formula>
    </cfRule>
  </conditionalFormatting>
  <dataValidations count="3">
    <dataValidation showErrorMessage="1" sqref="E3" xr:uid="{00000000-0002-0000-0200-000002000000}"/>
    <dataValidation type="list" allowBlank="1" showInputMessage="1" showErrorMessage="1" sqref="C13:C16" xr:uid="{00000000-0002-0000-0200-000000000000}">
      <formula1>"Ongoing, Completed"</formula1>
    </dataValidation>
    <dataValidation type="list" allowBlank="1" showInputMessage="1" showErrorMessage="1" sqref="B13:B16" xr:uid="{00000000-0002-0000-0200-000001000000}">
      <formula1>"Cycle 1, Cycle 2, Cycle 3"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topLeftCell="A10" workbookViewId="0">
      <selection activeCell="A11" sqref="A11"/>
    </sheetView>
  </sheetViews>
  <sheetFormatPr defaultColWidth="9.140625" defaultRowHeight="14.25" x14ac:dyDescent="0.25"/>
  <cols>
    <col min="1" max="1" width="15.5703125" style="19" customWidth="1"/>
    <col min="2" max="2" width="32" style="19" customWidth="1"/>
    <col min="3" max="3" width="45.28515625" style="19" customWidth="1"/>
    <col min="4" max="4" width="57.140625" style="19" customWidth="1"/>
    <col min="5" max="5" width="27.42578125" style="19" customWidth="1"/>
    <col min="6" max="6" width="14.5703125" style="19" customWidth="1"/>
    <col min="7" max="7" width="20.28515625" style="19" customWidth="1"/>
    <col min="8" max="8" width="14.7109375" style="19" customWidth="1"/>
    <col min="9" max="9" width="11.5703125" style="19" customWidth="1"/>
    <col min="10" max="10" width="10.7109375" style="19" customWidth="1"/>
    <col min="11" max="11" width="13.42578125" style="19" customWidth="1"/>
    <col min="12" max="12" width="11.7109375" style="19" customWidth="1"/>
    <col min="13" max="13" width="13.140625" style="19" customWidth="1"/>
    <col min="14" max="14" width="14.5703125" style="19" customWidth="1"/>
    <col min="15" max="15" width="13.28515625" style="19" customWidth="1"/>
    <col min="16" max="16" width="13.7109375" style="19" customWidth="1"/>
    <col min="17" max="17" width="19.85546875" style="19" customWidth="1"/>
    <col min="18" max="16384" width="9.140625" style="19"/>
  </cols>
  <sheetData>
    <row r="1" spans="1:17" ht="46.5" customHeight="1" x14ac:dyDescent="0.25">
      <c r="A1" s="28"/>
      <c r="B1" s="87"/>
      <c r="C1" s="87"/>
      <c r="D1" s="87"/>
      <c r="E1" s="87"/>
      <c r="F1" s="87"/>
      <c r="G1" s="87"/>
      <c r="H1" s="87"/>
    </row>
    <row r="2" spans="1:17" ht="15" customHeight="1" x14ac:dyDescent="0.25">
      <c r="A2" s="1" t="s">
        <v>0</v>
      </c>
      <c r="B2" s="5" t="s">
        <v>418</v>
      </c>
      <c r="C2" s="33" t="s">
        <v>1</v>
      </c>
      <c r="D2" s="39" t="s">
        <v>296</v>
      </c>
      <c r="E2" s="84" t="s">
        <v>2</v>
      </c>
      <c r="F2" s="85"/>
      <c r="G2" s="38" t="s">
        <v>62</v>
      </c>
      <c r="H2" s="39">
        <v>553</v>
      </c>
    </row>
    <row r="3" spans="1:17" ht="15" customHeight="1" x14ac:dyDescent="0.25">
      <c r="A3" s="1" t="s">
        <v>4</v>
      </c>
      <c r="B3" s="5" t="s">
        <v>418</v>
      </c>
      <c r="C3" s="16" t="s">
        <v>5</v>
      </c>
      <c r="D3" s="40" t="s">
        <v>83</v>
      </c>
      <c r="E3" s="29"/>
      <c r="F3" s="35"/>
      <c r="G3" s="38" t="s">
        <v>7</v>
      </c>
      <c r="H3" s="39">
        <v>553</v>
      </c>
    </row>
    <row r="4" spans="1:17" ht="15" customHeight="1" x14ac:dyDescent="0.25">
      <c r="A4" s="1" t="s">
        <v>8</v>
      </c>
      <c r="B4" s="42" t="s">
        <v>416</v>
      </c>
      <c r="C4" s="16" t="s">
        <v>9</v>
      </c>
      <c r="D4" s="39" t="s">
        <v>84</v>
      </c>
      <c r="E4" s="29"/>
      <c r="F4" s="35"/>
      <c r="G4" s="38" t="s">
        <v>11</v>
      </c>
      <c r="H4" s="39">
        <v>0</v>
      </c>
    </row>
    <row r="5" spans="1:17" ht="15" customHeight="1" x14ac:dyDescent="0.25">
      <c r="A5" s="1" t="s">
        <v>12</v>
      </c>
      <c r="B5" s="42">
        <v>1</v>
      </c>
      <c r="C5" s="16" t="s">
        <v>13</v>
      </c>
      <c r="D5" s="39" t="s">
        <v>84</v>
      </c>
      <c r="E5" s="29"/>
      <c r="F5" s="35"/>
      <c r="G5" s="38" t="s">
        <v>14</v>
      </c>
      <c r="H5" s="39">
        <v>0</v>
      </c>
    </row>
    <row r="6" spans="1:17" ht="15" customHeight="1" x14ac:dyDescent="0.25">
      <c r="A6" s="1" t="s">
        <v>15</v>
      </c>
      <c r="B6" s="5" t="s">
        <v>419</v>
      </c>
      <c r="C6" s="16" t="s">
        <v>17</v>
      </c>
      <c r="D6" s="41">
        <v>45881</v>
      </c>
      <c r="E6" s="30"/>
      <c r="F6" s="36"/>
      <c r="G6" s="38" t="s">
        <v>18</v>
      </c>
      <c r="H6" s="39">
        <v>545</v>
      </c>
    </row>
    <row r="7" spans="1:17" ht="30" x14ac:dyDescent="0.25">
      <c r="A7" s="1" t="s">
        <v>19</v>
      </c>
      <c r="B7" s="5"/>
      <c r="C7" s="16" t="s">
        <v>21</v>
      </c>
      <c r="D7" s="41" t="s">
        <v>22</v>
      </c>
      <c r="E7" s="30"/>
      <c r="F7" s="36"/>
      <c r="G7" s="38" t="s">
        <v>23</v>
      </c>
      <c r="H7" s="39">
        <v>8</v>
      </c>
    </row>
    <row r="8" spans="1:17" ht="15" x14ac:dyDescent="0.25">
      <c r="A8" s="1" t="s">
        <v>24</v>
      </c>
      <c r="B8" s="5"/>
      <c r="C8" s="31"/>
      <c r="D8" s="39"/>
      <c r="E8" s="32"/>
      <c r="F8" s="37"/>
      <c r="G8" s="28"/>
      <c r="H8" s="41"/>
    </row>
    <row r="9" spans="1:17" ht="15" x14ac:dyDescent="0.25">
      <c r="A9" s="86"/>
      <c r="B9" s="86"/>
      <c r="C9" s="86"/>
      <c r="D9" s="86"/>
      <c r="E9" s="86"/>
      <c r="F9" s="86"/>
      <c r="G9" s="27"/>
      <c r="H9" s="27"/>
    </row>
    <row r="10" spans="1:17" s="2" customFormat="1" ht="45" x14ac:dyDescent="0.25">
      <c r="A10" s="2" t="s">
        <v>63</v>
      </c>
      <c r="B10" s="2" t="s">
        <v>64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70</v>
      </c>
      <c r="I10" s="2" t="s">
        <v>71</v>
      </c>
      <c r="J10" s="2" t="s">
        <v>46</v>
      </c>
      <c r="K10" s="2" t="s">
        <v>72</v>
      </c>
      <c r="L10" s="2" t="s">
        <v>73</v>
      </c>
      <c r="M10" s="2" t="s">
        <v>74</v>
      </c>
      <c r="N10" s="2" t="s">
        <v>75</v>
      </c>
      <c r="O10" s="2" t="s">
        <v>76</v>
      </c>
      <c r="P10" s="2" t="s">
        <v>77</v>
      </c>
      <c r="Q10" s="2" t="s">
        <v>78</v>
      </c>
    </row>
    <row r="11" spans="1:17" ht="71.25" x14ac:dyDescent="0.25">
      <c r="A11" s="20" t="s">
        <v>136</v>
      </c>
      <c r="B11" s="88" t="s">
        <v>86</v>
      </c>
      <c r="C11" s="88" t="s">
        <v>88</v>
      </c>
      <c r="D11" s="88" t="s">
        <v>91</v>
      </c>
      <c r="E11" s="88" t="s">
        <v>405</v>
      </c>
      <c r="F11" s="20"/>
      <c r="G11" s="69" t="s">
        <v>80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ht="42.75" x14ac:dyDescent="0.25">
      <c r="A12" s="20" t="s">
        <v>147</v>
      </c>
      <c r="B12" s="88" t="s">
        <v>407</v>
      </c>
      <c r="C12" s="88" t="s">
        <v>194</v>
      </c>
      <c r="D12" s="88" t="s">
        <v>196</v>
      </c>
      <c r="E12" s="20" t="s">
        <v>408</v>
      </c>
      <c r="F12" s="20"/>
      <c r="G12" s="69" t="s">
        <v>80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 ht="28.5" x14ac:dyDescent="0.25">
      <c r="A13" s="20" t="s">
        <v>150</v>
      </c>
      <c r="B13" s="88" t="s">
        <v>303</v>
      </c>
      <c r="C13" s="88" t="s">
        <v>304</v>
      </c>
      <c r="D13" s="88" t="s">
        <v>307</v>
      </c>
      <c r="E13" s="88" t="s">
        <v>409</v>
      </c>
      <c r="F13" s="20"/>
      <c r="G13" s="69" t="s">
        <v>80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ht="42.75" x14ac:dyDescent="0.25">
      <c r="A14" s="20" t="s">
        <v>164</v>
      </c>
      <c r="B14" s="20" t="s">
        <v>274</v>
      </c>
      <c r="C14" s="88" t="s">
        <v>275</v>
      </c>
      <c r="D14" s="20" t="s">
        <v>277</v>
      </c>
      <c r="E14" s="19" t="s">
        <v>408</v>
      </c>
      <c r="F14" s="20"/>
      <c r="G14" s="69" t="s">
        <v>80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85.5" x14ac:dyDescent="0.25">
      <c r="A15" s="20" t="s">
        <v>165</v>
      </c>
      <c r="B15" s="88" t="s">
        <v>410</v>
      </c>
      <c r="C15" s="88" t="s">
        <v>298</v>
      </c>
      <c r="D15" s="88" t="s">
        <v>411</v>
      </c>
      <c r="E15" s="88" t="s">
        <v>412</v>
      </c>
      <c r="F15" s="20"/>
      <c r="G15" s="69" t="s">
        <v>80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ht="71.25" x14ac:dyDescent="0.25">
      <c r="A16" s="20" t="s">
        <v>172</v>
      </c>
      <c r="B16" s="88" t="s">
        <v>386</v>
      </c>
      <c r="C16" s="88" t="s">
        <v>387</v>
      </c>
      <c r="D16" s="88" t="s">
        <v>390</v>
      </c>
      <c r="E16" s="88" t="s">
        <v>413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ht="42.75" x14ac:dyDescent="0.25">
      <c r="A17" s="20" t="s">
        <v>173</v>
      </c>
      <c r="B17" s="20" t="s">
        <v>392</v>
      </c>
      <c r="C17" s="88" t="s">
        <v>393</v>
      </c>
      <c r="D17" s="88" t="s">
        <v>396</v>
      </c>
      <c r="E17" s="88" t="s">
        <v>414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ht="42.75" x14ac:dyDescent="0.25">
      <c r="A18" s="20" t="s">
        <v>175</v>
      </c>
      <c r="B18" s="20" t="s">
        <v>274</v>
      </c>
      <c r="C18" s="88" t="s">
        <v>398</v>
      </c>
      <c r="D18" s="20" t="s">
        <v>277</v>
      </c>
      <c r="E18" s="20" t="s">
        <v>408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</row>
  </sheetData>
  <mergeCells count="3">
    <mergeCell ref="E2:F2"/>
    <mergeCell ref="A9:F9"/>
    <mergeCell ref="B1:H1"/>
  </mergeCells>
  <phoneticPr fontId="5" type="noConversion"/>
  <dataValidations count="5">
    <dataValidation type="list" allowBlank="1" showInputMessage="1" showErrorMessage="1" sqref="E3" xr:uid="{00000000-0002-0000-0100-000002000000}">
      <formula1>$A$986:$A$987</formula1>
    </dataValidation>
    <dataValidation showErrorMessage="1" sqref="D3" xr:uid="{00000000-0002-0000-0100-000003000000}"/>
    <dataValidation type="whole" allowBlank="1" showInputMessage="1" showErrorMessage="1" sqref="H2:H8" xr:uid="{00000000-0002-0000-0100-000004000000}">
      <formula1>0</formula1>
      <formula2>10000</formula2>
    </dataValidation>
    <dataValidation type="list" allowBlank="1" showInputMessage="1" showErrorMessage="1" sqref="J11:J33" xr:uid="{00000000-0002-0000-0100-000000000000}">
      <formula1>"New,Inprogress,Under Review, Completed"</formula1>
    </dataValidation>
    <dataValidation type="list" allowBlank="1" showInputMessage="1" showErrorMessage="1" sqref="I11:I33" xr:uid="{00000000-0002-0000-0100-000001000000}">
      <formula1>"High,Medium,Low"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68f748-76c6-4175-a6d6-ca0b81de5d5c">
      <Terms xmlns="http://schemas.microsoft.com/office/infopath/2007/PartnerControls"/>
    </lcf76f155ced4ddcb4097134ff3c332f>
    <TaxCatchAll xmlns="1f50c6d8-cbcd-4b37-b166-f8a9dcc7fd8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0C86D886EAF646B32941D65631F613" ma:contentTypeVersion="15" ma:contentTypeDescription="Create a new document." ma:contentTypeScope="" ma:versionID="3e064de8a4149e587e26334b008d8d1f">
  <xsd:schema xmlns:xsd="http://www.w3.org/2001/XMLSchema" xmlns:xs="http://www.w3.org/2001/XMLSchema" xmlns:p="http://schemas.microsoft.com/office/2006/metadata/properties" xmlns:ns2="3568f748-76c6-4175-a6d6-ca0b81de5d5c" xmlns:ns3="1f50c6d8-cbcd-4b37-b166-f8a9dcc7fd8a" targetNamespace="http://schemas.microsoft.com/office/2006/metadata/properties" ma:root="true" ma:fieldsID="f6cf35e546884d3536dd05c3f9567843" ns2:_="" ns3:_="">
    <xsd:import namespace="3568f748-76c6-4175-a6d6-ca0b81de5d5c"/>
    <xsd:import namespace="1f50c6d8-cbcd-4b37-b166-f8a9dcc7f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8f748-76c6-4175-a6d6-ca0b81de5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636c06f9-49a1-4dfe-abb2-38c642f2ab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0c6d8-cbcd-4b37-b166-f8a9dcc7fd8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4f609cb-5948-4334-b69d-4010bb61d67a}" ma:internalName="TaxCatchAll" ma:showField="CatchAllData" ma:web="1f50c6d8-cbcd-4b37-b166-f8a9dcc7f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14BF9B-502F-4561-A18C-0AE08486EB05}">
  <ds:schemaRefs>
    <ds:schemaRef ds:uri="http://schemas.microsoft.com/office/2006/metadata/properties"/>
    <ds:schemaRef ds:uri="http://schemas.microsoft.com/office/infopath/2007/PartnerControls"/>
    <ds:schemaRef ds:uri="3568f748-76c6-4175-a6d6-ca0b81de5d5c"/>
    <ds:schemaRef ds:uri="1f50c6d8-cbcd-4b37-b166-f8a9dcc7fd8a"/>
  </ds:schemaRefs>
</ds:datastoreItem>
</file>

<file path=customXml/itemProps2.xml><?xml version="1.0" encoding="utf-8"?>
<ds:datastoreItem xmlns:ds="http://schemas.openxmlformats.org/officeDocument/2006/customXml" ds:itemID="{26F9B86F-19B0-44BF-815A-2112FA5111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E8DC59-4913-458D-8008-547005533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68f748-76c6-4175-a6d6-ca0b81de5d5c"/>
    <ds:schemaRef ds:uri="1f50c6d8-cbcd-4b37-b166-f8a9dcc7f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 EXECUTION RESULT CHART</vt:lpstr>
      <vt:lpstr>BugTracker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Immaculate S. Baraza</dc:creator>
  <cp:keywords/>
  <dc:description/>
  <cp:lastModifiedBy>Catherine M. Kadima</cp:lastModifiedBy>
  <cp:revision/>
  <dcterms:created xsi:type="dcterms:W3CDTF">2023-08-15T07:33:43Z</dcterms:created>
  <dcterms:modified xsi:type="dcterms:W3CDTF">2025-08-12T14:13:12Z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0x010100B10C86D886EAF646B32941D65631F613</vt:lpwstr>
  </property>
  <property fmtid="{D5CDD505-2E9C-101B-9397-08002B2CF9AE}" pid="3" name="MediaServiceImageTags">
    <vt:lpwstr/>
  </property>
</Properties>
</file>