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jrcollins/Code/DO_Instruments/PHORCYS/data/processed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2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<sst xmlns="http://schemas.openxmlformats.org/spreadsheetml/2006/main" count="11" uniqueCount="11">
  <si>
    <t>PAR at deployment depth (% of surface)</t>
  </si>
  <si>
    <t>Effective deployment depth, accounting for 17% attenuation)</t>
  </si>
  <si>
    <t>Deployment depth (m)</t>
  </si>
  <si>
    <t>Deployment</t>
  </si>
  <si>
    <t>QL-1</t>
  </si>
  <si>
    <t>PS-1</t>
  </si>
  <si>
    <t>PS-2</t>
  </si>
  <si>
    <t>PS-4</t>
  </si>
  <si>
    <t>Iselin, 7-10 Nov 16</t>
  </si>
  <si>
    <t>Euphotic zone (PAR at 1% of surface) depth (m)</t>
  </si>
  <si>
    <t>Kd(PAR) (per 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</si>
</sst>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E6" sqref="E6"/>
    </sheetView>
  </sheetViews>
  <sheetFormatPr baseColWidth="10" defaultRowHeight="16" x14ac:dyDescent="0.2"/>
  <cols>
    <col min="2" max="2" width="19.6640625" bestFit="1" customWidth="1"/>
    <col min="3" max="3" width="33.6640625" bestFit="1" customWidth="1"/>
    <col min="4" max="5" width="33.6640625" customWidth="1"/>
    <col min="6" max="6" width="51" bestFit="1" customWidth="1"/>
  </cols>
  <sheetData>
    <row r="1" spans="1:6" x14ac:dyDescent="0.2">
      <c r="A1" t="s">
        <v>3</v>
      </c>
      <c r="B1" t="s">
        <v>2</v>
      </c>
      <c r="C1" t="s">
        <v>0</v>
      </c>
      <c r="D1" t="s">
        <v>9</v>
      </c>
      <c r="E1" t="s">
        <v>10</v>
      </c>
      <c r="F1" t="s">
        <v>1</v>
      </c>
    </row>
    <row r="2" spans="1:6" x14ac:dyDescent="0.2">
      <c r="A2" t="s">
        <v>4</v>
      </c>
      <c r="B2">
        <v>29</v>
      </c>
      <c r="C2">
        <v>2.8</v>
      </c>
      <c r="D2">
        <v>37.700000000000003</v>
      </c>
      <c r="E2">
        <f>-(LN(0.01)-LN(1))/D2</f>
        <v>0.12215305533124908</v>
      </c>
      <c r="F2">
        <f>LN((C2*0.83)/100)/-E2</f>
        <v>30.796449067910181</v>
      </c>
    </row>
    <row r="3" spans="1:6" x14ac:dyDescent="0.2">
      <c r="A3" t="s">
        <v>5</v>
      </c>
      <c r="B3">
        <v>20</v>
      </c>
      <c r="C3">
        <v>19</v>
      </c>
      <c r="D3">
        <v>57.5</v>
      </c>
      <c r="E3">
        <f>-(LN(0.01)-LN(1))/D3</f>
        <v>8.0089916278053758E-2</v>
      </c>
      <c r="F3">
        <f t="shared" ref="F3:F6" si="0">LN((C3*0.83)/100)/-E3</f>
        <v>23.062338816794046</v>
      </c>
    </row>
    <row r="4" spans="1:6" x14ac:dyDescent="0.2">
      <c r="A4" t="s">
        <v>6</v>
      </c>
      <c r="B4">
        <v>7</v>
      </c>
      <c r="C4">
        <v>27</v>
      </c>
      <c r="D4">
        <v>25.8</v>
      </c>
      <c r="E4">
        <f>-(LN(0.01)-LN(1))/D4</f>
        <v>0.1784949684491508</v>
      </c>
      <c r="F4">
        <f t="shared" si="0"/>
        <v>8.3793000506977116</v>
      </c>
    </row>
    <row r="5" spans="1:6" x14ac:dyDescent="0.2">
      <c r="A5" t="s">
        <v>7</v>
      </c>
      <c r="B5">
        <v>20</v>
      </c>
      <c r="C5">
        <v>13</v>
      </c>
      <c r="D5">
        <v>40.6</v>
      </c>
      <c r="E5">
        <f>-(LN(0.01)-LN(1))/D5</f>
        <v>0.11342783709330273</v>
      </c>
      <c r="F5">
        <f t="shared" si="0"/>
        <v>19.629664672936915</v>
      </c>
    </row>
    <row r="6" spans="1:6" x14ac:dyDescent="0.2">
      <c r="A6" t="s">
        <v>8</v>
      </c>
      <c r="B6">
        <v>1.5</v>
      </c>
      <c r="C6">
        <v>20</v>
      </c>
      <c r="D6">
        <v>7.5</v>
      </c>
      <c r="E6">
        <f>-(LN(0.01)-LN(1))/D6</f>
        <v>0.61402269146507882</v>
      </c>
      <c r="F6">
        <f t="shared" si="0"/>
        <v>2.9245946698497938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Collins</dc:creator>
  <cp:lastModifiedBy>James Collins</cp:lastModifiedBy>
  <dcterms:created xsi:type="dcterms:W3CDTF">2017-02-01T18:50:48Z</dcterms:created>
  <dcterms:modified xsi:type="dcterms:W3CDTF">2017-02-02T01:26:51Z</dcterms:modified>
</cp:coreProperties>
</file>