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mesrco/Code/LipidPhotoOxBox/data/for_archiving/"/>
    </mc:Choice>
  </mc:AlternateContent>
  <bookViews>
    <workbookView xWindow="37900" yWindow="1040" windowWidth="27360" windowHeight="15880" tabRatio="500" activeTab="3"/>
  </bookViews>
  <sheets>
    <sheet name="Events for PAL1314_LMG1401" sheetId="1" r:id="rId1"/>
    <sheet name="Overall metadata for datasets" sheetId="7" r:id="rId2"/>
    <sheet name="Unit &amp; parameter definitions" sheetId="5" r:id="rId3"/>
    <sheet name="Lipids in samples" sheetId="3" r:id="rId4"/>
    <sheet name="C-DB lookup" sheetId="10" r:id="rId5"/>
    <sheet name="Lipid standards" sheetId="9" r:id="rId6"/>
    <sheet name="Diatom species" sheetId="6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H3" i="3"/>
  <c r="I3" i="3"/>
  <c r="J3" i="3"/>
  <c r="K3" i="3"/>
  <c r="L3" i="3"/>
  <c r="M3" i="3"/>
  <c r="G4" i="3"/>
  <c r="H4" i="3"/>
  <c r="I4" i="3"/>
  <c r="J4" i="3"/>
  <c r="K4" i="3"/>
  <c r="L4" i="3"/>
  <c r="M4" i="3"/>
  <c r="G5" i="3"/>
  <c r="H5" i="3"/>
  <c r="I5" i="3"/>
  <c r="J5" i="3"/>
  <c r="K5" i="3"/>
  <c r="L5" i="3"/>
  <c r="M5" i="3"/>
  <c r="G6" i="3"/>
  <c r="H6" i="3"/>
  <c r="I6" i="3"/>
  <c r="J6" i="3"/>
  <c r="K6" i="3"/>
  <c r="L6" i="3"/>
  <c r="M6" i="3"/>
  <c r="G7" i="3"/>
  <c r="H7" i="3"/>
  <c r="I7" i="3"/>
  <c r="J7" i="3"/>
  <c r="K7" i="3"/>
  <c r="L7" i="3"/>
  <c r="M7" i="3"/>
  <c r="G8" i="3"/>
  <c r="H8" i="3"/>
  <c r="I8" i="3"/>
  <c r="J8" i="3"/>
  <c r="K8" i="3"/>
  <c r="L8" i="3"/>
  <c r="M8" i="3"/>
  <c r="G9" i="3"/>
  <c r="H9" i="3"/>
  <c r="I9" i="3"/>
  <c r="J9" i="3"/>
  <c r="K9" i="3"/>
  <c r="L9" i="3"/>
  <c r="M9" i="3"/>
  <c r="G10" i="3"/>
  <c r="H10" i="3"/>
  <c r="I10" i="3"/>
  <c r="J10" i="3"/>
  <c r="K10" i="3"/>
  <c r="L10" i="3"/>
  <c r="M10" i="3"/>
  <c r="G11" i="3"/>
  <c r="H11" i="3"/>
  <c r="I11" i="3"/>
  <c r="J11" i="3"/>
  <c r="K11" i="3"/>
  <c r="L11" i="3"/>
  <c r="M11" i="3"/>
  <c r="G12" i="3"/>
  <c r="H12" i="3"/>
  <c r="I12" i="3"/>
  <c r="J12" i="3"/>
  <c r="K12" i="3"/>
  <c r="L12" i="3"/>
  <c r="M12" i="3"/>
  <c r="G13" i="3"/>
  <c r="H13" i="3"/>
  <c r="I13" i="3"/>
  <c r="J13" i="3"/>
  <c r="K13" i="3"/>
  <c r="L13" i="3"/>
  <c r="M13" i="3"/>
  <c r="G14" i="3"/>
  <c r="H14" i="3"/>
  <c r="I14" i="3"/>
  <c r="J14" i="3"/>
  <c r="K14" i="3"/>
  <c r="L14" i="3"/>
  <c r="M14" i="3"/>
  <c r="G15" i="3"/>
  <c r="H15" i="3"/>
  <c r="I15" i="3"/>
  <c r="J15" i="3"/>
  <c r="K15" i="3"/>
  <c r="L15" i="3"/>
  <c r="M15" i="3"/>
  <c r="G16" i="3"/>
  <c r="H16" i="3"/>
  <c r="I16" i="3"/>
  <c r="J16" i="3"/>
  <c r="K16" i="3"/>
  <c r="L16" i="3"/>
  <c r="M16" i="3"/>
  <c r="G17" i="3"/>
  <c r="H17" i="3"/>
  <c r="I17" i="3"/>
  <c r="J17" i="3"/>
  <c r="K17" i="3"/>
  <c r="L17" i="3"/>
  <c r="M17" i="3"/>
  <c r="G18" i="3"/>
  <c r="H18" i="3"/>
  <c r="I18" i="3"/>
  <c r="J18" i="3"/>
  <c r="K18" i="3"/>
  <c r="L18" i="3"/>
  <c r="M18" i="3"/>
  <c r="G19" i="3"/>
  <c r="H19" i="3"/>
  <c r="I19" i="3"/>
  <c r="J19" i="3"/>
  <c r="K19" i="3"/>
  <c r="L19" i="3"/>
  <c r="M19" i="3"/>
  <c r="G20" i="3"/>
  <c r="H20" i="3"/>
  <c r="I20" i="3"/>
  <c r="J20" i="3"/>
  <c r="K20" i="3"/>
  <c r="L20" i="3"/>
  <c r="M20" i="3"/>
  <c r="G21" i="3"/>
  <c r="H21" i="3"/>
  <c r="I21" i="3"/>
  <c r="J21" i="3"/>
  <c r="K21" i="3"/>
  <c r="L21" i="3"/>
  <c r="M21" i="3"/>
  <c r="G22" i="3"/>
  <c r="H22" i="3"/>
  <c r="I22" i="3"/>
  <c r="J22" i="3"/>
  <c r="K22" i="3"/>
  <c r="L22" i="3"/>
  <c r="M22" i="3"/>
  <c r="G23" i="3"/>
  <c r="H23" i="3"/>
  <c r="I23" i="3"/>
  <c r="J23" i="3"/>
  <c r="K23" i="3"/>
  <c r="L23" i="3"/>
  <c r="M23" i="3"/>
  <c r="G24" i="3"/>
  <c r="H24" i="3"/>
  <c r="I24" i="3"/>
  <c r="J24" i="3"/>
  <c r="K24" i="3"/>
  <c r="L24" i="3"/>
  <c r="M24" i="3"/>
  <c r="G25" i="3"/>
  <c r="H25" i="3"/>
  <c r="I25" i="3"/>
  <c r="J25" i="3"/>
  <c r="K25" i="3"/>
  <c r="L25" i="3"/>
  <c r="M25" i="3"/>
  <c r="G26" i="3"/>
  <c r="H26" i="3"/>
  <c r="I26" i="3"/>
  <c r="J26" i="3"/>
  <c r="K26" i="3"/>
  <c r="L26" i="3"/>
  <c r="M26" i="3"/>
  <c r="G27" i="3"/>
  <c r="H27" i="3"/>
  <c r="I27" i="3"/>
  <c r="J27" i="3"/>
  <c r="K27" i="3"/>
  <c r="L27" i="3"/>
  <c r="M27" i="3"/>
  <c r="G28" i="3"/>
  <c r="H28" i="3"/>
  <c r="I28" i="3"/>
  <c r="J28" i="3"/>
  <c r="K28" i="3"/>
  <c r="L28" i="3"/>
  <c r="M28" i="3"/>
  <c r="G29" i="3"/>
  <c r="H29" i="3"/>
  <c r="I29" i="3"/>
  <c r="J29" i="3"/>
  <c r="K29" i="3"/>
  <c r="L29" i="3"/>
  <c r="M29" i="3"/>
  <c r="G30" i="3"/>
  <c r="H30" i="3"/>
  <c r="I30" i="3"/>
  <c r="J30" i="3"/>
  <c r="K30" i="3"/>
  <c r="L30" i="3"/>
  <c r="M30" i="3"/>
  <c r="G31" i="3"/>
  <c r="H31" i="3"/>
  <c r="I31" i="3"/>
  <c r="J31" i="3"/>
  <c r="K31" i="3"/>
  <c r="L31" i="3"/>
  <c r="M31" i="3"/>
  <c r="G32" i="3"/>
  <c r="H32" i="3"/>
  <c r="I32" i="3"/>
  <c r="J32" i="3"/>
  <c r="K32" i="3"/>
  <c r="L32" i="3"/>
  <c r="M32" i="3"/>
  <c r="G33" i="3"/>
  <c r="H33" i="3"/>
  <c r="I33" i="3"/>
  <c r="J33" i="3"/>
  <c r="K33" i="3"/>
  <c r="L33" i="3"/>
  <c r="M33" i="3"/>
  <c r="G34" i="3"/>
  <c r="H34" i="3"/>
  <c r="I34" i="3"/>
  <c r="J34" i="3"/>
  <c r="K34" i="3"/>
  <c r="L34" i="3"/>
  <c r="M34" i="3"/>
  <c r="G35" i="3"/>
  <c r="H35" i="3"/>
  <c r="I35" i="3"/>
  <c r="J35" i="3"/>
  <c r="K35" i="3"/>
  <c r="L35" i="3"/>
  <c r="M35" i="3"/>
  <c r="G36" i="3"/>
  <c r="H36" i="3"/>
  <c r="I36" i="3"/>
  <c r="J36" i="3"/>
  <c r="K36" i="3"/>
  <c r="L36" i="3"/>
  <c r="M36" i="3"/>
  <c r="G37" i="3"/>
  <c r="H37" i="3"/>
  <c r="I37" i="3"/>
  <c r="J37" i="3"/>
  <c r="K37" i="3"/>
  <c r="L37" i="3"/>
  <c r="M37" i="3"/>
  <c r="G38" i="3"/>
  <c r="H38" i="3"/>
  <c r="I38" i="3"/>
  <c r="J38" i="3"/>
  <c r="K38" i="3"/>
  <c r="L38" i="3"/>
  <c r="M38" i="3"/>
  <c r="G39" i="3"/>
  <c r="H39" i="3"/>
  <c r="I39" i="3"/>
  <c r="J39" i="3"/>
  <c r="K39" i="3"/>
  <c r="L39" i="3"/>
  <c r="M39" i="3"/>
  <c r="G40" i="3"/>
  <c r="H40" i="3"/>
  <c r="I40" i="3"/>
  <c r="J40" i="3"/>
  <c r="K40" i="3"/>
  <c r="L40" i="3"/>
  <c r="M40" i="3"/>
  <c r="G41" i="3"/>
  <c r="H41" i="3"/>
  <c r="I41" i="3"/>
  <c r="J41" i="3"/>
  <c r="K41" i="3"/>
  <c r="L41" i="3"/>
  <c r="M41" i="3"/>
  <c r="G42" i="3"/>
  <c r="H42" i="3"/>
  <c r="I42" i="3"/>
  <c r="J42" i="3"/>
  <c r="K42" i="3"/>
  <c r="L42" i="3"/>
  <c r="M42" i="3"/>
  <c r="G43" i="3"/>
  <c r="H43" i="3"/>
  <c r="I43" i="3"/>
  <c r="J43" i="3"/>
  <c r="K43" i="3"/>
  <c r="L43" i="3"/>
  <c r="M43" i="3"/>
  <c r="G44" i="3"/>
  <c r="H44" i="3"/>
  <c r="I44" i="3"/>
  <c r="J44" i="3"/>
  <c r="K44" i="3"/>
  <c r="L44" i="3"/>
  <c r="M44" i="3"/>
  <c r="G45" i="3"/>
  <c r="H45" i="3"/>
  <c r="I45" i="3"/>
  <c r="J45" i="3"/>
  <c r="K45" i="3"/>
  <c r="L45" i="3"/>
  <c r="M45" i="3"/>
  <c r="G46" i="3"/>
  <c r="H46" i="3"/>
  <c r="I46" i="3"/>
  <c r="J46" i="3"/>
  <c r="K46" i="3"/>
  <c r="L46" i="3"/>
  <c r="M46" i="3"/>
  <c r="G47" i="3"/>
  <c r="H47" i="3"/>
  <c r="I47" i="3"/>
  <c r="J47" i="3"/>
  <c r="K47" i="3"/>
  <c r="L47" i="3"/>
  <c r="M47" i="3"/>
  <c r="G48" i="3"/>
  <c r="H48" i="3"/>
  <c r="I48" i="3"/>
  <c r="J48" i="3"/>
  <c r="K48" i="3"/>
  <c r="L48" i="3"/>
  <c r="M48" i="3"/>
  <c r="G49" i="3"/>
  <c r="H49" i="3"/>
  <c r="I49" i="3"/>
  <c r="J49" i="3"/>
  <c r="K49" i="3"/>
  <c r="L49" i="3"/>
  <c r="M49" i="3"/>
  <c r="G50" i="3"/>
  <c r="H50" i="3"/>
  <c r="I50" i="3"/>
  <c r="J50" i="3"/>
  <c r="K50" i="3"/>
  <c r="L50" i="3"/>
  <c r="M50" i="3"/>
  <c r="G51" i="3"/>
  <c r="H51" i="3"/>
  <c r="I51" i="3"/>
  <c r="J51" i="3"/>
  <c r="K51" i="3"/>
  <c r="L51" i="3"/>
  <c r="M51" i="3"/>
  <c r="G52" i="3"/>
  <c r="H52" i="3"/>
  <c r="I52" i="3"/>
  <c r="J52" i="3"/>
  <c r="K52" i="3"/>
  <c r="L52" i="3"/>
  <c r="M52" i="3"/>
  <c r="G53" i="3"/>
  <c r="H53" i="3"/>
  <c r="I53" i="3"/>
  <c r="J53" i="3"/>
  <c r="K53" i="3"/>
  <c r="L53" i="3"/>
  <c r="M53" i="3"/>
  <c r="G54" i="3"/>
  <c r="H54" i="3"/>
  <c r="I54" i="3"/>
  <c r="J54" i="3"/>
  <c r="K54" i="3"/>
  <c r="L54" i="3"/>
  <c r="M54" i="3"/>
  <c r="G55" i="3"/>
  <c r="H55" i="3"/>
  <c r="I55" i="3"/>
  <c r="J55" i="3"/>
  <c r="K55" i="3"/>
  <c r="L55" i="3"/>
  <c r="M55" i="3"/>
  <c r="G56" i="3"/>
  <c r="H56" i="3"/>
  <c r="I56" i="3"/>
  <c r="J56" i="3"/>
  <c r="K56" i="3"/>
  <c r="L56" i="3"/>
  <c r="M56" i="3"/>
  <c r="G57" i="3"/>
  <c r="H57" i="3"/>
  <c r="I57" i="3"/>
  <c r="J57" i="3"/>
  <c r="K57" i="3"/>
  <c r="L57" i="3"/>
  <c r="M57" i="3"/>
  <c r="G58" i="3"/>
  <c r="H58" i="3"/>
  <c r="I58" i="3"/>
  <c r="J58" i="3"/>
  <c r="K58" i="3"/>
  <c r="L58" i="3"/>
  <c r="M58" i="3"/>
  <c r="G59" i="3"/>
  <c r="H59" i="3"/>
  <c r="I59" i="3"/>
  <c r="J59" i="3"/>
  <c r="K59" i="3"/>
  <c r="L59" i="3"/>
  <c r="M59" i="3"/>
  <c r="G60" i="3"/>
  <c r="H60" i="3"/>
  <c r="I60" i="3"/>
  <c r="J60" i="3"/>
  <c r="K60" i="3"/>
  <c r="L60" i="3"/>
  <c r="M60" i="3"/>
  <c r="G61" i="3"/>
  <c r="H61" i="3"/>
  <c r="I61" i="3"/>
  <c r="J61" i="3"/>
  <c r="K61" i="3"/>
  <c r="L61" i="3"/>
  <c r="M61" i="3"/>
  <c r="G62" i="3"/>
  <c r="H62" i="3"/>
  <c r="I62" i="3"/>
  <c r="J62" i="3"/>
  <c r="K62" i="3"/>
  <c r="L62" i="3"/>
  <c r="M62" i="3"/>
  <c r="G63" i="3"/>
  <c r="H63" i="3"/>
  <c r="I63" i="3"/>
  <c r="J63" i="3"/>
  <c r="K63" i="3"/>
  <c r="L63" i="3"/>
  <c r="M63" i="3"/>
  <c r="G64" i="3"/>
  <c r="H64" i="3"/>
  <c r="I64" i="3"/>
  <c r="J64" i="3"/>
  <c r="K64" i="3"/>
  <c r="L64" i="3"/>
  <c r="M64" i="3"/>
  <c r="G65" i="3"/>
  <c r="H65" i="3"/>
  <c r="I65" i="3"/>
  <c r="J65" i="3"/>
  <c r="K65" i="3"/>
  <c r="L65" i="3"/>
  <c r="M65" i="3"/>
  <c r="G66" i="3"/>
  <c r="H66" i="3"/>
  <c r="I66" i="3"/>
  <c r="J66" i="3"/>
  <c r="K66" i="3"/>
  <c r="L66" i="3"/>
  <c r="M66" i="3"/>
  <c r="G67" i="3"/>
  <c r="H67" i="3"/>
  <c r="I67" i="3"/>
  <c r="J67" i="3"/>
  <c r="K67" i="3"/>
  <c r="L67" i="3"/>
  <c r="M67" i="3"/>
  <c r="G68" i="3"/>
  <c r="H68" i="3"/>
  <c r="I68" i="3"/>
  <c r="J68" i="3"/>
  <c r="K68" i="3"/>
  <c r="L68" i="3"/>
  <c r="M68" i="3"/>
  <c r="G69" i="3"/>
  <c r="H69" i="3"/>
  <c r="I69" i="3"/>
  <c r="J69" i="3"/>
  <c r="K69" i="3"/>
  <c r="L69" i="3"/>
  <c r="M69" i="3"/>
  <c r="G70" i="3"/>
  <c r="H70" i="3"/>
  <c r="I70" i="3"/>
  <c r="J70" i="3"/>
  <c r="K70" i="3"/>
  <c r="L70" i="3"/>
  <c r="M70" i="3"/>
  <c r="G71" i="3"/>
  <c r="H71" i="3"/>
  <c r="I71" i="3"/>
  <c r="J71" i="3"/>
  <c r="K71" i="3"/>
  <c r="L71" i="3"/>
  <c r="M71" i="3"/>
  <c r="G72" i="3"/>
  <c r="H72" i="3"/>
  <c r="I72" i="3"/>
  <c r="J72" i="3"/>
  <c r="K72" i="3"/>
  <c r="L72" i="3"/>
  <c r="M72" i="3"/>
  <c r="G73" i="3"/>
  <c r="H73" i="3"/>
  <c r="I73" i="3"/>
  <c r="J73" i="3"/>
  <c r="K73" i="3"/>
  <c r="L73" i="3"/>
  <c r="M73" i="3"/>
  <c r="G74" i="3"/>
  <c r="H74" i="3"/>
  <c r="I74" i="3"/>
  <c r="J74" i="3"/>
  <c r="K74" i="3"/>
  <c r="L74" i="3"/>
  <c r="M74" i="3"/>
  <c r="G75" i="3"/>
  <c r="H75" i="3"/>
  <c r="I75" i="3"/>
  <c r="J75" i="3"/>
  <c r="K75" i="3"/>
  <c r="L75" i="3"/>
  <c r="M75" i="3"/>
  <c r="G76" i="3"/>
  <c r="H76" i="3"/>
  <c r="I76" i="3"/>
  <c r="J76" i="3"/>
  <c r="K76" i="3"/>
  <c r="L76" i="3"/>
  <c r="M76" i="3"/>
  <c r="G77" i="3"/>
  <c r="H77" i="3"/>
  <c r="I77" i="3"/>
  <c r="J77" i="3"/>
  <c r="K77" i="3"/>
  <c r="L77" i="3"/>
  <c r="M77" i="3"/>
  <c r="G78" i="3"/>
  <c r="H78" i="3"/>
  <c r="I78" i="3"/>
  <c r="J78" i="3"/>
  <c r="K78" i="3"/>
  <c r="L78" i="3"/>
  <c r="M78" i="3"/>
  <c r="G79" i="3"/>
  <c r="H79" i="3"/>
  <c r="I79" i="3"/>
  <c r="J79" i="3"/>
  <c r="K79" i="3"/>
  <c r="L79" i="3"/>
  <c r="M79" i="3"/>
  <c r="G80" i="3"/>
  <c r="H80" i="3"/>
  <c r="I80" i="3"/>
  <c r="J80" i="3"/>
  <c r="K80" i="3"/>
  <c r="L80" i="3"/>
  <c r="M80" i="3"/>
  <c r="G81" i="3"/>
  <c r="H81" i="3"/>
  <c r="I81" i="3"/>
  <c r="J81" i="3"/>
  <c r="K81" i="3"/>
  <c r="L81" i="3"/>
  <c r="M81" i="3"/>
  <c r="G82" i="3"/>
  <c r="H82" i="3"/>
  <c r="I82" i="3"/>
  <c r="J82" i="3"/>
  <c r="K82" i="3"/>
  <c r="L82" i="3"/>
  <c r="M82" i="3"/>
  <c r="G83" i="3"/>
  <c r="H83" i="3"/>
  <c r="I83" i="3"/>
  <c r="J83" i="3"/>
  <c r="K83" i="3"/>
  <c r="L83" i="3"/>
  <c r="M83" i="3"/>
  <c r="G84" i="3"/>
  <c r="H84" i="3"/>
  <c r="I84" i="3"/>
  <c r="J84" i="3"/>
  <c r="K84" i="3"/>
  <c r="L84" i="3"/>
  <c r="M84" i="3"/>
  <c r="G85" i="3"/>
  <c r="H85" i="3"/>
  <c r="I85" i="3"/>
  <c r="J85" i="3"/>
  <c r="K85" i="3"/>
  <c r="L85" i="3"/>
  <c r="M85" i="3"/>
  <c r="G86" i="3"/>
  <c r="H86" i="3"/>
  <c r="I86" i="3"/>
  <c r="J86" i="3"/>
  <c r="K86" i="3"/>
  <c r="L86" i="3"/>
  <c r="M86" i="3"/>
  <c r="G87" i="3"/>
  <c r="H87" i="3"/>
  <c r="I87" i="3"/>
  <c r="J87" i="3"/>
  <c r="K87" i="3"/>
  <c r="L87" i="3"/>
  <c r="M87" i="3"/>
  <c r="G88" i="3"/>
  <c r="H88" i="3"/>
  <c r="I88" i="3"/>
  <c r="J88" i="3"/>
  <c r="K88" i="3"/>
  <c r="L88" i="3"/>
  <c r="M88" i="3"/>
  <c r="G89" i="3"/>
  <c r="H89" i="3"/>
  <c r="I89" i="3"/>
  <c r="J89" i="3"/>
  <c r="K89" i="3"/>
  <c r="L89" i="3"/>
  <c r="M89" i="3"/>
  <c r="G90" i="3"/>
  <c r="H90" i="3"/>
  <c r="I90" i="3"/>
  <c r="J90" i="3"/>
  <c r="K90" i="3"/>
  <c r="L90" i="3"/>
  <c r="M90" i="3"/>
  <c r="G91" i="3"/>
  <c r="H91" i="3"/>
  <c r="I91" i="3"/>
  <c r="J91" i="3"/>
  <c r="K91" i="3"/>
  <c r="L91" i="3"/>
  <c r="M91" i="3"/>
  <c r="G92" i="3"/>
  <c r="H92" i="3"/>
  <c r="I92" i="3"/>
  <c r="J92" i="3"/>
  <c r="K92" i="3"/>
  <c r="L92" i="3"/>
  <c r="M92" i="3"/>
  <c r="G93" i="3"/>
  <c r="H93" i="3"/>
  <c r="I93" i="3"/>
  <c r="J93" i="3"/>
  <c r="K93" i="3"/>
  <c r="L93" i="3"/>
  <c r="M93" i="3"/>
  <c r="G94" i="3"/>
  <c r="H94" i="3"/>
  <c r="I94" i="3"/>
  <c r="J94" i="3"/>
  <c r="K94" i="3"/>
  <c r="L94" i="3"/>
  <c r="M94" i="3"/>
  <c r="G95" i="3"/>
  <c r="H95" i="3"/>
  <c r="I95" i="3"/>
  <c r="J95" i="3"/>
  <c r="K95" i="3"/>
  <c r="L95" i="3"/>
  <c r="M95" i="3"/>
  <c r="G96" i="3"/>
  <c r="H96" i="3"/>
  <c r="I96" i="3"/>
  <c r="J96" i="3"/>
  <c r="K96" i="3"/>
  <c r="L96" i="3"/>
  <c r="M96" i="3"/>
  <c r="G97" i="3"/>
  <c r="H97" i="3"/>
  <c r="I97" i="3"/>
  <c r="J97" i="3"/>
  <c r="K97" i="3"/>
  <c r="L97" i="3"/>
  <c r="M97" i="3"/>
  <c r="G98" i="3"/>
  <c r="H98" i="3"/>
  <c r="I98" i="3"/>
  <c r="J98" i="3"/>
  <c r="K98" i="3"/>
  <c r="L98" i="3"/>
  <c r="M98" i="3"/>
  <c r="G99" i="3"/>
  <c r="H99" i="3"/>
  <c r="I99" i="3"/>
  <c r="J99" i="3"/>
  <c r="K99" i="3"/>
  <c r="L99" i="3"/>
  <c r="M99" i="3"/>
  <c r="G100" i="3"/>
  <c r="H100" i="3"/>
  <c r="I100" i="3"/>
  <c r="J100" i="3"/>
  <c r="K100" i="3"/>
  <c r="L100" i="3"/>
  <c r="M100" i="3"/>
  <c r="G101" i="3"/>
  <c r="H101" i="3"/>
  <c r="I101" i="3"/>
  <c r="J101" i="3"/>
  <c r="K101" i="3"/>
  <c r="L101" i="3"/>
  <c r="M101" i="3"/>
  <c r="G102" i="3"/>
  <c r="H102" i="3"/>
  <c r="I102" i="3"/>
  <c r="J102" i="3"/>
  <c r="K102" i="3"/>
  <c r="L102" i="3"/>
  <c r="M102" i="3"/>
  <c r="G103" i="3"/>
  <c r="H103" i="3"/>
  <c r="I103" i="3"/>
  <c r="J103" i="3"/>
  <c r="K103" i="3"/>
  <c r="L103" i="3"/>
  <c r="M103" i="3"/>
  <c r="G104" i="3"/>
  <c r="H104" i="3"/>
  <c r="I104" i="3"/>
  <c r="J104" i="3"/>
  <c r="K104" i="3"/>
  <c r="L104" i="3"/>
  <c r="M104" i="3"/>
  <c r="G105" i="3"/>
  <c r="H105" i="3"/>
  <c r="I105" i="3"/>
  <c r="J105" i="3"/>
  <c r="K105" i="3"/>
  <c r="L105" i="3"/>
  <c r="M105" i="3"/>
  <c r="G106" i="3"/>
  <c r="H106" i="3"/>
  <c r="I106" i="3"/>
  <c r="J106" i="3"/>
  <c r="K106" i="3"/>
  <c r="L106" i="3"/>
  <c r="M106" i="3"/>
  <c r="G107" i="3"/>
  <c r="H107" i="3"/>
  <c r="I107" i="3"/>
  <c r="J107" i="3"/>
  <c r="K107" i="3"/>
  <c r="L107" i="3"/>
  <c r="M107" i="3"/>
  <c r="G108" i="3"/>
  <c r="H108" i="3"/>
  <c r="I108" i="3"/>
  <c r="J108" i="3"/>
  <c r="K108" i="3"/>
  <c r="L108" i="3"/>
  <c r="M108" i="3"/>
  <c r="G109" i="3"/>
  <c r="H109" i="3"/>
  <c r="I109" i="3"/>
  <c r="J109" i="3"/>
  <c r="K109" i="3"/>
  <c r="L109" i="3"/>
  <c r="M109" i="3"/>
  <c r="G110" i="3"/>
  <c r="H110" i="3"/>
  <c r="I110" i="3"/>
  <c r="J110" i="3"/>
  <c r="K110" i="3"/>
  <c r="L110" i="3"/>
  <c r="M110" i="3"/>
  <c r="G111" i="3"/>
  <c r="H111" i="3"/>
  <c r="I111" i="3"/>
  <c r="J111" i="3"/>
  <c r="K111" i="3"/>
  <c r="L111" i="3"/>
  <c r="M111" i="3"/>
  <c r="G112" i="3"/>
  <c r="H112" i="3"/>
  <c r="I112" i="3"/>
  <c r="J112" i="3"/>
  <c r="K112" i="3"/>
  <c r="L112" i="3"/>
  <c r="M112" i="3"/>
  <c r="G113" i="3"/>
  <c r="H113" i="3"/>
  <c r="I113" i="3"/>
  <c r="J113" i="3"/>
  <c r="K113" i="3"/>
  <c r="L113" i="3"/>
  <c r="M113" i="3"/>
  <c r="G114" i="3"/>
  <c r="H114" i="3"/>
  <c r="I114" i="3"/>
  <c r="J114" i="3"/>
  <c r="K114" i="3"/>
  <c r="L114" i="3"/>
  <c r="M114" i="3"/>
  <c r="G115" i="3"/>
  <c r="H115" i="3"/>
  <c r="I115" i="3"/>
  <c r="J115" i="3"/>
  <c r="K115" i="3"/>
  <c r="L115" i="3"/>
  <c r="M115" i="3"/>
  <c r="G116" i="3"/>
  <c r="H116" i="3"/>
  <c r="I116" i="3"/>
  <c r="J116" i="3"/>
  <c r="K116" i="3"/>
  <c r="L116" i="3"/>
  <c r="M116" i="3"/>
  <c r="G117" i="3"/>
  <c r="H117" i="3"/>
  <c r="I117" i="3"/>
  <c r="J117" i="3"/>
  <c r="K117" i="3"/>
  <c r="L117" i="3"/>
  <c r="M117" i="3"/>
  <c r="G118" i="3"/>
  <c r="H118" i="3"/>
  <c r="I118" i="3"/>
  <c r="J118" i="3"/>
  <c r="K118" i="3"/>
  <c r="L118" i="3"/>
  <c r="M118" i="3"/>
  <c r="G119" i="3"/>
  <c r="H119" i="3"/>
  <c r="I119" i="3"/>
  <c r="J119" i="3"/>
  <c r="K119" i="3"/>
  <c r="L119" i="3"/>
  <c r="M119" i="3"/>
  <c r="G120" i="3"/>
  <c r="H120" i="3"/>
  <c r="I120" i="3"/>
  <c r="J120" i="3"/>
  <c r="K120" i="3"/>
  <c r="L120" i="3"/>
  <c r="M120" i="3"/>
  <c r="G121" i="3"/>
  <c r="H121" i="3"/>
  <c r="I121" i="3"/>
  <c r="J121" i="3"/>
  <c r="K121" i="3"/>
  <c r="L121" i="3"/>
  <c r="M121" i="3"/>
  <c r="G122" i="3"/>
  <c r="H122" i="3"/>
  <c r="I122" i="3"/>
  <c r="J122" i="3"/>
  <c r="K122" i="3"/>
  <c r="L122" i="3"/>
  <c r="M122" i="3"/>
  <c r="G123" i="3"/>
  <c r="H123" i="3"/>
  <c r="I123" i="3"/>
  <c r="J123" i="3"/>
  <c r="K123" i="3"/>
  <c r="L123" i="3"/>
  <c r="M123" i="3"/>
  <c r="G124" i="3"/>
  <c r="H124" i="3"/>
  <c r="I124" i="3"/>
  <c r="J124" i="3"/>
  <c r="K124" i="3"/>
  <c r="L124" i="3"/>
  <c r="M124" i="3"/>
  <c r="G125" i="3"/>
  <c r="H125" i="3"/>
  <c r="I125" i="3"/>
  <c r="J125" i="3"/>
  <c r="K125" i="3"/>
  <c r="L125" i="3"/>
  <c r="M125" i="3"/>
  <c r="G126" i="3"/>
  <c r="H126" i="3"/>
  <c r="I126" i="3"/>
  <c r="J126" i="3"/>
  <c r="K126" i="3"/>
  <c r="L126" i="3"/>
  <c r="M126" i="3"/>
  <c r="G127" i="3"/>
  <c r="H127" i="3"/>
  <c r="I127" i="3"/>
  <c r="J127" i="3"/>
  <c r="K127" i="3"/>
  <c r="L127" i="3"/>
  <c r="M127" i="3"/>
  <c r="G128" i="3"/>
  <c r="H128" i="3"/>
  <c r="I128" i="3"/>
  <c r="J128" i="3"/>
  <c r="K128" i="3"/>
  <c r="L128" i="3"/>
  <c r="M128" i="3"/>
  <c r="G129" i="3"/>
  <c r="H129" i="3"/>
  <c r="I129" i="3"/>
  <c r="J129" i="3"/>
  <c r="K129" i="3"/>
  <c r="L129" i="3"/>
  <c r="M129" i="3"/>
  <c r="G130" i="3"/>
  <c r="H130" i="3"/>
  <c r="I130" i="3"/>
  <c r="J130" i="3"/>
  <c r="K130" i="3"/>
  <c r="L130" i="3"/>
  <c r="M130" i="3"/>
  <c r="G131" i="3"/>
  <c r="H131" i="3"/>
  <c r="I131" i="3"/>
  <c r="J131" i="3"/>
  <c r="K131" i="3"/>
  <c r="L131" i="3"/>
  <c r="M131" i="3"/>
  <c r="G132" i="3"/>
  <c r="H132" i="3"/>
  <c r="I132" i="3"/>
  <c r="J132" i="3"/>
  <c r="K132" i="3"/>
  <c r="L132" i="3"/>
  <c r="M132" i="3"/>
  <c r="G133" i="3"/>
  <c r="H133" i="3"/>
  <c r="I133" i="3"/>
  <c r="J133" i="3"/>
  <c r="K133" i="3"/>
  <c r="L133" i="3"/>
  <c r="M133" i="3"/>
  <c r="G134" i="3"/>
  <c r="H134" i="3"/>
  <c r="I134" i="3"/>
  <c r="J134" i="3"/>
  <c r="K134" i="3"/>
  <c r="L134" i="3"/>
  <c r="M134" i="3"/>
  <c r="G135" i="3"/>
  <c r="H135" i="3"/>
  <c r="I135" i="3"/>
  <c r="J135" i="3"/>
  <c r="K135" i="3"/>
  <c r="L135" i="3"/>
  <c r="M135" i="3"/>
  <c r="G136" i="3"/>
  <c r="H136" i="3"/>
  <c r="I136" i="3"/>
  <c r="J136" i="3"/>
  <c r="K136" i="3"/>
  <c r="L136" i="3"/>
  <c r="M136" i="3"/>
  <c r="G137" i="3"/>
  <c r="H137" i="3"/>
  <c r="I137" i="3"/>
  <c r="J137" i="3"/>
  <c r="K137" i="3"/>
  <c r="L137" i="3"/>
  <c r="M137" i="3"/>
  <c r="G138" i="3"/>
  <c r="H138" i="3"/>
  <c r="I138" i="3"/>
  <c r="J138" i="3"/>
  <c r="K138" i="3"/>
  <c r="L138" i="3"/>
  <c r="M138" i="3"/>
  <c r="G139" i="3"/>
  <c r="H139" i="3"/>
  <c r="I139" i="3"/>
  <c r="J139" i="3"/>
  <c r="K139" i="3"/>
  <c r="L139" i="3"/>
  <c r="M139" i="3"/>
  <c r="G140" i="3"/>
  <c r="H140" i="3"/>
  <c r="I140" i="3"/>
  <c r="J140" i="3"/>
  <c r="K140" i="3"/>
  <c r="L140" i="3"/>
  <c r="M140" i="3"/>
  <c r="G141" i="3"/>
  <c r="H141" i="3"/>
  <c r="I141" i="3"/>
  <c r="J141" i="3"/>
  <c r="K141" i="3"/>
  <c r="L141" i="3"/>
  <c r="M141" i="3"/>
  <c r="G142" i="3"/>
  <c r="H142" i="3"/>
  <c r="I142" i="3"/>
  <c r="J142" i="3"/>
  <c r="K142" i="3"/>
  <c r="L142" i="3"/>
  <c r="M142" i="3"/>
  <c r="G143" i="3"/>
  <c r="H143" i="3"/>
  <c r="I143" i="3"/>
  <c r="J143" i="3"/>
  <c r="K143" i="3"/>
  <c r="L143" i="3"/>
  <c r="M143" i="3"/>
  <c r="G144" i="3"/>
  <c r="H144" i="3"/>
  <c r="I144" i="3"/>
  <c r="J144" i="3"/>
  <c r="K144" i="3"/>
  <c r="L144" i="3"/>
  <c r="M144" i="3"/>
  <c r="G145" i="3"/>
  <c r="H145" i="3"/>
  <c r="I145" i="3"/>
  <c r="J145" i="3"/>
  <c r="K145" i="3"/>
  <c r="L145" i="3"/>
  <c r="M145" i="3"/>
  <c r="G146" i="3"/>
  <c r="H146" i="3"/>
  <c r="I146" i="3"/>
  <c r="J146" i="3"/>
  <c r="K146" i="3"/>
  <c r="L146" i="3"/>
  <c r="M146" i="3"/>
  <c r="G147" i="3"/>
  <c r="H147" i="3"/>
  <c r="I147" i="3"/>
  <c r="J147" i="3"/>
  <c r="K147" i="3"/>
  <c r="L147" i="3"/>
  <c r="M147" i="3"/>
  <c r="G148" i="3"/>
  <c r="H148" i="3"/>
  <c r="I148" i="3"/>
  <c r="J148" i="3"/>
  <c r="K148" i="3"/>
  <c r="L148" i="3"/>
  <c r="M148" i="3"/>
  <c r="G149" i="3"/>
  <c r="H149" i="3"/>
  <c r="I149" i="3"/>
  <c r="J149" i="3"/>
  <c r="K149" i="3"/>
  <c r="L149" i="3"/>
  <c r="M149" i="3"/>
  <c r="G150" i="3"/>
  <c r="H150" i="3"/>
  <c r="I150" i="3"/>
  <c r="J150" i="3"/>
  <c r="K150" i="3"/>
  <c r="L150" i="3"/>
  <c r="M150" i="3"/>
  <c r="G151" i="3"/>
  <c r="H151" i="3"/>
  <c r="I151" i="3"/>
  <c r="J151" i="3"/>
  <c r="K151" i="3"/>
  <c r="L151" i="3"/>
  <c r="M151" i="3"/>
  <c r="G152" i="3"/>
  <c r="H152" i="3"/>
  <c r="I152" i="3"/>
  <c r="J152" i="3"/>
  <c r="K152" i="3"/>
  <c r="L152" i="3"/>
  <c r="M152" i="3"/>
  <c r="G153" i="3"/>
  <c r="H153" i="3"/>
  <c r="I153" i="3"/>
  <c r="J153" i="3"/>
  <c r="K153" i="3"/>
  <c r="L153" i="3"/>
  <c r="M153" i="3"/>
  <c r="G154" i="3"/>
  <c r="H154" i="3"/>
  <c r="I154" i="3"/>
  <c r="J154" i="3"/>
  <c r="K154" i="3"/>
  <c r="L154" i="3"/>
  <c r="M154" i="3"/>
  <c r="G155" i="3"/>
  <c r="H155" i="3"/>
  <c r="I155" i="3"/>
  <c r="J155" i="3"/>
  <c r="K155" i="3"/>
  <c r="L155" i="3"/>
  <c r="M155" i="3"/>
  <c r="G156" i="3"/>
  <c r="H156" i="3"/>
  <c r="I156" i="3"/>
  <c r="J156" i="3"/>
  <c r="K156" i="3"/>
  <c r="L156" i="3"/>
  <c r="M156" i="3"/>
  <c r="G157" i="3"/>
  <c r="H157" i="3"/>
  <c r="I157" i="3"/>
  <c r="J157" i="3"/>
  <c r="K157" i="3"/>
  <c r="L157" i="3"/>
  <c r="M157" i="3"/>
  <c r="G158" i="3"/>
  <c r="H158" i="3"/>
  <c r="I158" i="3"/>
  <c r="J158" i="3"/>
  <c r="K158" i="3"/>
  <c r="L158" i="3"/>
  <c r="M158" i="3"/>
  <c r="G159" i="3"/>
  <c r="H159" i="3"/>
  <c r="I159" i="3"/>
  <c r="J159" i="3"/>
  <c r="K159" i="3"/>
  <c r="L159" i="3"/>
  <c r="M159" i="3"/>
  <c r="G160" i="3"/>
  <c r="H160" i="3"/>
  <c r="I160" i="3"/>
  <c r="J160" i="3"/>
  <c r="K160" i="3"/>
  <c r="L160" i="3"/>
  <c r="M160" i="3"/>
  <c r="G161" i="3"/>
  <c r="H161" i="3"/>
  <c r="I161" i="3"/>
  <c r="J161" i="3"/>
  <c r="K161" i="3"/>
  <c r="L161" i="3"/>
  <c r="M161" i="3"/>
  <c r="G162" i="3"/>
  <c r="H162" i="3"/>
  <c r="I162" i="3"/>
  <c r="J162" i="3"/>
  <c r="K162" i="3"/>
  <c r="L162" i="3"/>
  <c r="M162" i="3"/>
  <c r="G163" i="3"/>
  <c r="H163" i="3"/>
  <c r="I163" i="3"/>
  <c r="J163" i="3"/>
  <c r="K163" i="3"/>
  <c r="L163" i="3"/>
  <c r="M163" i="3"/>
  <c r="G164" i="3"/>
  <c r="H164" i="3"/>
  <c r="I164" i="3"/>
  <c r="J164" i="3"/>
  <c r="K164" i="3"/>
  <c r="L164" i="3"/>
  <c r="M164" i="3"/>
  <c r="G165" i="3"/>
  <c r="H165" i="3"/>
  <c r="I165" i="3"/>
  <c r="J165" i="3"/>
  <c r="K165" i="3"/>
  <c r="L165" i="3"/>
  <c r="M165" i="3"/>
  <c r="G166" i="3"/>
  <c r="H166" i="3"/>
  <c r="I166" i="3"/>
  <c r="J166" i="3"/>
  <c r="K166" i="3"/>
  <c r="L166" i="3"/>
  <c r="M166" i="3"/>
  <c r="G167" i="3"/>
  <c r="H167" i="3"/>
  <c r="I167" i="3"/>
  <c r="J167" i="3"/>
  <c r="K167" i="3"/>
  <c r="L167" i="3"/>
  <c r="M167" i="3"/>
  <c r="G168" i="3"/>
  <c r="H168" i="3"/>
  <c r="I168" i="3"/>
  <c r="J168" i="3"/>
  <c r="K168" i="3"/>
  <c r="L168" i="3"/>
  <c r="M168" i="3"/>
  <c r="G169" i="3"/>
  <c r="H169" i="3"/>
  <c r="I169" i="3"/>
  <c r="J169" i="3"/>
  <c r="K169" i="3"/>
  <c r="L169" i="3"/>
  <c r="M169" i="3"/>
  <c r="G170" i="3"/>
  <c r="H170" i="3"/>
  <c r="I170" i="3"/>
  <c r="J170" i="3"/>
  <c r="K170" i="3"/>
  <c r="L170" i="3"/>
  <c r="M170" i="3"/>
  <c r="G171" i="3"/>
  <c r="H171" i="3"/>
  <c r="I171" i="3"/>
  <c r="J171" i="3"/>
  <c r="K171" i="3"/>
  <c r="L171" i="3"/>
  <c r="M171" i="3"/>
  <c r="G172" i="3"/>
  <c r="H172" i="3"/>
  <c r="I172" i="3"/>
  <c r="J172" i="3"/>
  <c r="K172" i="3"/>
  <c r="L172" i="3"/>
  <c r="M172" i="3"/>
  <c r="G173" i="3"/>
  <c r="H173" i="3"/>
  <c r="I173" i="3"/>
  <c r="J173" i="3"/>
  <c r="K173" i="3"/>
  <c r="L173" i="3"/>
  <c r="M173" i="3"/>
  <c r="G174" i="3"/>
  <c r="H174" i="3"/>
  <c r="I174" i="3"/>
  <c r="J174" i="3"/>
  <c r="K174" i="3"/>
  <c r="L174" i="3"/>
  <c r="M174" i="3"/>
  <c r="G175" i="3"/>
  <c r="H175" i="3"/>
  <c r="I175" i="3"/>
  <c r="J175" i="3"/>
  <c r="K175" i="3"/>
  <c r="L175" i="3"/>
  <c r="M175" i="3"/>
  <c r="G176" i="3"/>
  <c r="H176" i="3"/>
  <c r="I176" i="3"/>
  <c r="J176" i="3"/>
  <c r="K176" i="3"/>
  <c r="L176" i="3"/>
  <c r="M176" i="3"/>
  <c r="G177" i="3"/>
  <c r="H177" i="3"/>
  <c r="I177" i="3"/>
  <c r="J177" i="3"/>
  <c r="K177" i="3"/>
  <c r="L177" i="3"/>
  <c r="M177" i="3"/>
  <c r="G178" i="3"/>
  <c r="H178" i="3"/>
  <c r="I178" i="3"/>
  <c r="J178" i="3"/>
  <c r="K178" i="3"/>
  <c r="L178" i="3"/>
  <c r="M178" i="3"/>
  <c r="G179" i="3"/>
  <c r="H179" i="3"/>
  <c r="I179" i="3"/>
  <c r="J179" i="3"/>
  <c r="K179" i="3"/>
  <c r="L179" i="3"/>
  <c r="M179" i="3"/>
  <c r="G180" i="3"/>
  <c r="H180" i="3"/>
  <c r="I180" i="3"/>
  <c r="J180" i="3"/>
  <c r="K180" i="3"/>
  <c r="L180" i="3"/>
  <c r="M180" i="3"/>
  <c r="G181" i="3"/>
  <c r="H181" i="3"/>
  <c r="I181" i="3"/>
  <c r="J181" i="3"/>
  <c r="K181" i="3"/>
  <c r="L181" i="3"/>
  <c r="M181" i="3"/>
  <c r="G182" i="3"/>
  <c r="H182" i="3"/>
  <c r="I182" i="3"/>
  <c r="J182" i="3"/>
  <c r="K182" i="3"/>
  <c r="L182" i="3"/>
  <c r="M182" i="3"/>
  <c r="G183" i="3"/>
  <c r="H183" i="3"/>
  <c r="I183" i="3"/>
  <c r="J183" i="3"/>
  <c r="K183" i="3"/>
  <c r="L183" i="3"/>
  <c r="M183" i="3"/>
  <c r="G184" i="3"/>
  <c r="H184" i="3"/>
  <c r="I184" i="3"/>
  <c r="J184" i="3"/>
  <c r="K184" i="3"/>
  <c r="L184" i="3"/>
  <c r="M184" i="3"/>
  <c r="G185" i="3"/>
  <c r="H185" i="3"/>
  <c r="I185" i="3"/>
  <c r="J185" i="3"/>
  <c r="K185" i="3"/>
  <c r="L185" i="3"/>
  <c r="M185" i="3"/>
  <c r="G186" i="3"/>
  <c r="H186" i="3"/>
  <c r="I186" i="3"/>
  <c r="J186" i="3"/>
  <c r="K186" i="3"/>
  <c r="L186" i="3"/>
  <c r="M186" i="3"/>
  <c r="G187" i="3"/>
  <c r="H187" i="3"/>
  <c r="I187" i="3"/>
  <c r="J187" i="3"/>
  <c r="K187" i="3"/>
  <c r="L187" i="3"/>
  <c r="M187" i="3"/>
  <c r="G188" i="3"/>
  <c r="H188" i="3"/>
  <c r="I188" i="3"/>
  <c r="J188" i="3"/>
  <c r="K188" i="3"/>
  <c r="L188" i="3"/>
  <c r="M188" i="3"/>
  <c r="G189" i="3"/>
  <c r="H189" i="3"/>
  <c r="I189" i="3"/>
  <c r="J189" i="3"/>
  <c r="K189" i="3"/>
  <c r="L189" i="3"/>
  <c r="M189" i="3"/>
  <c r="G190" i="3"/>
  <c r="H190" i="3"/>
  <c r="I190" i="3"/>
  <c r="J190" i="3"/>
  <c r="K190" i="3"/>
  <c r="L190" i="3"/>
  <c r="M190" i="3"/>
  <c r="G191" i="3"/>
  <c r="H191" i="3"/>
  <c r="I191" i="3"/>
  <c r="J191" i="3"/>
  <c r="K191" i="3"/>
  <c r="L191" i="3"/>
  <c r="M191" i="3"/>
  <c r="G192" i="3"/>
  <c r="H192" i="3"/>
  <c r="I192" i="3"/>
  <c r="J192" i="3"/>
  <c r="K192" i="3"/>
  <c r="L192" i="3"/>
  <c r="M192" i="3"/>
  <c r="G193" i="3"/>
  <c r="H193" i="3"/>
  <c r="I193" i="3"/>
  <c r="J193" i="3"/>
  <c r="K193" i="3"/>
  <c r="L193" i="3"/>
  <c r="M193" i="3"/>
  <c r="G194" i="3"/>
  <c r="H194" i="3"/>
  <c r="I194" i="3"/>
  <c r="J194" i="3"/>
  <c r="K194" i="3"/>
  <c r="L194" i="3"/>
  <c r="M194" i="3"/>
  <c r="G195" i="3"/>
  <c r="H195" i="3"/>
  <c r="I195" i="3"/>
  <c r="J195" i="3"/>
  <c r="K195" i="3"/>
  <c r="L195" i="3"/>
  <c r="M195" i="3"/>
  <c r="G196" i="3"/>
  <c r="H196" i="3"/>
  <c r="I196" i="3"/>
  <c r="J196" i="3"/>
  <c r="K196" i="3"/>
  <c r="L196" i="3"/>
  <c r="M196" i="3"/>
  <c r="G197" i="3"/>
  <c r="H197" i="3"/>
  <c r="I197" i="3"/>
  <c r="J197" i="3"/>
  <c r="K197" i="3"/>
  <c r="L197" i="3"/>
  <c r="M197" i="3"/>
  <c r="G198" i="3"/>
  <c r="H198" i="3"/>
  <c r="I198" i="3"/>
  <c r="J198" i="3"/>
  <c r="K198" i="3"/>
  <c r="L198" i="3"/>
  <c r="M198" i="3"/>
  <c r="G199" i="3"/>
  <c r="H199" i="3"/>
  <c r="I199" i="3"/>
  <c r="J199" i="3"/>
  <c r="K199" i="3"/>
  <c r="L199" i="3"/>
  <c r="M199" i="3"/>
  <c r="G200" i="3"/>
  <c r="H200" i="3"/>
  <c r="I200" i="3"/>
  <c r="J200" i="3"/>
  <c r="K200" i="3"/>
  <c r="L200" i="3"/>
  <c r="M200" i="3"/>
  <c r="G201" i="3"/>
  <c r="H201" i="3"/>
  <c r="I201" i="3"/>
  <c r="J201" i="3"/>
  <c r="K201" i="3"/>
  <c r="L201" i="3"/>
  <c r="M201" i="3"/>
  <c r="G202" i="3"/>
  <c r="H202" i="3"/>
  <c r="I202" i="3"/>
  <c r="J202" i="3"/>
  <c r="K202" i="3"/>
  <c r="L202" i="3"/>
  <c r="M202" i="3"/>
  <c r="G203" i="3"/>
  <c r="H203" i="3"/>
  <c r="I203" i="3"/>
  <c r="J203" i="3"/>
  <c r="K203" i="3"/>
  <c r="L203" i="3"/>
  <c r="M203" i="3"/>
  <c r="G204" i="3"/>
  <c r="H204" i="3"/>
  <c r="I204" i="3"/>
  <c r="J204" i="3"/>
  <c r="K204" i="3"/>
  <c r="L204" i="3"/>
  <c r="M204" i="3"/>
  <c r="G205" i="3"/>
  <c r="H205" i="3"/>
  <c r="I205" i="3"/>
  <c r="J205" i="3"/>
  <c r="K205" i="3"/>
  <c r="L205" i="3"/>
  <c r="M205" i="3"/>
  <c r="G206" i="3"/>
  <c r="H206" i="3"/>
  <c r="I206" i="3"/>
  <c r="J206" i="3"/>
  <c r="K206" i="3"/>
  <c r="L206" i="3"/>
  <c r="M206" i="3"/>
  <c r="G207" i="3"/>
  <c r="H207" i="3"/>
  <c r="I207" i="3"/>
  <c r="J207" i="3"/>
  <c r="K207" i="3"/>
  <c r="L207" i="3"/>
  <c r="M207" i="3"/>
  <c r="G208" i="3"/>
  <c r="H208" i="3"/>
  <c r="I208" i="3"/>
  <c r="J208" i="3"/>
  <c r="K208" i="3"/>
  <c r="L208" i="3"/>
  <c r="M208" i="3"/>
  <c r="G209" i="3"/>
  <c r="H209" i="3"/>
  <c r="I209" i="3"/>
  <c r="J209" i="3"/>
  <c r="K209" i="3"/>
  <c r="L209" i="3"/>
  <c r="M209" i="3"/>
  <c r="G210" i="3"/>
  <c r="H210" i="3"/>
  <c r="I210" i="3"/>
  <c r="J210" i="3"/>
  <c r="K210" i="3"/>
  <c r="L210" i="3"/>
  <c r="M210" i="3"/>
  <c r="G211" i="3"/>
  <c r="H211" i="3"/>
  <c r="I211" i="3"/>
  <c r="J211" i="3"/>
  <c r="K211" i="3"/>
  <c r="L211" i="3"/>
  <c r="M211" i="3"/>
  <c r="G212" i="3"/>
  <c r="H212" i="3"/>
  <c r="I212" i="3"/>
  <c r="J212" i="3"/>
  <c r="K212" i="3"/>
  <c r="L212" i="3"/>
  <c r="M212" i="3"/>
  <c r="G213" i="3"/>
  <c r="H213" i="3"/>
  <c r="I213" i="3"/>
  <c r="J213" i="3"/>
  <c r="K213" i="3"/>
  <c r="L213" i="3"/>
  <c r="M213" i="3"/>
  <c r="G214" i="3"/>
  <c r="H214" i="3"/>
  <c r="I214" i="3"/>
  <c r="J214" i="3"/>
  <c r="K214" i="3"/>
  <c r="L214" i="3"/>
  <c r="M214" i="3"/>
  <c r="G215" i="3"/>
  <c r="H215" i="3"/>
  <c r="I215" i="3"/>
  <c r="J215" i="3"/>
  <c r="K215" i="3"/>
  <c r="L215" i="3"/>
  <c r="M215" i="3"/>
  <c r="G216" i="3"/>
  <c r="H216" i="3"/>
  <c r="I216" i="3"/>
  <c r="J216" i="3"/>
  <c r="K216" i="3"/>
  <c r="L216" i="3"/>
  <c r="M216" i="3"/>
  <c r="G217" i="3"/>
  <c r="H217" i="3"/>
  <c r="I217" i="3"/>
  <c r="J217" i="3"/>
  <c r="K217" i="3"/>
  <c r="L217" i="3"/>
  <c r="M217" i="3"/>
  <c r="G218" i="3"/>
  <c r="H218" i="3"/>
  <c r="I218" i="3"/>
  <c r="J218" i="3"/>
  <c r="K218" i="3"/>
  <c r="L218" i="3"/>
  <c r="M218" i="3"/>
  <c r="G219" i="3"/>
  <c r="H219" i="3"/>
  <c r="I219" i="3"/>
  <c r="J219" i="3"/>
  <c r="K219" i="3"/>
  <c r="L219" i="3"/>
  <c r="M219" i="3"/>
  <c r="G220" i="3"/>
  <c r="H220" i="3"/>
  <c r="I220" i="3"/>
  <c r="J220" i="3"/>
  <c r="K220" i="3"/>
  <c r="L220" i="3"/>
  <c r="M220" i="3"/>
  <c r="G221" i="3"/>
  <c r="H221" i="3"/>
  <c r="I221" i="3"/>
  <c r="J221" i="3"/>
  <c r="K221" i="3"/>
  <c r="L221" i="3"/>
  <c r="M221" i="3"/>
  <c r="G222" i="3"/>
  <c r="H222" i="3"/>
  <c r="I222" i="3"/>
  <c r="J222" i="3"/>
  <c r="K222" i="3"/>
  <c r="L222" i="3"/>
  <c r="M222" i="3"/>
  <c r="G223" i="3"/>
  <c r="H223" i="3"/>
  <c r="I223" i="3"/>
  <c r="J223" i="3"/>
  <c r="K223" i="3"/>
  <c r="L223" i="3"/>
  <c r="M223" i="3"/>
  <c r="G224" i="3"/>
  <c r="H224" i="3"/>
  <c r="I224" i="3"/>
  <c r="J224" i="3"/>
  <c r="K224" i="3"/>
  <c r="L224" i="3"/>
  <c r="M224" i="3"/>
  <c r="G225" i="3"/>
  <c r="H225" i="3"/>
  <c r="I225" i="3"/>
  <c r="J225" i="3"/>
  <c r="K225" i="3"/>
  <c r="L225" i="3"/>
  <c r="M225" i="3"/>
  <c r="G226" i="3"/>
  <c r="H226" i="3"/>
  <c r="I226" i="3"/>
  <c r="J226" i="3"/>
  <c r="K226" i="3"/>
  <c r="L226" i="3"/>
  <c r="M226" i="3"/>
  <c r="G227" i="3"/>
  <c r="H227" i="3"/>
  <c r="I227" i="3"/>
  <c r="J227" i="3"/>
  <c r="K227" i="3"/>
  <c r="L227" i="3"/>
  <c r="M227" i="3"/>
  <c r="G228" i="3"/>
  <c r="H228" i="3"/>
  <c r="I228" i="3"/>
  <c r="J228" i="3"/>
  <c r="K228" i="3"/>
  <c r="L228" i="3"/>
  <c r="M228" i="3"/>
  <c r="G229" i="3"/>
  <c r="H229" i="3"/>
  <c r="I229" i="3"/>
  <c r="J229" i="3"/>
  <c r="K229" i="3"/>
  <c r="L229" i="3"/>
  <c r="M229" i="3"/>
  <c r="G230" i="3"/>
  <c r="H230" i="3"/>
  <c r="I230" i="3"/>
  <c r="J230" i="3"/>
  <c r="K230" i="3"/>
  <c r="L230" i="3"/>
  <c r="M230" i="3"/>
  <c r="G231" i="3"/>
  <c r="H231" i="3"/>
  <c r="I231" i="3"/>
  <c r="J231" i="3"/>
  <c r="K231" i="3"/>
  <c r="L231" i="3"/>
  <c r="M231" i="3"/>
  <c r="G232" i="3"/>
  <c r="H232" i="3"/>
  <c r="I232" i="3"/>
  <c r="J232" i="3"/>
  <c r="K232" i="3"/>
  <c r="L232" i="3"/>
  <c r="M232" i="3"/>
  <c r="G233" i="3"/>
  <c r="H233" i="3"/>
  <c r="I233" i="3"/>
  <c r="J233" i="3"/>
  <c r="K233" i="3"/>
  <c r="L233" i="3"/>
  <c r="M233" i="3"/>
  <c r="G234" i="3"/>
  <c r="H234" i="3"/>
  <c r="I234" i="3"/>
  <c r="J234" i="3"/>
  <c r="K234" i="3"/>
  <c r="L234" i="3"/>
  <c r="M234" i="3"/>
  <c r="G235" i="3"/>
  <c r="H235" i="3"/>
  <c r="I235" i="3"/>
  <c r="J235" i="3"/>
  <c r="K235" i="3"/>
  <c r="L235" i="3"/>
  <c r="M235" i="3"/>
  <c r="G236" i="3"/>
  <c r="H236" i="3"/>
  <c r="I236" i="3"/>
  <c r="J236" i="3"/>
  <c r="K236" i="3"/>
  <c r="L236" i="3"/>
  <c r="M236" i="3"/>
  <c r="G237" i="3"/>
  <c r="H237" i="3"/>
  <c r="I237" i="3"/>
  <c r="J237" i="3"/>
  <c r="K237" i="3"/>
  <c r="L237" i="3"/>
  <c r="M237" i="3"/>
  <c r="G238" i="3"/>
  <c r="H238" i="3"/>
  <c r="I238" i="3"/>
  <c r="J238" i="3"/>
  <c r="K238" i="3"/>
  <c r="L238" i="3"/>
  <c r="M238" i="3"/>
  <c r="G239" i="3"/>
  <c r="H239" i="3"/>
  <c r="I239" i="3"/>
  <c r="J239" i="3"/>
  <c r="K239" i="3"/>
  <c r="L239" i="3"/>
  <c r="M239" i="3"/>
  <c r="G240" i="3"/>
  <c r="H240" i="3"/>
  <c r="I240" i="3"/>
  <c r="J240" i="3"/>
  <c r="K240" i="3"/>
  <c r="L240" i="3"/>
  <c r="M240" i="3"/>
  <c r="G241" i="3"/>
  <c r="H241" i="3"/>
  <c r="I241" i="3"/>
  <c r="J241" i="3"/>
  <c r="K241" i="3"/>
  <c r="L241" i="3"/>
  <c r="M241" i="3"/>
  <c r="G242" i="3"/>
  <c r="H242" i="3"/>
  <c r="I242" i="3"/>
  <c r="J242" i="3"/>
  <c r="K242" i="3"/>
  <c r="L242" i="3"/>
  <c r="M242" i="3"/>
  <c r="G243" i="3"/>
  <c r="H243" i="3"/>
  <c r="I243" i="3"/>
  <c r="J243" i="3"/>
  <c r="K243" i="3"/>
  <c r="L243" i="3"/>
  <c r="M243" i="3"/>
  <c r="G244" i="3"/>
  <c r="H244" i="3"/>
  <c r="I244" i="3"/>
  <c r="J244" i="3"/>
  <c r="K244" i="3"/>
  <c r="L244" i="3"/>
  <c r="M244" i="3"/>
  <c r="G245" i="3"/>
  <c r="H245" i="3"/>
  <c r="I245" i="3"/>
  <c r="J245" i="3"/>
  <c r="K245" i="3"/>
  <c r="L245" i="3"/>
  <c r="M245" i="3"/>
  <c r="G246" i="3"/>
  <c r="H246" i="3"/>
  <c r="I246" i="3"/>
  <c r="J246" i="3"/>
  <c r="K246" i="3"/>
  <c r="L246" i="3"/>
  <c r="M246" i="3"/>
  <c r="G247" i="3"/>
  <c r="H247" i="3"/>
  <c r="I247" i="3"/>
  <c r="J247" i="3"/>
  <c r="K247" i="3"/>
  <c r="L247" i="3"/>
  <c r="M247" i="3"/>
  <c r="G248" i="3"/>
  <c r="H248" i="3"/>
  <c r="I248" i="3"/>
  <c r="J248" i="3"/>
  <c r="K248" i="3"/>
  <c r="L248" i="3"/>
  <c r="M248" i="3"/>
  <c r="G249" i="3"/>
  <c r="H249" i="3"/>
  <c r="I249" i="3"/>
  <c r="J249" i="3"/>
  <c r="K249" i="3"/>
  <c r="L249" i="3"/>
  <c r="M249" i="3"/>
  <c r="G250" i="3"/>
  <c r="H250" i="3"/>
  <c r="I250" i="3"/>
  <c r="J250" i="3"/>
  <c r="K250" i="3"/>
  <c r="L250" i="3"/>
  <c r="M250" i="3"/>
  <c r="G251" i="3"/>
  <c r="H251" i="3"/>
  <c r="I251" i="3"/>
  <c r="J251" i="3"/>
  <c r="K251" i="3"/>
  <c r="L251" i="3"/>
  <c r="M251" i="3"/>
  <c r="G252" i="3"/>
  <c r="H252" i="3"/>
  <c r="I252" i="3"/>
  <c r="J252" i="3"/>
  <c r="K252" i="3"/>
  <c r="L252" i="3"/>
  <c r="M252" i="3"/>
  <c r="G253" i="3"/>
  <c r="H253" i="3"/>
  <c r="I253" i="3"/>
  <c r="J253" i="3"/>
  <c r="K253" i="3"/>
  <c r="L253" i="3"/>
  <c r="M253" i="3"/>
  <c r="G254" i="3"/>
  <c r="H254" i="3"/>
  <c r="I254" i="3"/>
  <c r="J254" i="3"/>
  <c r="K254" i="3"/>
  <c r="L254" i="3"/>
  <c r="M254" i="3"/>
  <c r="G255" i="3"/>
  <c r="H255" i="3"/>
  <c r="I255" i="3"/>
  <c r="J255" i="3"/>
  <c r="K255" i="3"/>
  <c r="L255" i="3"/>
  <c r="M255" i="3"/>
  <c r="G256" i="3"/>
  <c r="H256" i="3"/>
  <c r="I256" i="3"/>
  <c r="J256" i="3"/>
  <c r="K256" i="3"/>
  <c r="L256" i="3"/>
  <c r="M256" i="3"/>
  <c r="G257" i="3"/>
  <c r="H257" i="3"/>
  <c r="I257" i="3"/>
  <c r="J257" i="3"/>
  <c r="K257" i="3"/>
  <c r="L257" i="3"/>
  <c r="M257" i="3"/>
  <c r="G258" i="3"/>
  <c r="H258" i="3"/>
  <c r="I258" i="3"/>
  <c r="J258" i="3"/>
  <c r="K258" i="3"/>
  <c r="L258" i="3"/>
  <c r="M258" i="3"/>
  <c r="G259" i="3"/>
  <c r="H259" i="3"/>
  <c r="I259" i="3"/>
  <c r="J259" i="3"/>
  <c r="K259" i="3"/>
  <c r="L259" i="3"/>
  <c r="M259" i="3"/>
  <c r="G260" i="3"/>
  <c r="H260" i="3"/>
  <c r="I260" i="3"/>
  <c r="J260" i="3"/>
  <c r="K260" i="3"/>
  <c r="L260" i="3"/>
  <c r="M260" i="3"/>
  <c r="G261" i="3"/>
  <c r="H261" i="3"/>
  <c r="I261" i="3"/>
  <c r="J261" i="3"/>
  <c r="K261" i="3"/>
  <c r="L261" i="3"/>
  <c r="M261" i="3"/>
  <c r="G262" i="3"/>
  <c r="H262" i="3"/>
  <c r="I262" i="3"/>
  <c r="J262" i="3"/>
  <c r="K262" i="3"/>
  <c r="L262" i="3"/>
  <c r="M262" i="3"/>
  <c r="G263" i="3"/>
  <c r="H263" i="3"/>
  <c r="I263" i="3"/>
  <c r="J263" i="3"/>
  <c r="K263" i="3"/>
  <c r="L263" i="3"/>
  <c r="M263" i="3"/>
  <c r="G264" i="3"/>
  <c r="H264" i="3"/>
  <c r="I264" i="3"/>
  <c r="J264" i="3"/>
  <c r="K264" i="3"/>
  <c r="L264" i="3"/>
  <c r="M264" i="3"/>
  <c r="G265" i="3"/>
  <c r="H265" i="3"/>
  <c r="I265" i="3"/>
  <c r="J265" i="3"/>
  <c r="K265" i="3"/>
  <c r="L265" i="3"/>
  <c r="M265" i="3"/>
  <c r="G266" i="3"/>
  <c r="H266" i="3"/>
  <c r="I266" i="3"/>
  <c r="J266" i="3"/>
  <c r="K266" i="3"/>
  <c r="L266" i="3"/>
  <c r="M266" i="3"/>
  <c r="G267" i="3"/>
  <c r="H267" i="3"/>
  <c r="I267" i="3"/>
  <c r="J267" i="3"/>
  <c r="K267" i="3"/>
  <c r="L267" i="3"/>
  <c r="M267" i="3"/>
  <c r="G268" i="3"/>
  <c r="H268" i="3"/>
  <c r="I268" i="3"/>
  <c r="J268" i="3"/>
  <c r="K268" i="3"/>
  <c r="L268" i="3"/>
  <c r="M268" i="3"/>
  <c r="G269" i="3"/>
  <c r="H269" i="3"/>
  <c r="I269" i="3"/>
  <c r="J269" i="3"/>
  <c r="K269" i="3"/>
  <c r="L269" i="3"/>
  <c r="M269" i="3"/>
  <c r="G270" i="3"/>
  <c r="H270" i="3"/>
  <c r="I270" i="3"/>
  <c r="J270" i="3"/>
  <c r="K270" i="3"/>
  <c r="L270" i="3"/>
  <c r="M270" i="3"/>
  <c r="G271" i="3"/>
  <c r="H271" i="3"/>
  <c r="I271" i="3"/>
  <c r="J271" i="3"/>
  <c r="K271" i="3"/>
  <c r="L271" i="3"/>
  <c r="M271" i="3"/>
  <c r="G272" i="3"/>
  <c r="H272" i="3"/>
  <c r="I272" i="3"/>
  <c r="J272" i="3"/>
  <c r="K272" i="3"/>
  <c r="L272" i="3"/>
  <c r="M272" i="3"/>
  <c r="G273" i="3"/>
  <c r="H273" i="3"/>
  <c r="I273" i="3"/>
  <c r="J273" i="3"/>
  <c r="K273" i="3"/>
  <c r="L273" i="3"/>
  <c r="M273" i="3"/>
  <c r="G274" i="3"/>
  <c r="H274" i="3"/>
  <c r="I274" i="3"/>
  <c r="J274" i="3"/>
  <c r="K274" i="3"/>
  <c r="L274" i="3"/>
  <c r="M274" i="3"/>
  <c r="G275" i="3"/>
  <c r="H275" i="3"/>
  <c r="I275" i="3"/>
  <c r="J275" i="3"/>
  <c r="K275" i="3"/>
  <c r="L275" i="3"/>
  <c r="M275" i="3"/>
  <c r="G276" i="3"/>
  <c r="H276" i="3"/>
  <c r="I276" i="3"/>
  <c r="J276" i="3"/>
  <c r="K276" i="3"/>
  <c r="L276" i="3"/>
  <c r="M276" i="3"/>
  <c r="G277" i="3"/>
  <c r="H277" i="3"/>
  <c r="I277" i="3"/>
  <c r="J277" i="3"/>
  <c r="K277" i="3"/>
  <c r="L277" i="3"/>
  <c r="M277" i="3"/>
  <c r="G278" i="3"/>
  <c r="H278" i="3"/>
  <c r="I278" i="3"/>
  <c r="J278" i="3"/>
  <c r="K278" i="3"/>
  <c r="L278" i="3"/>
  <c r="M278" i="3"/>
  <c r="G279" i="3"/>
  <c r="H279" i="3"/>
  <c r="I279" i="3"/>
  <c r="J279" i="3"/>
  <c r="K279" i="3"/>
  <c r="L279" i="3"/>
  <c r="M279" i="3"/>
  <c r="G280" i="3"/>
  <c r="H280" i="3"/>
  <c r="I280" i="3"/>
  <c r="J280" i="3"/>
  <c r="K280" i="3"/>
  <c r="L280" i="3"/>
  <c r="M280" i="3"/>
  <c r="G281" i="3"/>
  <c r="H281" i="3"/>
  <c r="I281" i="3"/>
  <c r="J281" i="3"/>
  <c r="K281" i="3"/>
  <c r="L281" i="3"/>
  <c r="M281" i="3"/>
  <c r="G282" i="3"/>
  <c r="H282" i="3"/>
  <c r="I282" i="3"/>
  <c r="J282" i="3"/>
  <c r="K282" i="3"/>
  <c r="L282" i="3"/>
  <c r="M282" i="3"/>
  <c r="G283" i="3"/>
  <c r="H283" i="3"/>
  <c r="I283" i="3"/>
  <c r="J283" i="3"/>
  <c r="K283" i="3"/>
  <c r="L283" i="3"/>
  <c r="M283" i="3"/>
  <c r="G284" i="3"/>
  <c r="H284" i="3"/>
  <c r="I284" i="3"/>
  <c r="J284" i="3"/>
  <c r="K284" i="3"/>
  <c r="L284" i="3"/>
  <c r="M284" i="3"/>
  <c r="G285" i="3"/>
  <c r="H285" i="3"/>
  <c r="I285" i="3"/>
  <c r="J285" i="3"/>
  <c r="K285" i="3"/>
  <c r="L285" i="3"/>
  <c r="M285" i="3"/>
  <c r="G286" i="3"/>
  <c r="H286" i="3"/>
  <c r="I286" i="3"/>
  <c r="J286" i="3"/>
  <c r="K286" i="3"/>
  <c r="L286" i="3"/>
  <c r="M286" i="3"/>
  <c r="G287" i="3"/>
  <c r="H287" i="3"/>
  <c r="I287" i="3"/>
  <c r="J287" i="3"/>
  <c r="K287" i="3"/>
  <c r="L287" i="3"/>
  <c r="M287" i="3"/>
  <c r="G288" i="3"/>
  <c r="H288" i="3"/>
  <c r="I288" i="3"/>
  <c r="J288" i="3"/>
  <c r="K288" i="3"/>
  <c r="L288" i="3"/>
  <c r="M288" i="3"/>
  <c r="G289" i="3"/>
  <c r="H289" i="3"/>
  <c r="I289" i="3"/>
  <c r="J289" i="3"/>
  <c r="K289" i="3"/>
  <c r="L289" i="3"/>
  <c r="M289" i="3"/>
  <c r="G290" i="3"/>
  <c r="H290" i="3"/>
  <c r="I290" i="3"/>
  <c r="J290" i="3"/>
  <c r="K290" i="3"/>
  <c r="L290" i="3"/>
  <c r="M290" i="3"/>
  <c r="G291" i="3"/>
  <c r="H291" i="3"/>
  <c r="I291" i="3"/>
  <c r="J291" i="3"/>
  <c r="K291" i="3"/>
  <c r="L291" i="3"/>
  <c r="M291" i="3"/>
  <c r="G292" i="3"/>
  <c r="H292" i="3"/>
  <c r="I292" i="3"/>
  <c r="J292" i="3"/>
  <c r="K292" i="3"/>
  <c r="L292" i="3"/>
  <c r="M292" i="3"/>
  <c r="G293" i="3"/>
  <c r="H293" i="3"/>
  <c r="I293" i="3"/>
  <c r="J293" i="3"/>
  <c r="K293" i="3"/>
  <c r="L293" i="3"/>
  <c r="M293" i="3"/>
  <c r="G294" i="3"/>
  <c r="H294" i="3"/>
  <c r="I294" i="3"/>
  <c r="J294" i="3"/>
  <c r="K294" i="3"/>
  <c r="L294" i="3"/>
  <c r="M294" i="3"/>
  <c r="G295" i="3"/>
  <c r="H295" i="3"/>
  <c r="I295" i="3"/>
  <c r="J295" i="3"/>
  <c r="K295" i="3"/>
  <c r="L295" i="3"/>
  <c r="M295" i="3"/>
  <c r="G296" i="3"/>
  <c r="H296" i="3"/>
  <c r="I296" i="3"/>
  <c r="J296" i="3"/>
  <c r="K296" i="3"/>
  <c r="L296" i="3"/>
  <c r="M296" i="3"/>
  <c r="G297" i="3"/>
  <c r="H297" i="3"/>
  <c r="I297" i="3"/>
  <c r="J297" i="3"/>
  <c r="K297" i="3"/>
  <c r="L297" i="3"/>
  <c r="M297" i="3"/>
  <c r="G298" i="3"/>
  <c r="H298" i="3"/>
  <c r="I298" i="3"/>
  <c r="J298" i="3"/>
  <c r="K298" i="3"/>
  <c r="L298" i="3"/>
  <c r="M298" i="3"/>
  <c r="G299" i="3"/>
  <c r="H299" i="3"/>
  <c r="I299" i="3"/>
  <c r="J299" i="3"/>
  <c r="K299" i="3"/>
  <c r="L299" i="3"/>
  <c r="M299" i="3"/>
  <c r="G300" i="3"/>
  <c r="H300" i="3"/>
  <c r="I300" i="3"/>
  <c r="J300" i="3"/>
  <c r="K300" i="3"/>
  <c r="L300" i="3"/>
  <c r="M300" i="3"/>
  <c r="G301" i="3"/>
  <c r="H301" i="3"/>
  <c r="I301" i="3"/>
  <c r="J301" i="3"/>
  <c r="K301" i="3"/>
  <c r="L301" i="3"/>
  <c r="M301" i="3"/>
  <c r="G302" i="3"/>
  <c r="H302" i="3"/>
  <c r="I302" i="3"/>
  <c r="J302" i="3"/>
  <c r="K302" i="3"/>
  <c r="L302" i="3"/>
  <c r="M302" i="3"/>
  <c r="G303" i="3"/>
  <c r="H303" i="3"/>
  <c r="I303" i="3"/>
  <c r="J303" i="3"/>
  <c r="K303" i="3"/>
  <c r="L303" i="3"/>
  <c r="M303" i="3"/>
  <c r="G304" i="3"/>
  <c r="H304" i="3"/>
  <c r="I304" i="3"/>
  <c r="J304" i="3"/>
  <c r="K304" i="3"/>
  <c r="L304" i="3"/>
  <c r="M304" i="3"/>
  <c r="G305" i="3"/>
  <c r="H305" i="3"/>
  <c r="I305" i="3"/>
  <c r="J305" i="3"/>
  <c r="K305" i="3"/>
  <c r="L305" i="3"/>
  <c r="M305" i="3"/>
  <c r="G306" i="3"/>
  <c r="H306" i="3"/>
  <c r="I306" i="3"/>
  <c r="J306" i="3"/>
  <c r="K306" i="3"/>
  <c r="L306" i="3"/>
  <c r="M306" i="3"/>
  <c r="G307" i="3"/>
  <c r="H307" i="3"/>
  <c r="I307" i="3"/>
  <c r="J307" i="3"/>
  <c r="K307" i="3"/>
  <c r="L307" i="3"/>
  <c r="M307" i="3"/>
  <c r="G308" i="3"/>
  <c r="H308" i="3"/>
  <c r="I308" i="3"/>
  <c r="J308" i="3"/>
  <c r="K308" i="3"/>
  <c r="L308" i="3"/>
  <c r="M308" i="3"/>
  <c r="G309" i="3"/>
  <c r="H309" i="3"/>
  <c r="I309" i="3"/>
  <c r="J309" i="3"/>
  <c r="K309" i="3"/>
  <c r="L309" i="3"/>
  <c r="M309" i="3"/>
  <c r="G310" i="3"/>
  <c r="H310" i="3"/>
  <c r="I310" i="3"/>
  <c r="J310" i="3"/>
  <c r="K310" i="3"/>
  <c r="L310" i="3"/>
  <c r="M310" i="3"/>
  <c r="G311" i="3"/>
  <c r="H311" i="3"/>
  <c r="I311" i="3"/>
  <c r="J311" i="3"/>
  <c r="K311" i="3"/>
  <c r="L311" i="3"/>
  <c r="M311" i="3"/>
  <c r="G312" i="3"/>
  <c r="H312" i="3"/>
  <c r="I312" i="3"/>
  <c r="J312" i="3"/>
  <c r="K312" i="3"/>
  <c r="L312" i="3"/>
  <c r="M312" i="3"/>
  <c r="G313" i="3"/>
  <c r="H313" i="3"/>
  <c r="I313" i="3"/>
  <c r="J313" i="3"/>
  <c r="K313" i="3"/>
  <c r="L313" i="3"/>
  <c r="M313" i="3"/>
  <c r="G314" i="3"/>
  <c r="H314" i="3"/>
  <c r="I314" i="3"/>
  <c r="J314" i="3"/>
  <c r="K314" i="3"/>
  <c r="L314" i="3"/>
  <c r="M314" i="3"/>
  <c r="G315" i="3"/>
  <c r="H315" i="3"/>
  <c r="I315" i="3"/>
  <c r="J315" i="3"/>
  <c r="K315" i="3"/>
  <c r="L315" i="3"/>
  <c r="M315" i="3"/>
  <c r="G316" i="3"/>
  <c r="H316" i="3"/>
  <c r="I316" i="3"/>
  <c r="J316" i="3"/>
  <c r="K316" i="3"/>
  <c r="L316" i="3"/>
  <c r="M316" i="3"/>
  <c r="G317" i="3"/>
  <c r="H317" i="3"/>
  <c r="I317" i="3"/>
  <c r="J317" i="3"/>
  <c r="K317" i="3"/>
  <c r="L317" i="3"/>
  <c r="M317" i="3"/>
  <c r="G318" i="3"/>
  <c r="H318" i="3"/>
  <c r="I318" i="3"/>
  <c r="J318" i="3"/>
  <c r="K318" i="3"/>
  <c r="L318" i="3"/>
  <c r="M318" i="3"/>
  <c r="G319" i="3"/>
  <c r="H319" i="3"/>
  <c r="I319" i="3"/>
  <c r="J319" i="3"/>
  <c r="K319" i="3"/>
  <c r="L319" i="3"/>
  <c r="M319" i="3"/>
  <c r="G320" i="3"/>
  <c r="H320" i="3"/>
  <c r="I320" i="3"/>
  <c r="J320" i="3"/>
  <c r="K320" i="3"/>
  <c r="L320" i="3"/>
  <c r="M320" i="3"/>
  <c r="G321" i="3"/>
  <c r="H321" i="3"/>
  <c r="I321" i="3"/>
  <c r="J321" i="3"/>
  <c r="K321" i="3"/>
  <c r="L321" i="3"/>
  <c r="M321" i="3"/>
  <c r="G322" i="3"/>
  <c r="H322" i="3"/>
  <c r="I322" i="3"/>
  <c r="J322" i="3"/>
  <c r="K322" i="3"/>
  <c r="L322" i="3"/>
  <c r="M322" i="3"/>
  <c r="G323" i="3"/>
  <c r="H323" i="3"/>
  <c r="I323" i="3"/>
  <c r="J323" i="3"/>
  <c r="K323" i="3"/>
  <c r="L323" i="3"/>
  <c r="M323" i="3"/>
  <c r="G324" i="3"/>
  <c r="H324" i="3"/>
  <c r="I324" i="3"/>
  <c r="J324" i="3"/>
  <c r="K324" i="3"/>
  <c r="L324" i="3"/>
  <c r="M324" i="3"/>
  <c r="G325" i="3"/>
  <c r="H325" i="3"/>
  <c r="I325" i="3"/>
  <c r="J325" i="3"/>
  <c r="K325" i="3"/>
  <c r="L325" i="3"/>
  <c r="M325" i="3"/>
  <c r="G326" i="3"/>
  <c r="H326" i="3"/>
  <c r="I326" i="3"/>
  <c r="J326" i="3"/>
  <c r="K326" i="3"/>
  <c r="L326" i="3"/>
  <c r="M326" i="3"/>
  <c r="G327" i="3"/>
  <c r="H327" i="3"/>
  <c r="I327" i="3"/>
  <c r="J327" i="3"/>
  <c r="K327" i="3"/>
  <c r="L327" i="3"/>
  <c r="M327" i="3"/>
  <c r="G328" i="3"/>
  <c r="H328" i="3"/>
  <c r="I328" i="3"/>
  <c r="J328" i="3"/>
  <c r="K328" i="3"/>
  <c r="L328" i="3"/>
  <c r="M328" i="3"/>
  <c r="G329" i="3"/>
  <c r="H329" i="3"/>
  <c r="I329" i="3"/>
  <c r="J329" i="3"/>
  <c r="K329" i="3"/>
  <c r="L329" i="3"/>
  <c r="M329" i="3"/>
  <c r="G330" i="3"/>
  <c r="H330" i="3"/>
  <c r="I330" i="3"/>
  <c r="J330" i="3"/>
  <c r="K330" i="3"/>
  <c r="L330" i="3"/>
  <c r="M330" i="3"/>
  <c r="G331" i="3"/>
  <c r="H331" i="3"/>
  <c r="I331" i="3"/>
  <c r="J331" i="3"/>
  <c r="K331" i="3"/>
  <c r="L331" i="3"/>
  <c r="M331" i="3"/>
  <c r="G332" i="3"/>
  <c r="H332" i="3"/>
  <c r="I332" i="3"/>
  <c r="J332" i="3"/>
  <c r="K332" i="3"/>
  <c r="L332" i="3"/>
  <c r="M332" i="3"/>
  <c r="G333" i="3"/>
  <c r="H333" i="3"/>
  <c r="I333" i="3"/>
  <c r="J333" i="3"/>
  <c r="K333" i="3"/>
  <c r="L333" i="3"/>
  <c r="M333" i="3"/>
  <c r="G334" i="3"/>
  <c r="H334" i="3"/>
  <c r="I334" i="3"/>
  <c r="J334" i="3"/>
  <c r="K334" i="3"/>
  <c r="L334" i="3"/>
  <c r="M334" i="3"/>
  <c r="G335" i="3"/>
  <c r="H335" i="3"/>
  <c r="I335" i="3"/>
  <c r="J335" i="3"/>
  <c r="K335" i="3"/>
  <c r="L335" i="3"/>
  <c r="M335" i="3"/>
  <c r="G336" i="3"/>
  <c r="H336" i="3"/>
  <c r="I336" i="3"/>
  <c r="J336" i="3"/>
  <c r="K336" i="3"/>
  <c r="L336" i="3"/>
  <c r="M336" i="3"/>
  <c r="G337" i="3"/>
  <c r="H337" i="3"/>
  <c r="I337" i="3"/>
  <c r="J337" i="3"/>
  <c r="K337" i="3"/>
  <c r="L337" i="3"/>
  <c r="M337" i="3"/>
  <c r="G338" i="3"/>
  <c r="H338" i="3"/>
  <c r="I338" i="3"/>
  <c r="J338" i="3"/>
  <c r="K338" i="3"/>
  <c r="L338" i="3"/>
  <c r="M338" i="3"/>
  <c r="G339" i="3"/>
  <c r="H339" i="3"/>
  <c r="I339" i="3"/>
  <c r="J339" i="3"/>
  <c r="K339" i="3"/>
  <c r="L339" i="3"/>
  <c r="M339" i="3"/>
  <c r="G340" i="3"/>
  <c r="H340" i="3"/>
  <c r="I340" i="3"/>
  <c r="J340" i="3"/>
  <c r="K340" i="3"/>
  <c r="L340" i="3"/>
  <c r="M340" i="3"/>
  <c r="G341" i="3"/>
  <c r="H341" i="3"/>
  <c r="I341" i="3"/>
  <c r="J341" i="3"/>
  <c r="K341" i="3"/>
  <c r="L341" i="3"/>
  <c r="M341" i="3"/>
  <c r="G342" i="3"/>
  <c r="H342" i="3"/>
  <c r="I342" i="3"/>
  <c r="J342" i="3"/>
  <c r="K342" i="3"/>
  <c r="L342" i="3"/>
  <c r="M342" i="3"/>
  <c r="G343" i="3"/>
  <c r="H343" i="3"/>
  <c r="I343" i="3"/>
  <c r="J343" i="3"/>
  <c r="K343" i="3"/>
  <c r="L343" i="3"/>
  <c r="M343" i="3"/>
  <c r="G344" i="3"/>
  <c r="H344" i="3"/>
  <c r="I344" i="3"/>
  <c r="J344" i="3"/>
  <c r="K344" i="3"/>
  <c r="L344" i="3"/>
  <c r="M344" i="3"/>
  <c r="G345" i="3"/>
  <c r="H345" i="3"/>
  <c r="I345" i="3"/>
  <c r="J345" i="3"/>
  <c r="K345" i="3"/>
  <c r="L345" i="3"/>
  <c r="M345" i="3"/>
  <c r="G346" i="3"/>
  <c r="H346" i="3"/>
  <c r="I346" i="3"/>
  <c r="J346" i="3"/>
  <c r="K346" i="3"/>
  <c r="L346" i="3"/>
  <c r="M346" i="3"/>
  <c r="G347" i="3"/>
  <c r="H347" i="3"/>
  <c r="I347" i="3"/>
  <c r="J347" i="3"/>
  <c r="K347" i="3"/>
  <c r="L347" i="3"/>
  <c r="M347" i="3"/>
  <c r="G348" i="3"/>
  <c r="H348" i="3"/>
  <c r="I348" i="3"/>
  <c r="J348" i="3"/>
  <c r="K348" i="3"/>
  <c r="L348" i="3"/>
  <c r="M348" i="3"/>
  <c r="G349" i="3"/>
  <c r="H349" i="3"/>
  <c r="I349" i="3"/>
  <c r="J349" i="3"/>
  <c r="K349" i="3"/>
  <c r="L349" i="3"/>
  <c r="M349" i="3"/>
  <c r="G350" i="3"/>
  <c r="H350" i="3"/>
  <c r="I350" i="3"/>
  <c r="J350" i="3"/>
  <c r="K350" i="3"/>
  <c r="L350" i="3"/>
  <c r="M350" i="3"/>
  <c r="G351" i="3"/>
  <c r="H351" i="3"/>
  <c r="I351" i="3"/>
  <c r="J351" i="3"/>
  <c r="K351" i="3"/>
  <c r="L351" i="3"/>
  <c r="M351" i="3"/>
  <c r="G352" i="3"/>
  <c r="H352" i="3"/>
  <c r="I352" i="3"/>
  <c r="J352" i="3"/>
  <c r="K352" i="3"/>
  <c r="L352" i="3"/>
  <c r="M352" i="3"/>
  <c r="G353" i="3"/>
  <c r="H353" i="3"/>
  <c r="I353" i="3"/>
  <c r="J353" i="3"/>
  <c r="K353" i="3"/>
  <c r="L353" i="3"/>
  <c r="M353" i="3"/>
  <c r="G354" i="3"/>
  <c r="H354" i="3"/>
  <c r="I354" i="3"/>
  <c r="J354" i="3"/>
  <c r="K354" i="3"/>
  <c r="L354" i="3"/>
  <c r="M354" i="3"/>
  <c r="G355" i="3"/>
  <c r="H355" i="3"/>
  <c r="I355" i="3"/>
  <c r="J355" i="3"/>
  <c r="K355" i="3"/>
  <c r="L355" i="3"/>
  <c r="M355" i="3"/>
  <c r="G356" i="3"/>
  <c r="H356" i="3"/>
  <c r="I356" i="3"/>
  <c r="J356" i="3"/>
  <c r="K356" i="3"/>
  <c r="L356" i="3"/>
  <c r="M356" i="3"/>
  <c r="G357" i="3"/>
  <c r="H357" i="3"/>
  <c r="I357" i="3"/>
  <c r="J357" i="3"/>
  <c r="K357" i="3"/>
  <c r="L357" i="3"/>
  <c r="M357" i="3"/>
  <c r="G358" i="3"/>
  <c r="H358" i="3"/>
  <c r="I358" i="3"/>
  <c r="J358" i="3"/>
  <c r="K358" i="3"/>
  <c r="L358" i="3"/>
  <c r="M358" i="3"/>
  <c r="G359" i="3"/>
  <c r="H359" i="3"/>
  <c r="I359" i="3"/>
  <c r="J359" i="3"/>
  <c r="K359" i="3"/>
  <c r="L359" i="3"/>
  <c r="M359" i="3"/>
  <c r="G360" i="3"/>
  <c r="H360" i="3"/>
  <c r="I360" i="3"/>
  <c r="J360" i="3"/>
  <c r="K360" i="3"/>
  <c r="L360" i="3"/>
  <c r="M360" i="3"/>
  <c r="G361" i="3"/>
  <c r="H361" i="3"/>
  <c r="I361" i="3"/>
  <c r="J361" i="3"/>
  <c r="K361" i="3"/>
  <c r="L361" i="3"/>
  <c r="M361" i="3"/>
  <c r="G362" i="3"/>
  <c r="H362" i="3"/>
  <c r="I362" i="3"/>
  <c r="J362" i="3"/>
  <c r="K362" i="3"/>
  <c r="L362" i="3"/>
  <c r="M362" i="3"/>
  <c r="G363" i="3"/>
  <c r="H363" i="3"/>
  <c r="I363" i="3"/>
  <c r="J363" i="3"/>
  <c r="K363" i="3"/>
  <c r="L363" i="3"/>
  <c r="M363" i="3"/>
  <c r="G364" i="3"/>
  <c r="H364" i="3"/>
  <c r="I364" i="3"/>
  <c r="J364" i="3"/>
  <c r="K364" i="3"/>
  <c r="L364" i="3"/>
  <c r="M364" i="3"/>
  <c r="G365" i="3"/>
  <c r="H365" i="3"/>
  <c r="I365" i="3"/>
  <c r="J365" i="3"/>
  <c r="K365" i="3"/>
  <c r="L365" i="3"/>
  <c r="M365" i="3"/>
  <c r="G366" i="3"/>
  <c r="H366" i="3"/>
  <c r="I366" i="3"/>
  <c r="J366" i="3"/>
  <c r="K366" i="3"/>
  <c r="L366" i="3"/>
  <c r="M366" i="3"/>
  <c r="G367" i="3"/>
  <c r="H367" i="3"/>
  <c r="I367" i="3"/>
  <c r="J367" i="3"/>
  <c r="K367" i="3"/>
  <c r="L367" i="3"/>
  <c r="M367" i="3"/>
  <c r="G368" i="3"/>
  <c r="H368" i="3"/>
  <c r="I368" i="3"/>
  <c r="J368" i="3"/>
  <c r="K368" i="3"/>
  <c r="L368" i="3"/>
  <c r="M368" i="3"/>
  <c r="G369" i="3"/>
  <c r="H369" i="3"/>
  <c r="I369" i="3"/>
  <c r="J369" i="3"/>
  <c r="K369" i="3"/>
  <c r="L369" i="3"/>
  <c r="M369" i="3"/>
  <c r="G370" i="3"/>
  <c r="H370" i="3"/>
  <c r="I370" i="3"/>
  <c r="J370" i="3"/>
  <c r="K370" i="3"/>
  <c r="L370" i="3"/>
  <c r="M370" i="3"/>
  <c r="G371" i="3"/>
  <c r="H371" i="3"/>
  <c r="I371" i="3"/>
  <c r="J371" i="3"/>
  <c r="K371" i="3"/>
  <c r="L371" i="3"/>
  <c r="M371" i="3"/>
  <c r="G372" i="3"/>
  <c r="H372" i="3"/>
  <c r="I372" i="3"/>
  <c r="J372" i="3"/>
  <c r="K372" i="3"/>
  <c r="L372" i="3"/>
  <c r="M372" i="3"/>
  <c r="G373" i="3"/>
  <c r="H373" i="3"/>
  <c r="I373" i="3"/>
  <c r="J373" i="3"/>
  <c r="K373" i="3"/>
  <c r="L373" i="3"/>
  <c r="M373" i="3"/>
  <c r="G374" i="3"/>
  <c r="H374" i="3"/>
  <c r="I374" i="3"/>
  <c r="J374" i="3"/>
  <c r="K374" i="3"/>
  <c r="L374" i="3"/>
  <c r="M374" i="3"/>
  <c r="G375" i="3"/>
  <c r="H375" i="3"/>
  <c r="I375" i="3"/>
  <c r="J375" i="3"/>
  <c r="K375" i="3"/>
  <c r="L375" i="3"/>
  <c r="M375" i="3"/>
  <c r="G376" i="3"/>
  <c r="H376" i="3"/>
  <c r="I376" i="3"/>
  <c r="J376" i="3"/>
  <c r="K376" i="3"/>
  <c r="L376" i="3"/>
  <c r="M376" i="3"/>
  <c r="G377" i="3"/>
  <c r="H377" i="3"/>
  <c r="I377" i="3"/>
  <c r="J377" i="3"/>
  <c r="K377" i="3"/>
  <c r="L377" i="3"/>
  <c r="M377" i="3"/>
  <c r="G378" i="3"/>
  <c r="H378" i="3"/>
  <c r="I378" i="3"/>
  <c r="J378" i="3"/>
  <c r="K378" i="3"/>
  <c r="L378" i="3"/>
  <c r="M378" i="3"/>
  <c r="G379" i="3"/>
  <c r="H379" i="3"/>
  <c r="I379" i="3"/>
  <c r="J379" i="3"/>
  <c r="K379" i="3"/>
  <c r="L379" i="3"/>
  <c r="M379" i="3"/>
  <c r="G380" i="3"/>
  <c r="H380" i="3"/>
  <c r="I380" i="3"/>
  <c r="J380" i="3"/>
  <c r="K380" i="3"/>
  <c r="L380" i="3"/>
  <c r="M380" i="3"/>
  <c r="G381" i="3"/>
  <c r="H381" i="3"/>
  <c r="I381" i="3"/>
  <c r="J381" i="3"/>
  <c r="K381" i="3"/>
  <c r="L381" i="3"/>
  <c r="M381" i="3"/>
  <c r="G382" i="3"/>
  <c r="H382" i="3"/>
  <c r="I382" i="3"/>
  <c r="J382" i="3"/>
  <c r="K382" i="3"/>
  <c r="L382" i="3"/>
  <c r="M382" i="3"/>
  <c r="G383" i="3"/>
  <c r="H383" i="3"/>
  <c r="I383" i="3"/>
  <c r="J383" i="3"/>
  <c r="K383" i="3"/>
  <c r="L383" i="3"/>
  <c r="M383" i="3"/>
  <c r="G384" i="3"/>
  <c r="H384" i="3"/>
  <c r="I384" i="3"/>
  <c r="J384" i="3"/>
  <c r="K384" i="3"/>
  <c r="L384" i="3"/>
  <c r="M384" i="3"/>
  <c r="G385" i="3"/>
  <c r="H385" i="3"/>
  <c r="I385" i="3"/>
  <c r="J385" i="3"/>
  <c r="K385" i="3"/>
  <c r="L385" i="3"/>
  <c r="M385" i="3"/>
  <c r="G386" i="3"/>
  <c r="H386" i="3"/>
  <c r="I386" i="3"/>
  <c r="J386" i="3"/>
  <c r="K386" i="3"/>
  <c r="L386" i="3"/>
  <c r="M386" i="3"/>
  <c r="G387" i="3"/>
  <c r="H387" i="3"/>
  <c r="I387" i="3"/>
  <c r="J387" i="3"/>
  <c r="K387" i="3"/>
  <c r="L387" i="3"/>
  <c r="M387" i="3"/>
  <c r="G388" i="3"/>
  <c r="H388" i="3"/>
  <c r="I388" i="3"/>
  <c r="J388" i="3"/>
  <c r="K388" i="3"/>
  <c r="L388" i="3"/>
  <c r="M388" i="3"/>
  <c r="G389" i="3"/>
  <c r="H389" i="3"/>
  <c r="I389" i="3"/>
  <c r="J389" i="3"/>
  <c r="K389" i="3"/>
  <c r="L389" i="3"/>
  <c r="M389" i="3"/>
  <c r="G390" i="3"/>
  <c r="H390" i="3"/>
  <c r="I390" i="3"/>
  <c r="J390" i="3"/>
  <c r="K390" i="3"/>
  <c r="L390" i="3"/>
  <c r="M390" i="3"/>
  <c r="G391" i="3"/>
  <c r="H391" i="3"/>
  <c r="I391" i="3"/>
  <c r="J391" i="3"/>
  <c r="K391" i="3"/>
  <c r="L391" i="3"/>
  <c r="M391" i="3"/>
  <c r="G392" i="3"/>
  <c r="H392" i="3"/>
  <c r="I392" i="3"/>
  <c r="J392" i="3"/>
  <c r="K392" i="3"/>
  <c r="L392" i="3"/>
  <c r="M392" i="3"/>
  <c r="G393" i="3"/>
  <c r="H393" i="3"/>
  <c r="I393" i="3"/>
  <c r="J393" i="3"/>
  <c r="K393" i="3"/>
  <c r="L393" i="3"/>
  <c r="M393" i="3"/>
  <c r="G394" i="3"/>
  <c r="H394" i="3"/>
  <c r="I394" i="3"/>
  <c r="J394" i="3"/>
  <c r="K394" i="3"/>
  <c r="L394" i="3"/>
  <c r="M394" i="3"/>
  <c r="G395" i="3"/>
  <c r="H395" i="3"/>
  <c r="I395" i="3"/>
  <c r="J395" i="3"/>
  <c r="K395" i="3"/>
  <c r="L395" i="3"/>
  <c r="M395" i="3"/>
  <c r="G396" i="3"/>
  <c r="H396" i="3"/>
  <c r="I396" i="3"/>
  <c r="J396" i="3"/>
  <c r="K396" i="3"/>
  <c r="L396" i="3"/>
  <c r="M396" i="3"/>
  <c r="G397" i="3"/>
  <c r="H397" i="3"/>
  <c r="I397" i="3"/>
  <c r="J397" i="3"/>
  <c r="K397" i="3"/>
  <c r="L397" i="3"/>
  <c r="M397" i="3"/>
  <c r="G398" i="3"/>
  <c r="H398" i="3"/>
  <c r="I398" i="3"/>
  <c r="J398" i="3"/>
  <c r="K398" i="3"/>
  <c r="L398" i="3"/>
  <c r="M398" i="3"/>
  <c r="G399" i="3"/>
  <c r="H399" i="3"/>
  <c r="I399" i="3"/>
  <c r="J399" i="3"/>
  <c r="K399" i="3"/>
  <c r="L399" i="3"/>
  <c r="M399" i="3"/>
  <c r="G400" i="3"/>
  <c r="H400" i="3"/>
  <c r="I400" i="3"/>
  <c r="J400" i="3"/>
  <c r="K400" i="3"/>
  <c r="L400" i="3"/>
  <c r="M400" i="3"/>
  <c r="G401" i="3"/>
  <c r="H401" i="3"/>
  <c r="I401" i="3"/>
  <c r="J401" i="3"/>
  <c r="K401" i="3"/>
  <c r="L401" i="3"/>
  <c r="M401" i="3"/>
  <c r="G402" i="3"/>
  <c r="H402" i="3"/>
  <c r="I402" i="3"/>
  <c r="J402" i="3"/>
  <c r="K402" i="3"/>
  <c r="L402" i="3"/>
  <c r="M402" i="3"/>
  <c r="G403" i="3"/>
  <c r="H403" i="3"/>
  <c r="I403" i="3"/>
  <c r="J403" i="3"/>
  <c r="K403" i="3"/>
  <c r="L403" i="3"/>
  <c r="M403" i="3"/>
  <c r="G404" i="3"/>
  <c r="H404" i="3"/>
  <c r="I404" i="3"/>
  <c r="J404" i="3"/>
  <c r="K404" i="3"/>
  <c r="L404" i="3"/>
  <c r="M404" i="3"/>
  <c r="G405" i="3"/>
  <c r="H405" i="3"/>
  <c r="I405" i="3"/>
  <c r="J405" i="3"/>
  <c r="K405" i="3"/>
  <c r="L405" i="3"/>
  <c r="M405" i="3"/>
  <c r="G406" i="3"/>
  <c r="H406" i="3"/>
  <c r="I406" i="3"/>
  <c r="J406" i="3"/>
  <c r="K406" i="3"/>
  <c r="L406" i="3"/>
  <c r="M406" i="3"/>
  <c r="G407" i="3"/>
  <c r="H407" i="3"/>
  <c r="I407" i="3"/>
  <c r="J407" i="3"/>
  <c r="K407" i="3"/>
  <c r="L407" i="3"/>
  <c r="M407" i="3"/>
  <c r="G408" i="3"/>
  <c r="H408" i="3"/>
  <c r="I408" i="3"/>
  <c r="J408" i="3"/>
  <c r="K408" i="3"/>
  <c r="L408" i="3"/>
  <c r="M408" i="3"/>
  <c r="G409" i="3"/>
  <c r="H409" i="3"/>
  <c r="I409" i="3"/>
  <c r="J409" i="3"/>
  <c r="K409" i="3"/>
  <c r="L409" i="3"/>
  <c r="M409" i="3"/>
  <c r="G410" i="3"/>
  <c r="H410" i="3"/>
  <c r="I410" i="3"/>
  <c r="J410" i="3"/>
  <c r="K410" i="3"/>
  <c r="L410" i="3"/>
  <c r="M410" i="3"/>
  <c r="G411" i="3"/>
  <c r="H411" i="3"/>
  <c r="I411" i="3"/>
  <c r="J411" i="3"/>
  <c r="K411" i="3"/>
  <c r="L411" i="3"/>
  <c r="M411" i="3"/>
  <c r="G412" i="3"/>
  <c r="H412" i="3"/>
  <c r="I412" i="3"/>
  <c r="J412" i="3"/>
  <c r="K412" i="3"/>
  <c r="L412" i="3"/>
  <c r="M412" i="3"/>
  <c r="G413" i="3"/>
  <c r="H413" i="3"/>
  <c r="I413" i="3"/>
  <c r="J413" i="3"/>
  <c r="K413" i="3"/>
  <c r="L413" i="3"/>
  <c r="M413" i="3"/>
  <c r="G414" i="3"/>
  <c r="H414" i="3"/>
  <c r="I414" i="3"/>
  <c r="J414" i="3"/>
  <c r="K414" i="3"/>
  <c r="L414" i="3"/>
  <c r="M414" i="3"/>
  <c r="G415" i="3"/>
  <c r="H415" i="3"/>
  <c r="I415" i="3"/>
  <c r="J415" i="3"/>
  <c r="K415" i="3"/>
  <c r="L415" i="3"/>
  <c r="M415" i="3"/>
  <c r="G416" i="3"/>
  <c r="H416" i="3"/>
  <c r="I416" i="3"/>
  <c r="J416" i="3"/>
  <c r="K416" i="3"/>
  <c r="L416" i="3"/>
  <c r="M416" i="3"/>
  <c r="G417" i="3"/>
  <c r="H417" i="3"/>
  <c r="I417" i="3"/>
  <c r="J417" i="3"/>
  <c r="K417" i="3"/>
  <c r="L417" i="3"/>
  <c r="M417" i="3"/>
  <c r="G418" i="3"/>
  <c r="H418" i="3"/>
  <c r="I418" i="3"/>
  <c r="J418" i="3"/>
  <c r="K418" i="3"/>
  <c r="L418" i="3"/>
  <c r="M418" i="3"/>
  <c r="G419" i="3"/>
  <c r="H419" i="3"/>
  <c r="I419" i="3"/>
  <c r="J419" i="3"/>
  <c r="K419" i="3"/>
  <c r="L419" i="3"/>
  <c r="M419" i="3"/>
  <c r="G420" i="3"/>
  <c r="H420" i="3"/>
  <c r="I420" i="3"/>
  <c r="J420" i="3"/>
  <c r="K420" i="3"/>
  <c r="L420" i="3"/>
  <c r="M420" i="3"/>
  <c r="G421" i="3"/>
  <c r="H421" i="3"/>
  <c r="I421" i="3"/>
  <c r="J421" i="3"/>
  <c r="K421" i="3"/>
  <c r="L421" i="3"/>
  <c r="M421" i="3"/>
  <c r="G422" i="3"/>
  <c r="H422" i="3"/>
  <c r="I422" i="3"/>
  <c r="J422" i="3"/>
  <c r="K422" i="3"/>
  <c r="L422" i="3"/>
  <c r="M422" i="3"/>
  <c r="G423" i="3"/>
  <c r="H423" i="3"/>
  <c r="I423" i="3"/>
  <c r="J423" i="3"/>
  <c r="K423" i="3"/>
  <c r="L423" i="3"/>
  <c r="M423" i="3"/>
  <c r="G424" i="3"/>
  <c r="H424" i="3"/>
  <c r="I424" i="3"/>
  <c r="J424" i="3"/>
  <c r="K424" i="3"/>
  <c r="L424" i="3"/>
  <c r="M424" i="3"/>
  <c r="G425" i="3"/>
  <c r="H425" i="3"/>
  <c r="I425" i="3"/>
  <c r="J425" i="3"/>
  <c r="K425" i="3"/>
  <c r="L425" i="3"/>
  <c r="M425" i="3"/>
  <c r="G426" i="3"/>
  <c r="H426" i="3"/>
  <c r="I426" i="3"/>
  <c r="J426" i="3"/>
  <c r="K426" i="3"/>
  <c r="L426" i="3"/>
  <c r="M426" i="3"/>
  <c r="G427" i="3"/>
  <c r="H427" i="3"/>
  <c r="I427" i="3"/>
  <c r="J427" i="3"/>
  <c r="K427" i="3"/>
  <c r="L427" i="3"/>
  <c r="M427" i="3"/>
  <c r="G428" i="3"/>
  <c r="H428" i="3"/>
  <c r="I428" i="3"/>
  <c r="J428" i="3"/>
  <c r="K428" i="3"/>
  <c r="L428" i="3"/>
  <c r="M428" i="3"/>
  <c r="G429" i="3"/>
  <c r="H429" i="3"/>
  <c r="I429" i="3"/>
  <c r="J429" i="3"/>
  <c r="K429" i="3"/>
  <c r="L429" i="3"/>
  <c r="M429" i="3"/>
  <c r="G430" i="3"/>
  <c r="H430" i="3"/>
  <c r="I430" i="3"/>
  <c r="J430" i="3"/>
  <c r="K430" i="3"/>
  <c r="L430" i="3"/>
  <c r="M430" i="3"/>
  <c r="G431" i="3"/>
  <c r="H431" i="3"/>
  <c r="I431" i="3"/>
  <c r="J431" i="3"/>
  <c r="K431" i="3"/>
  <c r="L431" i="3"/>
  <c r="M431" i="3"/>
  <c r="G432" i="3"/>
  <c r="H432" i="3"/>
  <c r="I432" i="3"/>
  <c r="J432" i="3"/>
  <c r="K432" i="3"/>
  <c r="L432" i="3"/>
  <c r="M432" i="3"/>
  <c r="G433" i="3"/>
  <c r="H433" i="3"/>
  <c r="I433" i="3"/>
  <c r="J433" i="3"/>
  <c r="K433" i="3"/>
  <c r="L433" i="3"/>
  <c r="M433" i="3"/>
  <c r="G434" i="3"/>
  <c r="H434" i="3"/>
  <c r="I434" i="3"/>
  <c r="J434" i="3"/>
  <c r="K434" i="3"/>
  <c r="L434" i="3"/>
  <c r="M434" i="3"/>
  <c r="G435" i="3"/>
  <c r="H435" i="3"/>
  <c r="I435" i="3"/>
  <c r="J435" i="3"/>
  <c r="K435" i="3"/>
  <c r="L435" i="3"/>
  <c r="M435" i="3"/>
  <c r="G436" i="3"/>
  <c r="H436" i="3"/>
  <c r="I436" i="3"/>
  <c r="J436" i="3"/>
  <c r="K436" i="3"/>
  <c r="L436" i="3"/>
  <c r="M436" i="3"/>
  <c r="G437" i="3"/>
  <c r="H437" i="3"/>
  <c r="I437" i="3"/>
  <c r="J437" i="3"/>
  <c r="K437" i="3"/>
  <c r="L437" i="3"/>
  <c r="M437" i="3"/>
  <c r="G438" i="3"/>
  <c r="H438" i="3"/>
  <c r="I438" i="3"/>
  <c r="J438" i="3"/>
  <c r="K438" i="3"/>
  <c r="L438" i="3"/>
  <c r="M438" i="3"/>
  <c r="G439" i="3"/>
  <c r="H439" i="3"/>
  <c r="I439" i="3"/>
  <c r="J439" i="3"/>
  <c r="K439" i="3"/>
  <c r="L439" i="3"/>
  <c r="M439" i="3"/>
  <c r="G440" i="3"/>
  <c r="H440" i="3"/>
  <c r="I440" i="3"/>
  <c r="J440" i="3"/>
  <c r="K440" i="3"/>
  <c r="L440" i="3"/>
  <c r="M440" i="3"/>
  <c r="G441" i="3"/>
  <c r="H441" i="3"/>
  <c r="I441" i="3"/>
  <c r="J441" i="3"/>
  <c r="K441" i="3"/>
  <c r="L441" i="3"/>
  <c r="M441" i="3"/>
  <c r="G442" i="3"/>
  <c r="H442" i="3"/>
  <c r="I442" i="3"/>
  <c r="J442" i="3"/>
  <c r="K442" i="3"/>
  <c r="L442" i="3"/>
  <c r="M442" i="3"/>
  <c r="G443" i="3"/>
  <c r="H443" i="3"/>
  <c r="I443" i="3"/>
  <c r="J443" i="3"/>
  <c r="K443" i="3"/>
  <c r="L443" i="3"/>
  <c r="M443" i="3"/>
  <c r="G444" i="3"/>
  <c r="H444" i="3"/>
  <c r="I444" i="3"/>
  <c r="J444" i="3"/>
  <c r="K444" i="3"/>
  <c r="L444" i="3"/>
  <c r="M444" i="3"/>
  <c r="G445" i="3"/>
  <c r="H445" i="3"/>
  <c r="I445" i="3"/>
  <c r="J445" i="3"/>
  <c r="K445" i="3"/>
  <c r="L445" i="3"/>
  <c r="M445" i="3"/>
  <c r="G446" i="3"/>
  <c r="H446" i="3"/>
  <c r="I446" i="3"/>
  <c r="J446" i="3"/>
  <c r="K446" i="3"/>
  <c r="L446" i="3"/>
  <c r="M446" i="3"/>
  <c r="G447" i="3"/>
  <c r="H447" i="3"/>
  <c r="I447" i="3"/>
  <c r="J447" i="3"/>
  <c r="K447" i="3"/>
  <c r="L447" i="3"/>
  <c r="M447" i="3"/>
  <c r="G448" i="3"/>
  <c r="H448" i="3"/>
  <c r="I448" i="3"/>
  <c r="J448" i="3"/>
  <c r="K448" i="3"/>
  <c r="L448" i="3"/>
  <c r="M448" i="3"/>
  <c r="G449" i="3"/>
  <c r="H449" i="3"/>
  <c r="I449" i="3"/>
  <c r="J449" i="3"/>
  <c r="K449" i="3"/>
  <c r="L449" i="3"/>
  <c r="M449" i="3"/>
  <c r="G450" i="3"/>
  <c r="H450" i="3"/>
  <c r="I450" i="3"/>
  <c r="J450" i="3"/>
  <c r="K450" i="3"/>
  <c r="L450" i="3"/>
  <c r="M450" i="3"/>
  <c r="G451" i="3"/>
  <c r="H451" i="3"/>
  <c r="I451" i="3"/>
  <c r="J451" i="3"/>
  <c r="K451" i="3"/>
  <c r="L451" i="3"/>
  <c r="M451" i="3"/>
  <c r="G452" i="3"/>
  <c r="H452" i="3"/>
  <c r="I452" i="3"/>
  <c r="J452" i="3"/>
  <c r="K452" i="3"/>
  <c r="L452" i="3"/>
  <c r="M452" i="3"/>
  <c r="G453" i="3"/>
  <c r="H453" i="3"/>
  <c r="I453" i="3"/>
  <c r="J453" i="3"/>
  <c r="K453" i="3"/>
  <c r="L453" i="3"/>
  <c r="M453" i="3"/>
  <c r="G454" i="3"/>
  <c r="H454" i="3"/>
  <c r="I454" i="3"/>
  <c r="J454" i="3"/>
  <c r="K454" i="3"/>
  <c r="L454" i="3"/>
  <c r="M454" i="3"/>
  <c r="G455" i="3"/>
  <c r="H455" i="3"/>
  <c r="I455" i="3"/>
  <c r="J455" i="3"/>
  <c r="K455" i="3"/>
  <c r="L455" i="3"/>
  <c r="M455" i="3"/>
  <c r="G456" i="3"/>
  <c r="H456" i="3"/>
  <c r="I456" i="3"/>
  <c r="J456" i="3"/>
  <c r="K456" i="3"/>
  <c r="L456" i="3"/>
  <c r="M456" i="3"/>
  <c r="G457" i="3"/>
  <c r="H457" i="3"/>
  <c r="I457" i="3"/>
  <c r="J457" i="3"/>
  <c r="K457" i="3"/>
  <c r="L457" i="3"/>
  <c r="M457" i="3"/>
  <c r="G458" i="3"/>
  <c r="H458" i="3"/>
  <c r="I458" i="3"/>
  <c r="J458" i="3"/>
  <c r="K458" i="3"/>
  <c r="L458" i="3"/>
  <c r="M458" i="3"/>
  <c r="G459" i="3"/>
  <c r="H459" i="3"/>
  <c r="I459" i="3"/>
  <c r="J459" i="3"/>
  <c r="K459" i="3"/>
  <c r="L459" i="3"/>
  <c r="M459" i="3"/>
  <c r="G460" i="3"/>
  <c r="H460" i="3"/>
  <c r="I460" i="3"/>
  <c r="J460" i="3"/>
  <c r="K460" i="3"/>
  <c r="L460" i="3"/>
  <c r="M460" i="3"/>
  <c r="G461" i="3"/>
  <c r="H461" i="3"/>
  <c r="I461" i="3"/>
  <c r="J461" i="3"/>
  <c r="K461" i="3"/>
  <c r="L461" i="3"/>
  <c r="M461" i="3"/>
  <c r="G462" i="3"/>
  <c r="H462" i="3"/>
  <c r="I462" i="3"/>
  <c r="J462" i="3"/>
  <c r="K462" i="3"/>
  <c r="L462" i="3"/>
  <c r="M462" i="3"/>
  <c r="G463" i="3"/>
  <c r="H463" i="3"/>
  <c r="I463" i="3"/>
  <c r="J463" i="3"/>
  <c r="K463" i="3"/>
  <c r="L463" i="3"/>
  <c r="M463" i="3"/>
  <c r="G464" i="3"/>
  <c r="H464" i="3"/>
  <c r="I464" i="3"/>
  <c r="J464" i="3"/>
  <c r="K464" i="3"/>
  <c r="L464" i="3"/>
  <c r="M464" i="3"/>
  <c r="G465" i="3"/>
  <c r="H465" i="3"/>
  <c r="I465" i="3"/>
  <c r="J465" i="3"/>
  <c r="K465" i="3"/>
  <c r="L465" i="3"/>
  <c r="M465" i="3"/>
  <c r="G466" i="3"/>
  <c r="H466" i="3"/>
  <c r="I466" i="3"/>
  <c r="J466" i="3"/>
  <c r="K466" i="3"/>
  <c r="L466" i="3"/>
  <c r="M466" i="3"/>
  <c r="G467" i="3"/>
  <c r="H467" i="3"/>
  <c r="I467" i="3"/>
  <c r="J467" i="3"/>
  <c r="K467" i="3"/>
  <c r="L467" i="3"/>
  <c r="M467" i="3"/>
  <c r="G468" i="3"/>
  <c r="H468" i="3"/>
  <c r="I468" i="3"/>
  <c r="J468" i="3"/>
  <c r="K468" i="3"/>
  <c r="L468" i="3"/>
  <c r="M468" i="3"/>
  <c r="G469" i="3"/>
  <c r="H469" i="3"/>
  <c r="I469" i="3"/>
  <c r="J469" i="3"/>
  <c r="K469" i="3"/>
  <c r="L469" i="3"/>
  <c r="M469" i="3"/>
  <c r="G470" i="3"/>
  <c r="H470" i="3"/>
  <c r="I470" i="3"/>
  <c r="J470" i="3"/>
  <c r="K470" i="3"/>
  <c r="L470" i="3"/>
  <c r="M470" i="3"/>
  <c r="G471" i="3"/>
  <c r="H471" i="3"/>
  <c r="I471" i="3"/>
  <c r="J471" i="3"/>
  <c r="K471" i="3"/>
  <c r="L471" i="3"/>
  <c r="M471" i="3"/>
  <c r="G472" i="3"/>
  <c r="H472" i="3"/>
  <c r="I472" i="3"/>
  <c r="J472" i="3"/>
  <c r="K472" i="3"/>
  <c r="L472" i="3"/>
  <c r="M472" i="3"/>
  <c r="G473" i="3"/>
  <c r="H473" i="3"/>
  <c r="I473" i="3"/>
  <c r="J473" i="3"/>
  <c r="K473" i="3"/>
  <c r="L473" i="3"/>
  <c r="M473" i="3"/>
  <c r="G474" i="3"/>
  <c r="H474" i="3"/>
  <c r="I474" i="3"/>
  <c r="J474" i="3"/>
  <c r="K474" i="3"/>
  <c r="L474" i="3"/>
  <c r="M474" i="3"/>
  <c r="G475" i="3"/>
  <c r="H475" i="3"/>
  <c r="I475" i="3"/>
  <c r="J475" i="3"/>
  <c r="K475" i="3"/>
  <c r="L475" i="3"/>
  <c r="M475" i="3"/>
  <c r="G476" i="3"/>
  <c r="H476" i="3"/>
  <c r="I476" i="3"/>
  <c r="J476" i="3"/>
  <c r="K476" i="3"/>
  <c r="L476" i="3"/>
  <c r="M476" i="3"/>
  <c r="G477" i="3"/>
  <c r="H477" i="3"/>
  <c r="I477" i="3"/>
  <c r="J477" i="3"/>
  <c r="K477" i="3"/>
  <c r="L477" i="3"/>
  <c r="M477" i="3"/>
  <c r="G478" i="3"/>
  <c r="H478" i="3"/>
  <c r="I478" i="3"/>
  <c r="J478" i="3"/>
  <c r="K478" i="3"/>
  <c r="L478" i="3"/>
  <c r="M478" i="3"/>
  <c r="G479" i="3"/>
  <c r="H479" i="3"/>
  <c r="I479" i="3"/>
  <c r="J479" i="3"/>
  <c r="K479" i="3"/>
  <c r="L479" i="3"/>
  <c r="M479" i="3"/>
  <c r="G480" i="3"/>
  <c r="H480" i="3"/>
  <c r="I480" i="3"/>
  <c r="J480" i="3"/>
  <c r="K480" i="3"/>
  <c r="L480" i="3"/>
  <c r="M480" i="3"/>
  <c r="G481" i="3"/>
  <c r="H481" i="3"/>
  <c r="I481" i="3"/>
  <c r="J481" i="3"/>
  <c r="K481" i="3"/>
  <c r="L481" i="3"/>
  <c r="M481" i="3"/>
  <c r="G482" i="3"/>
  <c r="H482" i="3"/>
  <c r="I482" i="3"/>
  <c r="J482" i="3"/>
  <c r="K482" i="3"/>
  <c r="L482" i="3"/>
  <c r="M482" i="3"/>
  <c r="G483" i="3"/>
  <c r="H483" i="3"/>
  <c r="I483" i="3"/>
  <c r="J483" i="3"/>
  <c r="K483" i="3"/>
  <c r="L483" i="3"/>
  <c r="M483" i="3"/>
  <c r="G484" i="3"/>
  <c r="H484" i="3"/>
  <c r="I484" i="3"/>
  <c r="J484" i="3"/>
  <c r="K484" i="3"/>
  <c r="L484" i="3"/>
  <c r="M484" i="3"/>
  <c r="G485" i="3"/>
  <c r="H485" i="3"/>
  <c r="I485" i="3"/>
  <c r="J485" i="3"/>
  <c r="K485" i="3"/>
  <c r="L485" i="3"/>
  <c r="M485" i="3"/>
  <c r="G486" i="3"/>
  <c r="H486" i="3"/>
  <c r="I486" i="3"/>
  <c r="J486" i="3"/>
  <c r="K486" i="3"/>
  <c r="L486" i="3"/>
  <c r="M486" i="3"/>
  <c r="G487" i="3"/>
  <c r="H487" i="3"/>
  <c r="I487" i="3"/>
  <c r="J487" i="3"/>
  <c r="K487" i="3"/>
  <c r="L487" i="3"/>
  <c r="M487" i="3"/>
  <c r="G488" i="3"/>
  <c r="H488" i="3"/>
  <c r="I488" i="3"/>
  <c r="J488" i="3"/>
  <c r="K488" i="3"/>
  <c r="L488" i="3"/>
  <c r="M488" i="3"/>
  <c r="G489" i="3"/>
  <c r="H489" i="3"/>
  <c r="I489" i="3"/>
  <c r="J489" i="3"/>
  <c r="K489" i="3"/>
  <c r="L489" i="3"/>
  <c r="M489" i="3"/>
  <c r="G490" i="3"/>
  <c r="H490" i="3"/>
  <c r="I490" i="3"/>
  <c r="J490" i="3"/>
  <c r="K490" i="3"/>
  <c r="L490" i="3"/>
  <c r="M490" i="3"/>
  <c r="G491" i="3"/>
  <c r="H491" i="3"/>
  <c r="I491" i="3"/>
  <c r="J491" i="3"/>
  <c r="K491" i="3"/>
  <c r="L491" i="3"/>
  <c r="M491" i="3"/>
  <c r="G492" i="3"/>
  <c r="H492" i="3"/>
  <c r="I492" i="3"/>
  <c r="J492" i="3"/>
  <c r="K492" i="3"/>
  <c r="L492" i="3"/>
  <c r="M492" i="3"/>
  <c r="G493" i="3"/>
  <c r="H493" i="3"/>
  <c r="I493" i="3"/>
  <c r="J493" i="3"/>
  <c r="K493" i="3"/>
  <c r="L493" i="3"/>
  <c r="M493" i="3"/>
  <c r="G494" i="3"/>
  <c r="H494" i="3"/>
  <c r="I494" i="3"/>
  <c r="J494" i="3"/>
  <c r="K494" i="3"/>
  <c r="L494" i="3"/>
  <c r="M494" i="3"/>
  <c r="G495" i="3"/>
  <c r="H495" i="3"/>
  <c r="I495" i="3"/>
  <c r="J495" i="3"/>
  <c r="K495" i="3"/>
  <c r="L495" i="3"/>
  <c r="M495" i="3"/>
  <c r="G496" i="3"/>
  <c r="H496" i="3"/>
  <c r="I496" i="3"/>
  <c r="J496" i="3"/>
  <c r="K496" i="3"/>
  <c r="L496" i="3"/>
  <c r="M496" i="3"/>
  <c r="G497" i="3"/>
  <c r="H497" i="3"/>
  <c r="I497" i="3"/>
  <c r="J497" i="3"/>
  <c r="K497" i="3"/>
  <c r="L497" i="3"/>
  <c r="M497" i="3"/>
  <c r="G498" i="3"/>
  <c r="H498" i="3"/>
  <c r="I498" i="3"/>
  <c r="J498" i="3"/>
  <c r="K498" i="3"/>
  <c r="L498" i="3"/>
  <c r="M498" i="3"/>
  <c r="G499" i="3"/>
  <c r="H499" i="3"/>
  <c r="I499" i="3"/>
  <c r="J499" i="3"/>
  <c r="K499" i="3"/>
  <c r="L499" i="3"/>
  <c r="M499" i="3"/>
  <c r="G500" i="3"/>
  <c r="H500" i="3"/>
  <c r="I500" i="3"/>
  <c r="J500" i="3"/>
  <c r="K500" i="3"/>
  <c r="L500" i="3"/>
  <c r="M500" i="3"/>
  <c r="G501" i="3"/>
  <c r="H501" i="3"/>
  <c r="I501" i="3"/>
  <c r="J501" i="3"/>
  <c r="K501" i="3"/>
  <c r="L501" i="3"/>
  <c r="M501" i="3"/>
  <c r="G502" i="3"/>
  <c r="H502" i="3"/>
  <c r="I502" i="3"/>
  <c r="J502" i="3"/>
  <c r="K502" i="3"/>
  <c r="L502" i="3"/>
  <c r="M502" i="3"/>
  <c r="G503" i="3"/>
  <c r="H503" i="3"/>
  <c r="I503" i="3"/>
  <c r="J503" i="3"/>
  <c r="K503" i="3"/>
  <c r="L503" i="3"/>
  <c r="M503" i="3"/>
  <c r="G504" i="3"/>
  <c r="H504" i="3"/>
  <c r="I504" i="3"/>
  <c r="J504" i="3"/>
  <c r="K504" i="3"/>
  <c r="L504" i="3"/>
  <c r="M504" i="3"/>
  <c r="G505" i="3"/>
  <c r="H505" i="3"/>
  <c r="I505" i="3"/>
  <c r="J505" i="3"/>
  <c r="K505" i="3"/>
  <c r="L505" i="3"/>
  <c r="M505" i="3"/>
  <c r="G506" i="3"/>
  <c r="H506" i="3"/>
  <c r="I506" i="3"/>
  <c r="J506" i="3"/>
  <c r="K506" i="3"/>
  <c r="L506" i="3"/>
  <c r="M506" i="3"/>
  <c r="G507" i="3"/>
  <c r="H507" i="3"/>
  <c r="I507" i="3"/>
  <c r="J507" i="3"/>
  <c r="K507" i="3"/>
  <c r="L507" i="3"/>
  <c r="M507" i="3"/>
  <c r="G508" i="3"/>
  <c r="H508" i="3"/>
  <c r="I508" i="3"/>
  <c r="J508" i="3"/>
  <c r="K508" i="3"/>
  <c r="L508" i="3"/>
  <c r="M508" i="3"/>
  <c r="L2" i="3"/>
  <c r="K2" i="3"/>
  <c r="J2" i="3"/>
  <c r="H2" i="3"/>
  <c r="M2" i="3"/>
  <c r="I2" i="3"/>
  <c r="G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2" i="3"/>
  <c r="C2" i="3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4" i="3"/>
  <c r="D84" i="3"/>
  <c r="C85" i="3"/>
  <c r="D85" i="3"/>
  <c r="C86" i="3"/>
  <c r="D86" i="3"/>
  <c r="C87" i="3"/>
  <c r="D87" i="3"/>
  <c r="C88" i="3"/>
  <c r="D88" i="3"/>
  <c r="C89" i="3"/>
  <c r="D89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7" i="3"/>
  <c r="D107" i="3"/>
  <c r="C108" i="3"/>
  <c r="D108" i="3"/>
  <c r="C109" i="3"/>
  <c r="D109" i="3"/>
  <c r="C112" i="3"/>
  <c r="D112" i="3"/>
  <c r="C113" i="3"/>
  <c r="D113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5" i="3"/>
  <c r="D135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5" i="3"/>
  <c r="D175" i="3"/>
  <c r="C176" i="3"/>
  <c r="D176" i="3"/>
  <c r="C178" i="3"/>
  <c r="D178" i="3"/>
  <c r="C179" i="3"/>
  <c r="D179" i="3"/>
  <c r="C180" i="3"/>
  <c r="D180" i="3"/>
  <c r="C182" i="3"/>
  <c r="D182" i="3"/>
  <c r="C183" i="3"/>
  <c r="D183" i="3"/>
  <c r="C185" i="3"/>
  <c r="D185" i="3"/>
  <c r="C186" i="3"/>
  <c r="D186" i="3"/>
  <c r="C187" i="3"/>
  <c r="D187" i="3"/>
  <c r="C189" i="3"/>
  <c r="D189" i="3"/>
  <c r="C190" i="3"/>
  <c r="D190" i="3"/>
  <c r="C191" i="3"/>
  <c r="D191" i="3"/>
  <c r="C194" i="3"/>
  <c r="D194" i="3"/>
  <c r="C195" i="3"/>
  <c r="D195" i="3"/>
  <c r="C196" i="3"/>
  <c r="D196" i="3"/>
  <c r="C197" i="3"/>
  <c r="D197" i="3"/>
  <c r="C200" i="3"/>
  <c r="D200" i="3"/>
  <c r="C201" i="3"/>
  <c r="D201" i="3"/>
  <c r="C202" i="3"/>
  <c r="D202" i="3"/>
  <c r="C203" i="3"/>
  <c r="D203" i="3"/>
  <c r="C204" i="3"/>
  <c r="D204" i="3"/>
  <c r="C209" i="3"/>
  <c r="D209" i="3"/>
  <c r="C210" i="3"/>
  <c r="D210" i="3"/>
  <c r="C215" i="3"/>
  <c r="D215" i="3"/>
  <c r="C216" i="3"/>
  <c r="D216" i="3"/>
  <c r="C217" i="3"/>
  <c r="D217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5" i="3"/>
  <c r="D255" i="3"/>
  <c r="C256" i="3"/>
  <c r="D256" i="3"/>
  <c r="C257" i="3"/>
  <c r="D257" i="3"/>
  <c r="C259" i="3"/>
  <c r="D259" i="3"/>
  <c r="C260" i="3"/>
  <c r="D260" i="3"/>
  <c r="C262" i="3"/>
  <c r="D262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3" i="3"/>
  <c r="D273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6" i="3"/>
  <c r="D286" i="3"/>
  <c r="C287" i="3"/>
  <c r="D287" i="3"/>
  <c r="C289" i="3"/>
  <c r="D289" i="3"/>
  <c r="C291" i="3"/>
  <c r="D291" i="3"/>
  <c r="C292" i="3"/>
  <c r="D292" i="3"/>
  <c r="C294" i="3"/>
  <c r="D294" i="3"/>
  <c r="C295" i="3"/>
  <c r="D295" i="3"/>
  <c r="C297" i="3"/>
  <c r="D297" i="3"/>
  <c r="C299" i="3"/>
  <c r="D299" i="3"/>
  <c r="C300" i="3"/>
  <c r="D300" i="3"/>
  <c r="C301" i="3"/>
  <c r="D301" i="3"/>
  <c r="C302" i="3"/>
  <c r="D302" i="3"/>
  <c r="C304" i="3"/>
  <c r="D304" i="3"/>
  <c r="C305" i="3"/>
  <c r="D305" i="3"/>
  <c r="C309" i="3"/>
  <c r="D309" i="3"/>
  <c r="C313" i="3"/>
  <c r="D313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6" i="3"/>
  <c r="D326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3" i="3"/>
  <c r="D363" i="3"/>
  <c r="C365" i="3"/>
  <c r="D365" i="3"/>
  <c r="C367" i="3"/>
  <c r="D367" i="3"/>
  <c r="C369" i="3"/>
  <c r="D369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7" i="3"/>
  <c r="D387" i="3"/>
  <c r="C388" i="3"/>
  <c r="D388" i="3"/>
  <c r="C389" i="3"/>
  <c r="D389" i="3"/>
  <c r="C390" i="3"/>
  <c r="D390" i="3"/>
  <c r="C391" i="3"/>
  <c r="D391" i="3"/>
  <c r="C394" i="3"/>
  <c r="D394" i="3"/>
  <c r="C395" i="3"/>
  <c r="D395" i="3"/>
  <c r="C396" i="3"/>
  <c r="D396" i="3"/>
  <c r="C397" i="3"/>
  <c r="D397" i="3"/>
  <c r="C399" i="3"/>
  <c r="D399" i="3"/>
  <c r="C400" i="3"/>
  <c r="D400" i="3"/>
  <c r="C402" i="3"/>
  <c r="D402" i="3"/>
  <c r="C403" i="3"/>
  <c r="D403" i="3"/>
  <c r="C405" i="3"/>
  <c r="D405" i="3"/>
  <c r="C406" i="3"/>
  <c r="D406" i="3"/>
  <c r="C410" i="3"/>
  <c r="D410" i="3"/>
  <c r="C411" i="3"/>
  <c r="D411" i="3"/>
  <c r="C413" i="3"/>
  <c r="D413" i="3"/>
  <c r="C414" i="3"/>
  <c r="D414" i="3"/>
  <c r="C415" i="3"/>
  <c r="D415" i="3"/>
  <c r="C416" i="3"/>
  <c r="D416" i="3"/>
  <c r="C418" i="3"/>
  <c r="D418" i="3"/>
  <c r="C420" i="3"/>
  <c r="D420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6" i="3"/>
  <c r="D446" i="3"/>
  <c r="C447" i="3"/>
  <c r="D447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7" i="3"/>
  <c r="D457" i="3"/>
  <c r="C459" i="3"/>
  <c r="D459" i="3"/>
  <c r="C461" i="3"/>
  <c r="D461" i="3"/>
  <c r="C463" i="3"/>
  <c r="D463" i="3"/>
  <c r="C465" i="3"/>
  <c r="D465" i="3"/>
  <c r="C466" i="3"/>
  <c r="D466" i="3"/>
  <c r="C467" i="3"/>
  <c r="D467" i="3"/>
  <c r="C468" i="3"/>
  <c r="D468" i="3"/>
  <c r="C469" i="3"/>
  <c r="D469" i="3"/>
  <c r="C471" i="3"/>
  <c r="D471" i="3"/>
  <c r="C473" i="3"/>
  <c r="D473" i="3"/>
  <c r="C474" i="3"/>
  <c r="D474" i="3"/>
  <c r="C475" i="3"/>
  <c r="D475" i="3"/>
  <c r="C476" i="3"/>
  <c r="D476" i="3"/>
  <c r="C480" i="3"/>
  <c r="D480" i="3"/>
  <c r="C483" i="3"/>
  <c r="D483" i="3"/>
  <c r="C485" i="3"/>
  <c r="D485" i="3"/>
  <c r="C486" i="3"/>
  <c r="D486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4" i="3"/>
  <c r="D504" i="3"/>
  <c r="C506" i="3"/>
  <c r="D506" i="3"/>
  <c r="C508" i="3"/>
  <c r="D508" i="3"/>
  <c r="C24" i="3"/>
  <c r="D24" i="3"/>
  <c r="C50" i="3"/>
  <c r="D50" i="3"/>
  <c r="C51" i="3"/>
  <c r="D51" i="3"/>
  <c r="C67" i="3"/>
  <c r="D67" i="3"/>
  <c r="C83" i="3"/>
  <c r="D83" i="3"/>
  <c r="C90" i="3"/>
  <c r="D90" i="3"/>
  <c r="C91" i="3"/>
  <c r="D91" i="3"/>
  <c r="C106" i="3"/>
  <c r="D106" i="3"/>
  <c r="C110" i="3"/>
  <c r="D110" i="3"/>
  <c r="C111" i="3"/>
  <c r="D111" i="3"/>
  <c r="C114" i="3"/>
  <c r="D114" i="3"/>
  <c r="C126" i="3"/>
  <c r="D126" i="3"/>
  <c r="C127" i="3"/>
  <c r="D127" i="3"/>
  <c r="C134" i="3"/>
  <c r="D134" i="3"/>
  <c r="C136" i="3"/>
  <c r="D136" i="3"/>
  <c r="C148" i="3"/>
  <c r="D148" i="3"/>
  <c r="C155" i="3"/>
  <c r="D155" i="3"/>
  <c r="C174" i="3"/>
  <c r="D174" i="3"/>
  <c r="C177" i="3"/>
  <c r="D177" i="3"/>
  <c r="C181" i="3"/>
  <c r="D181" i="3"/>
  <c r="C184" i="3"/>
  <c r="D184" i="3"/>
  <c r="C188" i="3"/>
  <c r="D188" i="3"/>
  <c r="C192" i="3"/>
  <c r="D192" i="3"/>
  <c r="C193" i="3"/>
  <c r="D193" i="3"/>
  <c r="C198" i="3"/>
  <c r="D198" i="3"/>
  <c r="C199" i="3"/>
  <c r="D199" i="3"/>
  <c r="C205" i="3"/>
  <c r="D205" i="3"/>
  <c r="C206" i="3"/>
  <c r="D206" i="3"/>
  <c r="C207" i="3"/>
  <c r="D207" i="3"/>
  <c r="C208" i="3"/>
  <c r="D208" i="3"/>
  <c r="C211" i="3"/>
  <c r="D211" i="3"/>
  <c r="C212" i="3"/>
  <c r="D212" i="3"/>
  <c r="C213" i="3"/>
  <c r="D213" i="3"/>
  <c r="C214" i="3"/>
  <c r="D214" i="3"/>
  <c r="C218" i="3"/>
  <c r="D218" i="3"/>
  <c r="C219" i="3"/>
  <c r="D219" i="3"/>
  <c r="C227" i="3"/>
  <c r="D227" i="3"/>
  <c r="C228" i="3"/>
  <c r="D228" i="3"/>
  <c r="C238" i="3"/>
  <c r="D238" i="3"/>
  <c r="C239" i="3"/>
  <c r="D239" i="3"/>
  <c r="C246" i="3"/>
  <c r="D246" i="3"/>
  <c r="C254" i="3"/>
  <c r="D254" i="3"/>
  <c r="C258" i="3"/>
  <c r="D258" i="3"/>
  <c r="C261" i="3"/>
  <c r="D261" i="3"/>
  <c r="C263" i="3"/>
  <c r="D263" i="3"/>
  <c r="C264" i="3"/>
  <c r="D264" i="3"/>
  <c r="C271" i="3"/>
  <c r="D271" i="3"/>
  <c r="C272" i="3"/>
  <c r="D272" i="3"/>
  <c r="C274" i="3"/>
  <c r="D274" i="3"/>
  <c r="C285" i="3"/>
  <c r="D285" i="3"/>
  <c r="C288" i="3"/>
  <c r="D288" i="3"/>
  <c r="C290" i="3"/>
  <c r="D290" i="3"/>
  <c r="C293" i="3"/>
  <c r="D293" i="3"/>
  <c r="C296" i="3"/>
  <c r="D296" i="3"/>
  <c r="C298" i="3"/>
  <c r="D298" i="3"/>
  <c r="C303" i="3"/>
  <c r="D303" i="3"/>
  <c r="C306" i="3"/>
  <c r="D306" i="3"/>
  <c r="C307" i="3"/>
  <c r="D307" i="3"/>
  <c r="C308" i="3"/>
  <c r="D308" i="3"/>
  <c r="C310" i="3"/>
  <c r="D310" i="3"/>
  <c r="C311" i="3"/>
  <c r="D311" i="3"/>
  <c r="C312" i="3"/>
  <c r="D312" i="3"/>
  <c r="C314" i="3"/>
  <c r="D314" i="3"/>
  <c r="C323" i="3"/>
  <c r="D323" i="3"/>
  <c r="C324" i="3"/>
  <c r="D324" i="3"/>
  <c r="C325" i="3"/>
  <c r="D325" i="3"/>
  <c r="C327" i="3"/>
  <c r="D327" i="3"/>
  <c r="C335" i="3"/>
  <c r="D335" i="3"/>
  <c r="C343" i="3"/>
  <c r="D343" i="3"/>
  <c r="C353" i="3"/>
  <c r="D353" i="3"/>
  <c r="C362" i="3"/>
  <c r="D362" i="3"/>
  <c r="C364" i="3"/>
  <c r="D364" i="3"/>
  <c r="C366" i="3"/>
  <c r="D366" i="3"/>
  <c r="C368" i="3"/>
  <c r="D368" i="3"/>
  <c r="C370" i="3"/>
  <c r="D370" i="3"/>
  <c r="C384" i="3"/>
  <c r="D384" i="3"/>
  <c r="C385" i="3"/>
  <c r="D385" i="3"/>
  <c r="C386" i="3"/>
  <c r="D386" i="3"/>
  <c r="C392" i="3"/>
  <c r="D392" i="3"/>
  <c r="C393" i="3"/>
  <c r="D393" i="3"/>
  <c r="C398" i="3"/>
  <c r="D398" i="3"/>
  <c r="C401" i="3"/>
  <c r="D401" i="3"/>
  <c r="C404" i="3"/>
  <c r="D404" i="3"/>
  <c r="C407" i="3"/>
  <c r="D407" i="3"/>
  <c r="C408" i="3"/>
  <c r="D408" i="3"/>
  <c r="C409" i="3"/>
  <c r="D409" i="3"/>
  <c r="C412" i="3"/>
  <c r="D412" i="3"/>
  <c r="C417" i="3"/>
  <c r="D417" i="3"/>
  <c r="C419" i="3"/>
  <c r="D419" i="3"/>
  <c r="C421" i="3"/>
  <c r="D421" i="3"/>
  <c r="C444" i="3"/>
  <c r="D444" i="3"/>
  <c r="C445" i="3"/>
  <c r="D445" i="3"/>
  <c r="C448" i="3"/>
  <c r="D448" i="3"/>
  <c r="C449" i="3"/>
  <c r="D449" i="3"/>
  <c r="C456" i="3"/>
  <c r="D456" i="3"/>
  <c r="C458" i="3"/>
  <c r="D458" i="3"/>
  <c r="C460" i="3"/>
  <c r="D460" i="3"/>
  <c r="C462" i="3"/>
  <c r="D462" i="3"/>
  <c r="C464" i="3"/>
  <c r="D464" i="3"/>
  <c r="C470" i="3"/>
  <c r="D470" i="3"/>
  <c r="C472" i="3"/>
  <c r="D472" i="3"/>
  <c r="C477" i="3"/>
  <c r="D477" i="3"/>
  <c r="C478" i="3"/>
  <c r="D478" i="3"/>
  <c r="C479" i="3"/>
  <c r="D479" i="3"/>
  <c r="C481" i="3"/>
  <c r="D481" i="3"/>
  <c r="C482" i="3"/>
  <c r="D482" i="3"/>
  <c r="C484" i="3"/>
  <c r="D484" i="3"/>
  <c r="C487" i="3"/>
  <c r="D487" i="3"/>
  <c r="C503" i="3"/>
  <c r="D503" i="3"/>
  <c r="C505" i="3"/>
  <c r="D505" i="3"/>
  <c r="C507" i="3"/>
  <c r="D507" i="3"/>
</calcChain>
</file>

<file path=xl/sharedStrings.xml><?xml version="1.0" encoding="utf-8"?>
<sst xmlns="http://schemas.openxmlformats.org/spreadsheetml/2006/main" count="2343" uniqueCount="1209">
  <si>
    <t>LMG14-01-CTD027-0</t>
  </si>
  <si>
    <t>LMG14-01-CTD006-10</t>
  </si>
  <si>
    <t>Event</t>
  </si>
  <si>
    <t>Elevation [m]</t>
  </si>
  <si>
    <t>Latitude</t>
  </si>
  <si>
    <t>Longitude</t>
  </si>
  <si>
    <t>2014-01-16T19:42:00</t>
  </si>
  <si>
    <t>Date/Time GMT</t>
  </si>
  <si>
    <t>2014-01-09T22:25:00</t>
  </si>
  <si>
    <t>Campaign</t>
  </si>
  <si>
    <t>LMG14-01</t>
  </si>
  <si>
    <t>Basis</t>
  </si>
  <si>
    <t>Laurence M. Gould</t>
  </si>
  <si>
    <t>LMG14-01-CTD027-10</t>
  </si>
  <si>
    <t>LMG14-01-CTD027-20</t>
  </si>
  <si>
    <t>Device</t>
  </si>
  <si>
    <t>CTD/Rosette</t>
  </si>
  <si>
    <t>Bottle, Niskin 5-L</t>
  </si>
  <si>
    <t>PAL1314-39-E-3</t>
  </si>
  <si>
    <t>2014-01-02T12:40</t>
  </si>
  <si>
    <t>Comment</t>
  </si>
  <si>
    <t>CTD cast 6, 10m, PAL-LTER grid station 600.200; positive mode HPLC-ESI-MS, source file QE003116</t>
  </si>
  <si>
    <t>CTD cast 27, 0m, PAL-LTER grid station 200.-060; positive mode HPLC-ESI-MS, source file QE003117</t>
  </si>
  <si>
    <t>CTD cast 27, 10m, PAL-LTER grid station 200.-060; positive mode HPLC-ESI-MS, source file QE003118</t>
  </si>
  <si>
    <t>CTD cast 27, 20m, PAL-LTER grid station 200.-060; positive mode HPLC-ESI-MS, source file QE003119</t>
  </si>
  <si>
    <t>PAL-LTER field sampling, LTER Station E, 3m; positive mode HPLC-ESI-MS, source file QE003120</t>
  </si>
  <si>
    <t>Name</t>
  </si>
  <si>
    <t>Short name</t>
  </si>
  <si>
    <t>Method</t>
  </si>
  <si>
    <t>Elemental formula</t>
  </si>
  <si>
    <t>Exact mass [amu]</t>
  </si>
  <si>
    <t>SQDG 36:8</t>
  </si>
  <si>
    <t>PG 32:5</t>
  </si>
  <si>
    <t>MGDG 32:8</t>
  </si>
  <si>
    <t>SQDG 30:4</t>
  </si>
  <si>
    <t>DGDG 32:7</t>
  </si>
  <si>
    <t>PG 30:4</t>
  </si>
  <si>
    <t>PG 34:7</t>
  </si>
  <si>
    <t>PG 38:10</t>
  </si>
  <si>
    <t>SQDG 34:7</t>
  </si>
  <si>
    <t>MGDG 36:9</t>
  </si>
  <si>
    <t>SQDG 36:6</t>
  </si>
  <si>
    <t>DGDG 32:5</t>
  </si>
  <si>
    <t>DGDG 36:8</t>
  </si>
  <si>
    <t>SQDG 33:4</t>
  </si>
  <si>
    <t>PG 36:7</t>
  </si>
  <si>
    <t>MGDG 38:10</t>
  </si>
  <si>
    <t>SQDG 44:7</t>
  </si>
  <si>
    <t>PC 32:0</t>
  </si>
  <si>
    <t>PC 40:10</t>
  </si>
  <si>
    <t>SQDG 36:5</t>
  </si>
  <si>
    <t>PG 30:1</t>
  </si>
  <si>
    <t>SQDG 29:0</t>
  </si>
  <si>
    <t>PE 40:9</t>
  </si>
  <si>
    <t>PC 38:7</t>
  </si>
  <si>
    <t>MGDG 42:11</t>
  </si>
  <si>
    <t>PG 30:0</t>
  </si>
  <si>
    <t>PC 32:3</t>
  </si>
  <si>
    <t>MGDG 38:8</t>
  </si>
  <si>
    <t>SQDG 34:2</t>
  </si>
  <si>
    <t>MGDG 40:9</t>
  </si>
  <si>
    <t>DGDG 36:5</t>
  </si>
  <si>
    <t>MGDG 44:6</t>
  </si>
  <si>
    <t>PC 38:9</t>
  </si>
  <si>
    <t>PC 34:6</t>
  </si>
  <si>
    <t>PC 36:9</t>
  </si>
  <si>
    <t>PG 34:5</t>
  </si>
  <si>
    <t>PC 32:5</t>
  </si>
  <si>
    <t>SQDG 32:3</t>
  </si>
  <si>
    <t>SQDG 34:4</t>
  </si>
  <si>
    <t>SQDG 38:7</t>
  </si>
  <si>
    <t>SQDG 34:5</t>
  </si>
  <si>
    <t>SQDG 30:2</t>
  </si>
  <si>
    <t>PG 42:11</t>
  </si>
  <si>
    <t>SQDG 38:8</t>
  </si>
  <si>
    <t>PC 36:2</t>
  </si>
  <si>
    <t>MGDG 32:4</t>
  </si>
  <si>
    <t>SQDG 32:1</t>
  </si>
  <si>
    <t>PG 32:2</t>
  </si>
  <si>
    <t>PE 30:2</t>
  </si>
  <si>
    <t>PE 34:5</t>
  </si>
  <si>
    <t>SQDG 36:4</t>
  </si>
  <si>
    <t>PC 38:6</t>
  </si>
  <si>
    <t>MGDG 34:4</t>
  </si>
  <si>
    <t>PC 34:3</t>
  </si>
  <si>
    <t>PC 33:5</t>
  </si>
  <si>
    <t>PG 36:5</t>
  </si>
  <si>
    <t>PC 38:8</t>
  </si>
  <si>
    <t>DGDG 30:2</t>
  </si>
  <si>
    <t>SQDG 38:6</t>
  </si>
  <si>
    <t>DGDG 32:3</t>
  </si>
  <si>
    <t>MGDG 30:3</t>
  </si>
  <si>
    <t>MGDG 40:10</t>
  </si>
  <si>
    <t>SQDG 30:0</t>
  </si>
  <si>
    <t>MGDG 36:7</t>
  </si>
  <si>
    <t>PC 34:5</t>
  </si>
  <si>
    <t>PE 38:8</t>
  </si>
  <si>
    <t>PC 30:2</t>
  </si>
  <si>
    <t>PC 42:11</t>
  </si>
  <si>
    <t>PG 32:6</t>
  </si>
  <si>
    <t>SQDG 32:4</t>
  </si>
  <si>
    <t>SQDG 40:10</t>
  </si>
  <si>
    <t>PG 30:3</t>
  </si>
  <si>
    <t>PG 32:1</t>
  </si>
  <si>
    <t>PC 42:10</t>
  </si>
  <si>
    <t>MGDG 30:2</t>
  </si>
  <si>
    <t>MGDG 44:4</t>
  </si>
  <si>
    <t>SQDG 44:0</t>
  </si>
  <si>
    <t>SQDG 38:0</t>
  </si>
  <si>
    <t>PC 37:2</t>
  </si>
  <si>
    <t>MGDG 32:2</t>
  </si>
  <si>
    <t>DGDG 30:0</t>
  </si>
  <si>
    <t>PE 31:1</t>
  </si>
  <si>
    <t>PC 34:8</t>
  </si>
  <si>
    <t>SQDG 38:9</t>
  </si>
  <si>
    <t>SQDG 32:5</t>
  </si>
  <si>
    <t>MGDG 38:3</t>
  </si>
  <si>
    <t>MGDG 40:4</t>
  </si>
  <si>
    <t>MGDG 30:1</t>
  </si>
  <si>
    <t>DGTS_DGTA 32:2</t>
  </si>
  <si>
    <t>PE 34:3</t>
  </si>
  <si>
    <t>PC 40:7</t>
  </si>
  <si>
    <t>MGDG 32:7</t>
  </si>
  <si>
    <t>PG 32:4</t>
  </si>
  <si>
    <t>DGDG 36:9</t>
  </si>
  <si>
    <t>PG 40:10</t>
  </si>
  <si>
    <t>PC 36:6</t>
  </si>
  <si>
    <t>PC 40:9</t>
  </si>
  <si>
    <t>PG 32:3</t>
  </si>
  <si>
    <t>SQDG 28:0</t>
  </si>
  <si>
    <t>MGDG 34:7</t>
  </si>
  <si>
    <t>DGDG 38:9</t>
  </si>
  <si>
    <t>MGDG 32:5</t>
  </si>
  <si>
    <t>DGDG 34:6</t>
  </si>
  <si>
    <t>PG 33:4</t>
  </si>
  <si>
    <t>DGTS_DGTA 30:0</t>
  </si>
  <si>
    <t>MGDG 42:4</t>
  </si>
  <si>
    <t>PG 34:2</t>
  </si>
  <si>
    <t>MGDG 36:6</t>
  </si>
  <si>
    <t>PE 30:1</t>
  </si>
  <si>
    <t>PE 32:2</t>
  </si>
  <si>
    <t>PC 30:1</t>
  </si>
  <si>
    <t>PG 31:0</t>
  </si>
  <si>
    <t>PE 34:4</t>
  </si>
  <si>
    <t>MGDG 32:3</t>
  </si>
  <si>
    <t>PC 32:2</t>
  </si>
  <si>
    <t>PG 32:0</t>
  </si>
  <si>
    <t>PC 34:4</t>
  </si>
  <si>
    <t>PC 36:5</t>
  </si>
  <si>
    <t>SQDG 32:0</t>
  </si>
  <si>
    <t>MGDG 38:7</t>
  </si>
  <si>
    <t>PC 40:8</t>
  </si>
  <si>
    <t>PC 36:4</t>
  </si>
  <si>
    <t>PG 36:2</t>
  </si>
  <si>
    <t>DGDG 32:2</t>
  </si>
  <si>
    <t>PE 33:2</t>
  </si>
  <si>
    <t>PE 31:2</t>
  </si>
  <si>
    <t>PC 35:4</t>
  </si>
  <si>
    <t>MGDG 36:5</t>
  </si>
  <si>
    <t>PC 42:9</t>
  </si>
  <si>
    <t>DGDG 30:1</t>
  </si>
  <si>
    <t>DGDG 34:3</t>
  </si>
  <si>
    <t>SQDG 30:1</t>
  </si>
  <si>
    <t>PE 32:1</t>
  </si>
  <si>
    <t>PC 34:2</t>
  </si>
  <si>
    <t>PE 34:2</t>
  </si>
  <si>
    <t>PC 38:5</t>
  </si>
  <si>
    <t>MGDG 44:3</t>
  </si>
  <si>
    <t>PG 28:0</t>
  </si>
  <si>
    <t>MGDG 36:8</t>
  </si>
  <si>
    <t>SQDG 32:2</t>
  </si>
  <si>
    <t>PC 30:3</t>
  </si>
  <si>
    <t>DGDG 32:4</t>
  </si>
  <si>
    <t>PC 44:12</t>
  </si>
  <si>
    <t>MGDG 34:5</t>
  </si>
  <si>
    <t>SQDG 31:0</t>
  </si>
  <si>
    <t>PC 38:2</t>
  </si>
  <si>
    <t>PE 30:0</t>
  </si>
  <si>
    <t>MGDG 30:0</t>
  </si>
  <si>
    <t>PC 32:1</t>
  </si>
  <si>
    <t>MGDG 34:3</t>
  </si>
  <si>
    <t>DGDG 32:1</t>
  </si>
  <si>
    <t>PC 30:0</t>
  </si>
  <si>
    <t>DGDG 34:2</t>
  </si>
  <si>
    <t>PE 36:9</t>
  </si>
  <si>
    <t>MGDG 34:8</t>
  </si>
  <si>
    <t>PC 34:7</t>
  </si>
  <si>
    <t>PG 36:6</t>
  </si>
  <si>
    <t>PC 38:10</t>
  </si>
  <si>
    <t>DGDG 34:7</t>
  </si>
  <si>
    <t>PG 30:2</t>
  </si>
  <si>
    <t>MGDG 32:6</t>
  </si>
  <si>
    <t>DGDG 30:4</t>
  </si>
  <si>
    <t>MGDG 36:10</t>
  </si>
  <si>
    <t>SQDG 30:3</t>
  </si>
  <si>
    <t>SQDG 36:7</t>
  </si>
  <si>
    <t>DGDG 32:6</t>
  </si>
  <si>
    <t>PG 34:6</t>
  </si>
  <si>
    <t>SQDG 33:5</t>
  </si>
  <si>
    <t>SQDG 32:7</t>
  </si>
  <si>
    <t>SQDG 32:6</t>
  </si>
  <si>
    <t>SQDG 34:8</t>
  </si>
  <si>
    <t>PC 32:4</t>
  </si>
  <si>
    <t>PE 40:10</t>
  </si>
  <si>
    <t>MGDG 38:9</t>
  </si>
  <si>
    <t>MGDG 34:6</t>
  </si>
  <si>
    <t>PE 36:7</t>
  </si>
  <si>
    <t>SQDG 31:1</t>
  </si>
  <si>
    <t>SQDG 34:3</t>
  </si>
  <si>
    <t>MGDG 30:4</t>
  </si>
  <si>
    <t>PE 38:9</t>
  </si>
  <si>
    <t>DGDG 36:7</t>
  </si>
  <si>
    <t>PG 31:2</t>
  </si>
  <si>
    <t>PE 31:4</t>
  </si>
  <si>
    <t>DGDG 37:8</t>
  </si>
  <si>
    <t>PC 36:3</t>
  </si>
  <si>
    <t>MGDG 34:2</t>
  </si>
  <si>
    <t>PE 42:11</t>
  </si>
  <si>
    <t>DGDG 36:6</t>
  </si>
  <si>
    <t>SQDG 42:1</t>
  </si>
  <si>
    <t>MGDG 32:1</t>
  </si>
  <si>
    <t>PE 31:0</t>
  </si>
  <si>
    <t>PE 32:0</t>
  </si>
  <si>
    <t>SQDG 35:5</t>
  </si>
  <si>
    <t>MGDG 34:1</t>
  </si>
  <si>
    <t>DGDG 31:3</t>
  </si>
  <si>
    <t>SQDG 40:2</t>
  </si>
  <si>
    <t>PE 34:6</t>
  </si>
  <si>
    <t>DGTS_DGTA 34:5</t>
  </si>
  <si>
    <t>MGDG 42:2</t>
  </si>
  <si>
    <t>SQDG 33:3</t>
  </si>
  <si>
    <t>PG 40:8</t>
  </si>
  <si>
    <t>SQDG 31:3</t>
  </si>
  <si>
    <t>MGDG 32:0</t>
  </si>
  <si>
    <t>PE 33:0</t>
  </si>
  <si>
    <t>PE 36:2</t>
  </si>
  <si>
    <t>PE 32:4</t>
  </si>
  <si>
    <t>PE 29:0</t>
  </si>
  <si>
    <t>MGDG 44:10</t>
  </si>
  <si>
    <t>PG 29:0</t>
  </si>
  <si>
    <t>PE 31:3</t>
  </si>
  <si>
    <t>PE 35:6</t>
  </si>
  <si>
    <t>PE 44:9</t>
  </si>
  <si>
    <t>DGTS_DGTA 36:6</t>
  </si>
  <si>
    <t>SQDG 36:3</t>
  </si>
  <si>
    <t>SQDG 39:1</t>
  </si>
  <si>
    <t>PG 33:2</t>
  </si>
  <si>
    <t>PE 32:3</t>
  </si>
  <si>
    <t>PE 33:4</t>
  </si>
  <si>
    <t>MGDG 34:0</t>
  </si>
  <si>
    <t>MGDG 44:5</t>
  </si>
  <si>
    <t>PC 32:8</t>
  </si>
  <si>
    <t>SQDG 34:6</t>
  </si>
  <si>
    <t>PC 32:7</t>
  </si>
  <si>
    <t>SQDG 31:4</t>
  </si>
  <si>
    <t>SQDG 33:1</t>
  </si>
  <si>
    <t>DGTS_DGTA 30:1</t>
  </si>
  <si>
    <t>PE 35:5</t>
  </si>
  <si>
    <t>PC 37:6</t>
  </si>
  <si>
    <t>PC 39:7</t>
  </si>
  <si>
    <t>SQDG 34:1</t>
  </si>
  <si>
    <t>MGDG 40:8</t>
  </si>
  <si>
    <t>MGDG 42:10</t>
  </si>
  <si>
    <t>PC 44:10</t>
  </si>
  <si>
    <t>DGDG 36:4</t>
  </si>
  <si>
    <t>PG 37:2</t>
  </si>
  <si>
    <t>SQDG 38:2</t>
  </si>
  <si>
    <t>PE 30:3</t>
  </si>
  <si>
    <t>DGTS_DGTA 40:10</t>
  </si>
  <si>
    <t>PG 34:3</t>
  </si>
  <si>
    <t>MGDG 44:12</t>
  </si>
  <si>
    <t>PC 28:0</t>
  </si>
  <si>
    <t>MGDG 42:3</t>
  </si>
  <si>
    <t>SQDG 40:0</t>
  </si>
  <si>
    <t>SQDG 44:2</t>
  </si>
  <si>
    <t>DGTS_DGTA 33:5</t>
  </si>
  <si>
    <t>SQDG 34:0</t>
  </si>
  <si>
    <t>PG 44:12</t>
  </si>
  <si>
    <t>PG 32:8</t>
  </si>
  <si>
    <t>PG 32:7</t>
  </si>
  <si>
    <t>PG 34:9</t>
  </si>
  <si>
    <t>PG 34:8</t>
  </si>
  <si>
    <t>SQDG 36:9</t>
  </si>
  <si>
    <t>PE 33:5</t>
  </si>
  <si>
    <t>PC 35:6</t>
  </si>
  <si>
    <t>PC 36:7</t>
  </si>
  <si>
    <t>PC 36:8</t>
  </si>
  <si>
    <t>PE 36:3</t>
  </si>
  <si>
    <t>SQDG 44:6</t>
  </si>
  <si>
    <t>DGDG 36:2</t>
  </si>
  <si>
    <t>PE 34:1</t>
  </si>
  <si>
    <t>PC 34:1</t>
  </si>
  <si>
    <t>PE 42:3</t>
  </si>
  <si>
    <t>PE 33:1</t>
  </si>
  <si>
    <t>PG 34:0</t>
  </si>
  <si>
    <t>C45H70O12S1</t>
  </si>
  <si>
    <t>C38H65O10P1</t>
  </si>
  <si>
    <t>C41H62O10</t>
  </si>
  <si>
    <t>C39H66O12S1</t>
  </si>
  <si>
    <t>C47H74O15</t>
  </si>
  <si>
    <t>C36H63O10P1</t>
  </si>
  <si>
    <t>C40H65O10P1</t>
  </si>
  <si>
    <t>C44H67O10P1</t>
  </si>
  <si>
    <t>C43H68O12S1</t>
  </si>
  <si>
    <t>C45H68O10</t>
  </si>
  <si>
    <t>C45H74O12S1</t>
  </si>
  <si>
    <t>C47H78O15</t>
  </si>
  <si>
    <t>C51H80O15</t>
  </si>
  <si>
    <t>C42H72O12S1</t>
  </si>
  <si>
    <t>C42H69O10P1</t>
  </si>
  <si>
    <t>C47H70O10</t>
  </si>
  <si>
    <t>C53H88O12S1</t>
  </si>
  <si>
    <t>C40H80N1O8P1</t>
  </si>
  <si>
    <t>C48H76N1O8P1</t>
  </si>
  <si>
    <t>C45H76O12S1</t>
  </si>
  <si>
    <t>C36H69O10P1</t>
  </si>
  <si>
    <t>C38H72O12S1</t>
  </si>
  <si>
    <t>C45H72N1O8P1</t>
  </si>
  <si>
    <t>C46H78N1O8P1</t>
  </si>
  <si>
    <t>C51H76O10</t>
  </si>
  <si>
    <t>C36H71O10P1</t>
  </si>
  <si>
    <t>C40H74N1O8P1</t>
  </si>
  <si>
    <t>C47H74O10</t>
  </si>
  <si>
    <t>C43H78O12S1</t>
  </si>
  <si>
    <t>C49H76O10</t>
  </si>
  <si>
    <t>C51H86O15</t>
  </si>
  <si>
    <t>C53H90O10</t>
  </si>
  <si>
    <t>C46H74N1O8P1</t>
  </si>
  <si>
    <t>C42H72N1O8P1</t>
  </si>
  <si>
    <t>C44H70N1O8P1</t>
  </si>
  <si>
    <t>C40H69O10P1</t>
  </si>
  <si>
    <t>C40H70N1O8P1</t>
  </si>
  <si>
    <t>C41H72O12S1</t>
  </si>
  <si>
    <t>C43H74O12S1</t>
  </si>
  <si>
    <t>C47H76O12S1</t>
  </si>
  <si>
    <t>C43H72O12S1</t>
  </si>
  <si>
    <t>C39H70O12S1</t>
  </si>
  <si>
    <t>C48H73O10P1</t>
  </si>
  <si>
    <t>C47H74O12S1</t>
  </si>
  <si>
    <t>C44H84N1O8P1</t>
  </si>
  <si>
    <t>C41H70O10</t>
  </si>
  <si>
    <t>C41H76O12S1</t>
  </si>
  <si>
    <t>C38H71O10P1</t>
  </si>
  <si>
    <t>C35H66N1O8P1</t>
  </si>
  <si>
    <t>C39H68N1O8P1</t>
  </si>
  <si>
    <t>C45H78O12S1</t>
  </si>
  <si>
    <t>C46H80N1O8P1</t>
  </si>
  <si>
    <t>C43H74O10</t>
  </si>
  <si>
    <t>C42H78N1O8P1</t>
  </si>
  <si>
    <t>C41H72N1O8P1</t>
  </si>
  <si>
    <t>C42H73O10P1</t>
  </si>
  <si>
    <t>C46H76N1O8P1</t>
  </si>
  <si>
    <t>C45H80O15</t>
  </si>
  <si>
    <t>C47H78O12S1</t>
  </si>
  <si>
    <t>C47H82O15</t>
  </si>
  <si>
    <t>C39H68O10</t>
  </si>
  <si>
    <t>C49H74O10</t>
  </si>
  <si>
    <t>C39H74O12S1</t>
  </si>
  <si>
    <t>C45H72O10</t>
  </si>
  <si>
    <t>C42H74N1O8P1</t>
  </si>
  <si>
    <t>C43H70N1O8P1</t>
  </si>
  <si>
    <t>C38H72N1O8P1</t>
  </si>
  <si>
    <t>C50H78N1O8P1</t>
  </si>
  <si>
    <t>C38H63O10P1</t>
  </si>
  <si>
    <t>C41H70O12S1</t>
  </si>
  <si>
    <t>C49H74O12S1</t>
  </si>
  <si>
    <t>C36H65O10P1</t>
  </si>
  <si>
    <t>C38H73O10P1</t>
  </si>
  <si>
    <t>C50H80N1O8P1</t>
  </si>
  <si>
    <t>C39H70O10</t>
  </si>
  <si>
    <t>C53H94O10</t>
  </si>
  <si>
    <t>C53H102O12S1</t>
  </si>
  <si>
    <t>C47H90O12S1</t>
  </si>
  <si>
    <t>C45H86N1O8P1</t>
  </si>
  <si>
    <t>C41H74O10</t>
  </si>
  <si>
    <t>C45H84O15</t>
  </si>
  <si>
    <t>C36H70N1O8P1</t>
  </si>
  <si>
    <t>C42H68N1O8P1</t>
  </si>
  <si>
    <t>C47H72O12S1</t>
  </si>
  <si>
    <t>C41H68O12S1</t>
  </si>
  <si>
    <t>C47H84O10</t>
  </si>
  <si>
    <t>C49H86O10</t>
  </si>
  <si>
    <t>C39H72O10</t>
  </si>
  <si>
    <t>C42H77N1O7</t>
  </si>
  <si>
    <t>C39H72N1O8P1</t>
  </si>
  <si>
    <t>C48H82N1O8P1</t>
  </si>
  <si>
    <t>C41H64O10</t>
  </si>
  <si>
    <t>C38H67O10P1</t>
  </si>
  <si>
    <t>C51H78O15</t>
  </si>
  <si>
    <t>C46H71O10P1</t>
  </si>
  <si>
    <t>C44H76N1O8P1</t>
  </si>
  <si>
    <t>C48H78N1O8P1</t>
  </si>
  <si>
    <t>C38H69O10P1</t>
  </si>
  <si>
    <t>C37H70O12S1</t>
  </si>
  <si>
    <t>C43H68O10</t>
  </si>
  <si>
    <t>C53H82O15</t>
  </si>
  <si>
    <t>C41H68O10</t>
  </si>
  <si>
    <t>C49H80O15</t>
  </si>
  <si>
    <t>C39H69O10P1</t>
  </si>
  <si>
    <t>C40H77N1O7</t>
  </si>
  <si>
    <t>C51H90O10</t>
  </si>
  <si>
    <t>C40H75O10P1</t>
  </si>
  <si>
    <t>C45H74O10</t>
  </si>
  <si>
    <t>C35H68N1O8P1</t>
  </si>
  <si>
    <t>C37H70N1O8P1</t>
  </si>
  <si>
    <t>C38H74N1O8P1</t>
  </si>
  <si>
    <t>C37H73O10P1</t>
  </si>
  <si>
    <t>C39H70N1O8P1</t>
  </si>
  <si>
    <t>C41H72O10</t>
  </si>
  <si>
    <t>C40H76N1O8P1</t>
  </si>
  <si>
    <t>C38H75O10P1</t>
  </si>
  <si>
    <t>C42H76N1O8P1</t>
  </si>
  <si>
    <t>C44H78N1O8P1</t>
  </si>
  <si>
    <t>C41H78O12S1</t>
  </si>
  <si>
    <t>C47H76O10</t>
  </si>
  <si>
    <t>C48H80N1O8P1</t>
  </si>
  <si>
    <t>C44H80N1O8P1</t>
  </si>
  <si>
    <t>C42H79O10P1</t>
  </si>
  <si>
    <t>C47H84O15</t>
  </si>
  <si>
    <t>C36H68N1O8P1</t>
  </si>
  <si>
    <t>C43H78N1O8P1</t>
  </si>
  <si>
    <t>C45H76O10</t>
  </si>
  <si>
    <t>C50H82N1O8P1</t>
  </si>
  <si>
    <t>C45H82O15</t>
  </si>
  <si>
    <t>C49H86O15</t>
  </si>
  <si>
    <t>C39H72O12S1</t>
  </si>
  <si>
    <t>C37H72N1O8P1</t>
  </si>
  <si>
    <t>C42H80N1O8P1</t>
  </si>
  <si>
    <t>C39H74N1O8P1</t>
  </si>
  <si>
    <t>C46H82N1O8P1</t>
  </si>
  <si>
    <t>C53H96O10</t>
  </si>
  <si>
    <t>C34H67O10P1</t>
  </si>
  <si>
    <t>C45H70O10</t>
  </si>
  <si>
    <t>C41H74O12S1</t>
  </si>
  <si>
    <t>C38H70N1O8P1</t>
  </si>
  <si>
    <t>C47H80O15</t>
  </si>
  <si>
    <t>C52H80N1O8P1</t>
  </si>
  <si>
    <t>C43H72O10</t>
  </si>
  <si>
    <t>C40H76O12S1</t>
  </si>
  <si>
    <t>C46H88N1O8P1</t>
  </si>
  <si>
    <t>C35H70N1O8P1</t>
  </si>
  <si>
    <t>C39H74O10</t>
  </si>
  <si>
    <t>C40H78N1O8P1</t>
  </si>
  <si>
    <t>C43H76O10</t>
  </si>
  <si>
    <t>C47H86O15</t>
  </si>
  <si>
    <t>C38H76N1O8P1</t>
  </si>
  <si>
    <t>C49H88O15</t>
  </si>
  <si>
    <t>C41H64N1O8P1</t>
  </si>
  <si>
    <t>C43H66O10</t>
  </si>
  <si>
    <t>C42H70N1O8P1</t>
  </si>
  <si>
    <t>C42H71O10P1</t>
  </si>
  <si>
    <t>C46H72N1O8P1</t>
  </si>
  <si>
    <t>C49H78O15</t>
  </si>
  <si>
    <t>C36H67O10P1</t>
  </si>
  <si>
    <t>C41H66O10</t>
  </si>
  <si>
    <t>C45H76O15</t>
  </si>
  <si>
    <t>C45H66O10</t>
  </si>
  <si>
    <t>C39H68O12S1</t>
  </si>
  <si>
    <t>C45H72O12S1</t>
  </si>
  <si>
    <t>C47H76O15</t>
  </si>
  <si>
    <t>C40H67O10P1</t>
  </si>
  <si>
    <t>C42H70O12S1</t>
  </si>
  <si>
    <t>C41H64O12S1</t>
  </si>
  <si>
    <t>C41H66O12S1</t>
  </si>
  <si>
    <t>C43H66O12S1</t>
  </si>
  <si>
    <t>C40H72N1O8P1</t>
  </si>
  <si>
    <t>C45H70N1O8P1</t>
  </si>
  <si>
    <t>C47H72O10</t>
  </si>
  <si>
    <t>C43H70O10</t>
  </si>
  <si>
    <t>C41H68N1O8P1</t>
  </si>
  <si>
    <t>C40H74O12S1</t>
  </si>
  <si>
    <t>C43H76O12S1</t>
  </si>
  <si>
    <t>C39H66O10</t>
  </si>
  <si>
    <t>C43H68N1O8P1</t>
  </si>
  <si>
    <t>C51H82O15</t>
  </si>
  <si>
    <t>C37H69O10P1</t>
  </si>
  <si>
    <t>C36H64N1O8P1</t>
  </si>
  <si>
    <t>C52H82O15</t>
  </si>
  <si>
    <t>C44H82N1O8P1</t>
  </si>
  <si>
    <t>C43H78O10</t>
  </si>
  <si>
    <t>C47H72N1O8P1</t>
  </si>
  <si>
    <t>C51H84O15</t>
  </si>
  <si>
    <t>C51H96O12S1</t>
  </si>
  <si>
    <t>C41H76O10</t>
  </si>
  <si>
    <t>C36H72N1O8P1</t>
  </si>
  <si>
    <t>C37H74N1O8P1</t>
  </si>
  <si>
    <t>C44H74O12S1</t>
  </si>
  <si>
    <t>C43H80O10</t>
  </si>
  <si>
    <t>C46H80O15</t>
  </si>
  <si>
    <t>C49H90O12S1</t>
  </si>
  <si>
    <t>C39H66N1O8P1</t>
  </si>
  <si>
    <t>C44H75N1O7</t>
  </si>
  <si>
    <t>C51H94O10</t>
  </si>
  <si>
    <t>C42H74O12S1</t>
  </si>
  <si>
    <t>C46H75O10P1</t>
  </si>
  <si>
    <t>C40H70O12S1</t>
  </si>
  <si>
    <t>C41H78O10</t>
  </si>
  <si>
    <t>C41H78N1O8P1</t>
  </si>
  <si>
    <t>C37H66N1O8P1</t>
  </si>
  <si>
    <t>C34H68N1O8P1</t>
  </si>
  <si>
    <t>C53H82O10</t>
  </si>
  <si>
    <t>C35H69O10P1</t>
  </si>
  <si>
    <t>C36H66N1O8P1</t>
  </si>
  <si>
    <t>C40H68N1O8P1</t>
  </si>
  <si>
    <t>C49H80N1O8P1</t>
  </si>
  <si>
    <t>C46H77N1O7</t>
  </si>
  <si>
    <t>C45H80O12S1</t>
  </si>
  <si>
    <t>C48H90O12S1</t>
  </si>
  <si>
    <t>C39H73O10P1</t>
  </si>
  <si>
    <t>C37H68N1O8P1</t>
  </si>
  <si>
    <t>C38H68N1O8P1</t>
  </si>
  <si>
    <t>C43H82O10</t>
  </si>
  <si>
    <t>C53H92O10</t>
  </si>
  <si>
    <t>C40H64N1O8P1</t>
  </si>
  <si>
    <t>C43H70O12S1</t>
  </si>
  <si>
    <t>C40H66N1O8P1</t>
  </si>
  <si>
    <t>C40H68O12S1</t>
  </si>
  <si>
    <t>C42H78O12S1</t>
  </si>
  <si>
    <t>C40H75N1O7</t>
  </si>
  <si>
    <t>C45H78N1O8P1</t>
  </si>
  <si>
    <t>C47H80N1O8P1</t>
  </si>
  <si>
    <t>C43H80O12S1</t>
  </si>
  <si>
    <t>C49H78O10</t>
  </si>
  <si>
    <t>C51H78O10</t>
  </si>
  <si>
    <t>C52H84N1O8P1</t>
  </si>
  <si>
    <t>C51H88O15</t>
  </si>
  <si>
    <t>C43H81O10P1</t>
  </si>
  <si>
    <t>C47H86O12S1</t>
  </si>
  <si>
    <t>C35H64N1O8P1</t>
  </si>
  <si>
    <t>C50H77N1O7</t>
  </si>
  <si>
    <t>C40H73O10P1</t>
  </si>
  <si>
    <t>C53H78O10</t>
  </si>
  <si>
    <t>C51H92O10</t>
  </si>
  <si>
    <t>C49H94O12S1</t>
  </si>
  <si>
    <t>C53H98O12S1</t>
  </si>
  <si>
    <t>C43H73N1O7</t>
  </si>
  <si>
    <t>C43H82O12S1</t>
  </si>
  <si>
    <t>C50H75O10P1</t>
  </si>
  <si>
    <t>C38H59O10P1</t>
  </si>
  <si>
    <t>C38H61O10P1</t>
  </si>
  <si>
    <t>C40H61O10P1</t>
  </si>
  <si>
    <t>C40H63O10P1</t>
  </si>
  <si>
    <t>C45H68O12S1</t>
  </si>
  <si>
    <t>C38H66N1O8P1</t>
  </si>
  <si>
    <t>C43H74N1O8P1</t>
  </si>
  <si>
    <t>C44H74N1O8P1</t>
  </si>
  <si>
    <t>C44H72N1O8P1</t>
  </si>
  <si>
    <t>C41H76N1O8P1</t>
  </si>
  <si>
    <t>C53H90O12S1</t>
  </si>
  <si>
    <t>C51H92O15</t>
  </si>
  <si>
    <t>C39H76N1O8P1</t>
  </si>
  <si>
    <t>C42H82N1O8P1</t>
  </si>
  <si>
    <t>C47H88N1O8P1</t>
  </si>
  <si>
    <t>C40H79O10P1</t>
  </si>
  <si>
    <t>Instrument</t>
  </si>
  <si>
    <t>Orbitrap QE</t>
  </si>
  <si>
    <t>Liquid chromatography-mass spectrometry (HPLC-MS) or High performance liquid chromatography electrospray ionization mass spectrometry (HPLC-ESI-MS)</t>
  </si>
  <si>
    <t>amu</t>
  </si>
  <si>
    <t>Actinocyclus actinochilus</t>
  </si>
  <si>
    <t>pmol</t>
  </si>
  <si>
    <t>picomoles</t>
  </si>
  <si>
    <t>Strain</t>
  </si>
  <si>
    <t>UNC1403</t>
  </si>
  <si>
    <t>UNC1408</t>
  </si>
  <si>
    <t>UNC1301</t>
  </si>
  <si>
    <t>UNC1401</t>
  </si>
  <si>
    <t>Chaetoceros sp.</t>
  </si>
  <si>
    <t>Fragilariopsis cylindrus</t>
  </si>
  <si>
    <t>Thalassiosira antarctica</t>
  </si>
  <si>
    <t>A. actinochilus</t>
  </si>
  <si>
    <t>T. antarctica</t>
  </si>
  <si>
    <t>F. cylindrus</t>
  </si>
  <si>
    <t>pmol/L</t>
  </si>
  <si>
    <t>picomoles per liter of seawater</t>
  </si>
  <si>
    <t>PC 40:5</t>
  </si>
  <si>
    <t>C48H86N1O8P1</t>
  </si>
  <si>
    <t>SQDG 46:6</t>
  </si>
  <si>
    <t>C55H94O12S1</t>
  </si>
  <si>
    <t>MGDG 43:2</t>
  </si>
  <si>
    <t>C52H96O10</t>
  </si>
  <si>
    <t>DGTS_DGTA 35:0</t>
  </si>
  <si>
    <t>C45H87N1O7</t>
  </si>
  <si>
    <t>DGTS_DGTA 40:7</t>
  </si>
  <si>
    <t>C50H83N1O7</t>
  </si>
  <si>
    <t>DGTS_DGTA 34:2</t>
  </si>
  <si>
    <t>C44H81N1O7</t>
  </si>
  <si>
    <t>MGDG 47:3</t>
  </si>
  <si>
    <t>C56H102O10</t>
  </si>
  <si>
    <t>SQDG 42:2</t>
  </si>
  <si>
    <t>C51H94O12S1</t>
  </si>
  <si>
    <t>PG 36:9</t>
  </si>
  <si>
    <t>C42H65O10P1</t>
  </si>
  <si>
    <t>PE 34:9</t>
  </si>
  <si>
    <t>C39H60N1O8P1</t>
  </si>
  <si>
    <t>PG 36:8</t>
  </si>
  <si>
    <t>C42H67O10P1</t>
  </si>
  <si>
    <t>DGTS_DGTA 28:1</t>
  </si>
  <si>
    <t>C38H71N1O7</t>
  </si>
  <si>
    <t>DGTS_DGTA 44:12</t>
  </si>
  <si>
    <t>C54H81N1O7</t>
  </si>
  <si>
    <t>DGDG 34:4</t>
  </si>
  <si>
    <t>C49H84O15</t>
  </si>
  <si>
    <t>MGDG 28:0</t>
  </si>
  <si>
    <t>C37H70O10</t>
  </si>
  <si>
    <t>DGTS_DGTA 27:0</t>
  </si>
  <si>
    <t>C37H71N1O7</t>
  </si>
  <si>
    <t>PC 31:3</t>
  </si>
  <si>
    <t>DGTS_DGTA 36:5</t>
  </si>
  <si>
    <t>C46H79N1O7</t>
  </si>
  <si>
    <t>MGDG 44:2</t>
  </si>
  <si>
    <t>C53H98O10</t>
  </si>
  <si>
    <t>DGTS_DGTA 38:4</t>
  </si>
  <si>
    <t>C48H85N1O7</t>
  </si>
  <si>
    <t>PE 44:12</t>
  </si>
  <si>
    <t>C49H74N1O8P1</t>
  </si>
  <si>
    <t>PE 36:6</t>
  </si>
  <si>
    <t>C41H70N1O8P1</t>
  </si>
  <si>
    <t>PE 29:1</t>
  </si>
  <si>
    <t>C34H66N1O8P1</t>
  </si>
  <si>
    <t>DGTS_DGTA 30:2</t>
  </si>
  <si>
    <t>C40H73N1O7</t>
  </si>
  <si>
    <t>PE 40:7</t>
  </si>
  <si>
    <t>C45H76N1O8P1</t>
  </si>
  <si>
    <t>SQDG 44:12</t>
  </si>
  <si>
    <t>C53H78O12S1</t>
  </si>
  <si>
    <t>PG 34:4</t>
  </si>
  <si>
    <t>C40H71O10P1</t>
  </si>
  <si>
    <t>PC 27:1</t>
  </si>
  <si>
    <t>DGTS_DGTA 28:0</t>
  </si>
  <si>
    <t>C38H73N1O7</t>
  </si>
  <si>
    <t>SQDG 44:8</t>
  </si>
  <si>
    <t>C53H86O12S1</t>
  </si>
  <si>
    <t>MGDG 34:9</t>
  </si>
  <si>
    <t>C43H64O10</t>
  </si>
  <si>
    <t>PG 40:9</t>
  </si>
  <si>
    <t>C46H73O10P1</t>
  </si>
  <si>
    <t>MGDG 36:2</t>
  </si>
  <si>
    <t>C45H82O10</t>
  </si>
  <si>
    <t>DGTS_DGTA 29:0</t>
  </si>
  <si>
    <t>C39H75N1O7</t>
  </si>
  <si>
    <t>MGDG 36:3</t>
  </si>
  <si>
    <t>C45H80O10</t>
  </si>
  <si>
    <t>PC 40:6</t>
  </si>
  <si>
    <t>C48H84N1O8P1</t>
  </si>
  <si>
    <t>DGDG 34:1</t>
  </si>
  <si>
    <t>C49H90O15</t>
  </si>
  <si>
    <t>SQDG 28:1</t>
  </si>
  <si>
    <t>C37H68O12S1</t>
  </si>
  <si>
    <t>SQDG 42:11</t>
  </si>
  <si>
    <t>C51H76O12S1</t>
  </si>
  <si>
    <t>PE 33:6</t>
  </si>
  <si>
    <t>C38H64N1O8P1</t>
  </si>
  <si>
    <t>DGDG 34:9</t>
  </si>
  <si>
    <t>C49H74O15</t>
  </si>
  <si>
    <t>PG 38:9</t>
  </si>
  <si>
    <t>C44H69O10P1</t>
  </si>
  <si>
    <t>MGDG 30:5</t>
  </si>
  <si>
    <t>C39H64O10</t>
  </si>
  <si>
    <t>DGTS_DGTA 34:4</t>
  </si>
  <si>
    <t>C44H77N1O7</t>
  </si>
  <si>
    <t>MGDG 40:2</t>
  </si>
  <si>
    <t>C49H90O10</t>
  </si>
  <si>
    <t>SQDG 40:1</t>
  </si>
  <si>
    <t>C49H92O12S1</t>
  </si>
  <si>
    <t>SQDG 38:1</t>
  </si>
  <si>
    <t>C47H88O12S1</t>
  </si>
  <si>
    <t>MGDG 46:7</t>
  </si>
  <si>
    <t>C55H92O10</t>
  </si>
  <si>
    <t>MGDG 48:8</t>
  </si>
  <si>
    <t>C57H94O10</t>
  </si>
  <si>
    <t>PC 42:6</t>
  </si>
  <si>
    <t>C50H88N1O8P1</t>
  </si>
  <si>
    <t>DGTS_DGTA 32:1</t>
  </si>
  <si>
    <t>C42H79N1O7</t>
  </si>
  <si>
    <t>DGTS_DGTA 36:3</t>
  </si>
  <si>
    <t>C46H83N1O7</t>
  </si>
  <si>
    <t>DGTS_DGTA 42:7</t>
  </si>
  <si>
    <t>C52H87N1O7</t>
  </si>
  <si>
    <t>SQDG 36:0</t>
  </si>
  <si>
    <t>C45H86O12S1</t>
  </si>
  <si>
    <t>DGTS_DGTA 26:0</t>
  </si>
  <si>
    <t>C36H69N1O7</t>
  </si>
  <si>
    <t>PG 31:1</t>
  </si>
  <si>
    <t>C37H71O10P1</t>
  </si>
  <si>
    <t>PC 36:10</t>
  </si>
  <si>
    <t>C44H68N1O8P1</t>
  </si>
  <si>
    <t>DGTS_DGTA 42:11</t>
  </si>
  <si>
    <t>C52H79N1O7</t>
  </si>
  <si>
    <t>PE 27:0</t>
  </si>
  <si>
    <t>C32H64N1O8P1</t>
  </si>
  <si>
    <t>PC 28:1</t>
  </si>
  <si>
    <t>PG 34:1</t>
  </si>
  <si>
    <t>C40H77O10P1</t>
  </si>
  <si>
    <t>PC 38:1</t>
  </si>
  <si>
    <t>C46H90N1O8P1</t>
  </si>
  <si>
    <t>DGTS_DGTA 37:5</t>
  </si>
  <si>
    <t>C47H81N1O7</t>
  </si>
  <si>
    <t>DGTS_DGTA 38:10</t>
  </si>
  <si>
    <t>C48H73N1O7</t>
  </si>
  <si>
    <t>DGTS_DGTA 36:8</t>
  </si>
  <si>
    <t>C46H73N1O7</t>
  </si>
  <si>
    <t>DGDG 34:5</t>
  </si>
  <si>
    <t>C49H82O15</t>
  </si>
  <si>
    <t>DGTS_DGTA 33:6</t>
  </si>
  <si>
    <t>C43H71N1O7</t>
  </si>
  <si>
    <t>PE 40:11</t>
  </si>
  <si>
    <t>C45H68N1O8P1</t>
  </si>
  <si>
    <t>PE 28:0</t>
  </si>
  <si>
    <t>C33H66N1O8P1</t>
  </si>
  <si>
    <t>PG 33:1</t>
  </si>
  <si>
    <t>C39H75O10P1</t>
  </si>
  <si>
    <t>PE 38:7</t>
  </si>
  <si>
    <t>C43H72N1O8P1</t>
  </si>
  <si>
    <t>PE 44:11</t>
  </si>
  <si>
    <t>C49H76N1O8P1</t>
  </si>
  <si>
    <t>DGDG 32:8</t>
  </si>
  <si>
    <t>C47H72O15</t>
  </si>
  <si>
    <t>DGDG 34:8</t>
  </si>
  <si>
    <t>C49H76O15</t>
  </si>
  <si>
    <t>PC 37:4</t>
  </si>
  <si>
    <t>C45H82N1O8P1</t>
  </si>
  <si>
    <t>PC 29:0</t>
  </si>
  <si>
    <t>DGDG 36:10</t>
  </si>
  <si>
    <t>C51H76O15</t>
  </si>
  <si>
    <t>PG 40:11</t>
  </si>
  <si>
    <t>C46H69O10P1</t>
  </si>
  <si>
    <t>PC 29:1</t>
  </si>
  <si>
    <t>DGTS_DGTA 38:5</t>
  </si>
  <si>
    <t>C48H83N1O7</t>
  </si>
  <si>
    <t>PC 31:2</t>
  </si>
  <si>
    <t>DGTS_DGTA 32:4</t>
  </si>
  <si>
    <t>C42H73N1O7</t>
  </si>
  <si>
    <t>DGTS_DGTA 40:11</t>
  </si>
  <si>
    <t>C50H75N1O7</t>
  </si>
  <si>
    <t>PE 38:6</t>
  </si>
  <si>
    <t>DGTS_DGTA 34:3</t>
  </si>
  <si>
    <t>C44H79N1O7</t>
  </si>
  <si>
    <t>PC 40:11</t>
  </si>
  <si>
    <t>C48H74N1O8P1</t>
  </si>
  <si>
    <t>DGTS_DGTA 32:5</t>
  </si>
  <si>
    <t>C42H71N1O7</t>
  </si>
  <si>
    <t>PE 26:0</t>
  </si>
  <si>
    <t>C31H62N1O8P1</t>
  </si>
  <si>
    <t>PE 39:8</t>
  </si>
  <si>
    <t>DGTS_DGTA 38:6</t>
  </si>
  <si>
    <t>C48H81N1O7</t>
  </si>
  <si>
    <t>DGTS_DGTA 36:4</t>
  </si>
  <si>
    <t>C46H81N1O7</t>
  </si>
  <si>
    <t>PE 38:10</t>
  </si>
  <si>
    <t>C43H66N1O8P1</t>
  </si>
  <si>
    <t>MGDG 31:3</t>
  </si>
  <si>
    <t>C40H70O10</t>
  </si>
  <si>
    <t>PC 30:4</t>
  </si>
  <si>
    <t>SQDG 37:6</t>
  </si>
  <si>
    <t>C46H76O12S1</t>
  </si>
  <si>
    <t>MGDG 50:3</t>
  </si>
  <si>
    <t>C59H108O10</t>
  </si>
  <si>
    <t>SQDG 43:8</t>
  </si>
  <si>
    <t>C52H84O12S1</t>
  </si>
  <si>
    <t>MGDG 52:3</t>
  </si>
  <si>
    <t>C61H112O10</t>
  </si>
  <si>
    <t>SQDG 38:10</t>
  </si>
  <si>
    <t>C47H70O12S1</t>
  </si>
  <si>
    <t>DGTS_DGTA 38:9</t>
  </si>
  <si>
    <t>C48H75N1O7</t>
  </si>
  <si>
    <t>DGTS_DGTA 31:1</t>
  </si>
  <si>
    <t>C41H77N1O7</t>
  </si>
  <si>
    <t>SQDG 42:8</t>
  </si>
  <si>
    <t>C51H82O12S1</t>
  </si>
  <si>
    <t>DGTS_DGTA 36:9</t>
  </si>
  <si>
    <t>C46H71N1O7</t>
  </si>
  <si>
    <t>PG 28:2</t>
  </si>
  <si>
    <t>C34H63O10P1</t>
  </si>
  <si>
    <t>Sulfoquinovosyldiacylglycerol 36:8</t>
  </si>
  <si>
    <t>Phosphatidylglycerol 32:5</t>
  </si>
  <si>
    <t>Monogalactosyldiacylglycerol 32:8</t>
  </si>
  <si>
    <t>Sulfoquinovosyldiacylglycerol 30:4</t>
  </si>
  <si>
    <t>Digalactosyldiacylglycerol 32:7</t>
  </si>
  <si>
    <t>Phosphatidylglycerol 30:4</t>
  </si>
  <si>
    <t>Phosphatidylglycerol 34:7</t>
  </si>
  <si>
    <t>Phosphatidylglycerol 38:10</t>
  </si>
  <si>
    <t>Sulfoquinovosyldiacylglycerol 34:7</t>
  </si>
  <si>
    <t>Monogalactosyldiacylglycerol 36:9</t>
  </si>
  <si>
    <t>Sulfoquinovosyldiacylglycerol 36:6</t>
  </si>
  <si>
    <t>Digalactosyldiacylglycerol 32:5</t>
  </si>
  <si>
    <t>Digalactosyldiacylglycerol 36:8</t>
  </si>
  <si>
    <t>Sulfoquinovosyldiacylglycerol 33:4</t>
  </si>
  <si>
    <t>Phosphatidylglycerol 36:7</t>
  </si>
  <si>
    <t>Monogalactosyldiacylglycerol 38:10</t>
  </si>
  <si>
    <t>Sulfoquinovosyldiacylglycerol 44:7</t>
  </si>
  <si>
    <t>Phosphatidylcholine 32:0</t>
  </si>
  <si>
    <t>Phosphatidylcholine 40:10</t>
  </si>
  <si>
    <t>Sulfoquinovosyldiacylglycerol 36:5</t>
  </si>
  <si>
    <t>Phosphatidylglycerol 30:1</t>
  </si>
  <si>
    <t>Sulfoquinovosyldiacylglycerol 29:0</t>
  </si>
  <si>
    <t>Phosphatidylethanolamine 40:9</t>
  </si>
  <si>
    <t>Phosphatidylcholine 38:7</t>
  </si>
  <si>
    <t>Monogalactosyldiacylglycerol 42:11</t>
  </si>
  <si>
    <t>Phosphatidylglycerol 30:0</t>
  </si>
  <si>
    <t>Phosphatidylcholine 32:3</t>
  </si>
  <si>
    <t>Monogalactosyldiacylglycerol 38:8</t>
  </si>
  <si>
    <t>Sulfoquinovosyldiacylglycerol 34:2</t>
  </si>
  <si>
    <t>Monogalactosyldiacylglycerol 40:9</t>
  </si>
  <si>
    <t>Digalactosyldiacylglycerol 36:5</t>
  </si>
  <si>
    <t>Monogalactosyldiacylglycerol 44:6</t>
  </si>
  <si>
    <t>Phosphatidylcholine 38:9</t>
  </si>
  <si>
    <t>Phosphatidylcholine 34:6</t>
  </si>
  <si>
    <t>Phosphatidylcholine 36:9</t>
  </si>
  <si>
    <t>Phosphatidylglycerol 34:5</t>
  </si>
  <si>
    <t>Phosphatidylcholine 32:5</t>
  </si>
  <si>
    <t>Sulfoquinovosyldiacylglycerol 32:3</t>
  </si>
  <si>
    <t>Sulfoquinovosyldiacylglycerol 34:4</t>
  </si>
  <si>
    <t>Sulfoquinovosyldiacylglycerol 38:7</t>
  </si>
  <si>
    <t>Sulfoquinovosyldiacylglycerol 34:5</t>
  </si>
  <si>
    <t>Sulfoquinovosyldiacylglycerol 30:2</t>
  </si>
  <si>
    <t>Phosphatidylglycerol 42:11</t>
  </si>
  <si>
    <t>Sulfoquinovosyldiacylglycerol 38:8</t>
  </si>
  <si>
    <t>Phosphatidylcholine 36:2</t>
  </si>
  <si>
    <t>Monogalactosyldiacylglycerol 32:4</t>
  </si>
  <si>
    <t>Sulfoquinovosyldiacylglycerol 32:1</t>
  </si>
  <si>
    <t>Phosphatidylglycerol 32:2</t>
  </si>
  <si>
    <t>Phosphatidylethanolamine 30:2</t>
  </si>
  <si>
    <t>Phosphatidylethanolamine 34:5</t>
  </si>
  <si>
    <t>Sulfoquinovosyldiacylglycerol 36:4</t>
  </si>
  <si>
    <t>Phosphatidylcholine 38:6</t>
  </si>
  <si>
    <t>Monogalactosyldiacylglycerol 34:4</t>
  </si>
  <si>
    <t>Phosphatidylcholine 34:3</t>
  </si>
  <si>
    <t>Phosphatidylcholine 33:5</t>
  </si>
  <si>
    <t>Phosphatidylglycerol 36:5</t>
  </si>
  <si>
    <t>Phosphatidylcholine 38:8</t>
  </si>
  <si>
    <t>Digalactosyldiacylglycerol 30:2</t>
  </si>
  <si>
    <t>Sulfoquinovosyldiacylglycerol 38:6</t>
  </si>
  <si>
    <t>Digalactosyldiacylglycerol 32:3</t>
  </si>
  <si>
    <t>Monogalactosyldiacylglycerol 30:3</t>
  </si>
  <si>
    <t>Monogalactosyldiacylglycerol 40:10</t>
  </si>
  <si>
    <t>Sulfoquinovosyldiacylglycerol 30:0</t>
  </si>
  <si>
    <t>Monogalactosyldiacylglycerol 36:7</t>
  </si>
  <si>
    <t>Phosphatidylcholine 34:5</t>
  </si>
  <si>
    <t>Phosphatidylethanolamine 38:8</t>
  </si>
  <si>
    <t>Phosphatidylcholine 30:2</t>
  </si>
  <si>
    <t>Phosphatidylcholine 42:11</t>
  </si>
  <si>
    <t>Phosphatidylglycerol 32:6</t>
  </si>
  <si>
    <t>Sulfoquinovosyldiacylglycerol 32:4</t>
  </si>
  <si>
    <t>Sulfoquinovosyldiacylglycerol 40:10</t>
  </si>
  <si>
    <t>Phosphatidylglycerol 30:3</t>
  </si>
  <si>
    <t>Phosphatidylglycerol 32:1</t>
  </si>
  <si>
    <t>Phosphatidylcholine 42:10</t>
  </si>
  <si>
    <t>Monogalactosyldiacylglycerol 30:2</t>
  </si>
  <si>
    <t>Monogalactosyldiacylglycerol 44:4</t>
  </si>
  <si>
    <t>Sulfoquinovosyldiacylglycerol 44:0</t>
  </si>
  <si>
    <t>Sulfoquinovosyldiacylglycerol 38:0</t>
  </si>
  <si>
    <t>Phosphatidylcholine 37:2</t>
  </si>
  <si>
    <t>Monogalactosyldiacylglycerol 32:2</t>
  </si>
  <si>
    <t>Digalactosyldiacylglycerol 30:0</t>
  </si>
  <si>
    <t>Phosphatidylethanolamine 31:1</t>
  </si>
  <si>
    <t>Phosphatidylcholine 34:8</t>
  </si>
  <si>
    <t>Sulfoquinovosyldiacylglycerol 38:9</t>
  </si>
  <si>
    <t>Sulfoquinovosyldiacylglycerol 32:5</t>
  </si>
  <si>
    <t>Monogalactosyldiacylglycerol 38:3</t>
  </si>
  <si>
    <t>Monogalactosyldiacylglycerol 40:4</t>
  </si>
  <si>
    <t>Monogalactosyldiacylglycerol 30:1</t>
  </si>
  <si>
    <t>Diacylglyceryl trimethylhomoserine and diacylglyceryl hydroxymethyl-trimethyl-beta-alanine 32:2</t>
  </si>
  <si>
    <t>Phosphatidylethanolamine 34:3</t>
  </si>
  <si>
    <t>Phosphatidylcholine 40:7</t>
  </si>
  <si>
    <t>Monogalactosyldiacylglycerol 32:7</t>
  </si>
  <si>
    <t>Phosphatidylglycerol 32:4</t>
  </si>
  <si>
    <t>Digalactosyldiacylglycerol 36:9</t>
  </si>
  <si>
    <t>Phosphatidylglycerol 40:10</t>
  </si>
  <si>
    <t>Phosphatidylcholine 36:6</t>
  </si>
  <si>
    <t>Phosphatidylcholine 40:9</t>
  </si>
  <si>
    <t>Phosphatidylglycerol 32:3</t>
  </si>
  <si>
    <t>Sulfoquinovosyldiacylglycerol 28:0</t>
  </si>
  <si>
    <t>Monogalactosyldiacylglycerol 34:7</t>
  </si>
  <si>
    <t>Digalactosyldiacylglycerol 38:9</t>
  </si>
  <si>
    <t>Monogalactosyldiacylglycerol 32:5</t>
  </si>
  <si>
    <t>Digalactosyldiacylglycerol 34:6</t>
  </si>
  <si>
    <t>Phosphatidylglycerol 33:4</t>
  </si>
  <si>
    <t>Diacylglyceryl trimethylhomoserine and diacylglyceryl hydroxymethyl-trimethyl-beta-alanine 30:0</t>
  </si>
  <si>
    <t>Monogalactosyldiacylglycerol 42:4</t>
  </si>
  <si>
    <t>Phosphatidylglycerol 34:2</t>
  </si>
  <si>
    <t>Monogalactosyldiacylglycerol 36:6</t>
  </si>
  <si>
    <t>Phosphatidylethanolamine 30:1</t>
  </si>
  <si>
    <t>Phosphatidylethanolamine 32:2</t>
  </si>
  <si>
    <t>Phosphatidylcholine 30:1</t>
  </si>
  <si>
    <t>Phosphatidylglycerol 31:0</t>
  </si>
  <si>
    <t>Phosphatidylethanolamine 34:4</t>
  </si>
  <si>
    <t>Monogalactosyldiacylglycerol 32:3</t>
  </si>
  <si>
    <t>Phosphatidylcholine 32:2</t>
  </si>
  <si>
    <t>Phosphatidylglycerol 32:0</t>
  </si>
  <si>
    <t>Phosphatidylcholine 34:4</t>
  </si>
  <si>
    <t>Phosphatidylcholine 36:5</t>
  </si>
  <si>
    <t>Sulfoquinovosyldiacylglycerol 32:0</t>
  </si>
  <si>
    <t>Monogalactosyldiacylglycerol 38:7</t>
  </si>
  <si>
    <t>Phosphatidylcholine 40:8</t>
  </si>
  <si>
    <t>Phosphatidylcholine 36:4</t>
  </si>
  <si>
    <t>Phosphatidylglycerol 36:2</t>
  </si>
  <si>
    <t>Digalactosyldiacylglycerol 32:2</t>
  </si>
  <si>
    <t>Phosphatidylethanolamine 33:2</t>
  </si>
  <si>
    <t>Phosphatidylethanolamine 31:2</t>
  </si>
  <si>
    <t>Phosphatidylcholine 35:4</t>
  </si>
  <si>
    <t>Monogalactosyldiacylglycerol 36:5</t>
  </si>
  <si>
    <t>Phosphatidylcholine 42:9</t>
  </si>
  <si>
    <t>Digalactosyldiacylglycerol 30:1</t>
  </si>
  <si>
    <t>Digalactosyldiacylglycerol 34:3</t>
  </si>
  <si>
    <t>Sulfoquinovosyldiacylglycerol 30:1</t>
  </si>
  <si>
    <t>Phosphatidylethanolamine 32:1</t>
  </si>
  <si>
    <t>Phosphatidylcholine 34:2</t>
  </si>
  <si>
    <t>Phosphatidylethanolamine 34:2</t>
  </si>
  <si>
    <t>Phosphatidylcholine 38:5</t>
  </si>
  <si>
    <t>Monogalactosyldiacylglycerol 44:3</t>
  </si>
  <si>
    <t>Phosphatidylglycerol 28:0</t>
  </si>
  <si>
    <t>Monogalactosyldiacylglycerol 36:8</t>
  </si>
  <si>
    <t>Sulfoquinovosyldiacylglycerol 32:2</t>
  </si>
  <si>
    <t>Phosphatidylcholine 30:3</t>
  </si>
  <si>
    <t>Digalactosyldiacylglycerol 32:4</t>
  </si>
  <si>
    <t>Phosphatidylcholine 44:12</t>
  </si>
  <si>
    <t>Monogalactosyldiacylglycerol 34:5</t>
  </si>
  <si>
    <t>Sulfoquinovosyldiacylglycerol 31:0</t>
  </si>
  <si>
    <t>Phosphatidylcholine 38:2</t>
  </si>
  <si>
    <t>Phosphatidylethanolamine 30:0</t>
  </si>
  <si>
    <t>Monogalactosyldiacylglycerol 30:0</t>
  </si>
  <si>
    <t>Phosphatidylcholine 32:1</t>
  </si>
  <si>
    <t>Monogalactosyldiacylglycerol 34:3</t>
  </si>
  <si>
    <t>Digalactosyldiacylglycerol 32:1</t>
  </si>
  <si>
    <t>Phosphatidylcholine 30:0</t>
  </si>
  <si>
    <t>Digalactosyldiacylglycerol 34:2</t>
  </si>
  <si>
    <t>Phosphatidylethanolamine 36:9</t>
  </si>
  <si>
    <t>Monogalactosyldiacylglycerol 34:8</t>
  </si>
  <si>
    <t>Phosphatidylcholine 34:7</t>
  </si>
  <si>
    <t>Phosphatidylglycerol 36:6</t>
  </si>
  <si>
    <t>Phosphatidylcholine 38:10</t>
  </si>
  <si>
    <t>Digalactosyldiacylglycerol 34:7</t>
  </si>
  <si>
    <t>Phosphatidylglycerol 30:2</t>
  </si>
  <si>
    <t>Monogalactosyldiacylglycerol 32:6</t>
  </si>
  <si>
    <t>Digalactosyldiacylglycerol 30:4</t>
  </si>
  <si>
    <t>Monogalactosyldiacylglycerol 36:10</t>
  </si>
  <si>
    <t>Sulfoquinovosyldiacylglycerol 30:3</t>
  </si>
  <si>
    <t>Sulfoquinovosyldiacylglycerol 36:7</t>
  </si>
  <si>
    <t>Digalactosyldiacylglycerol 32:6</t>
  </si>
  <si>
    <t>Phosphatidylglycerol 34:6</t>
  </si>
  <si>
    <t>Sulfoquinovosyldiacylglycerol 33:5</t>
  </si>
  <si>
    <t>Sulfoquinovosyldiacylglycerol 32:7</t>
  </si>
  <si>
    <t>Sulfoquinovosyldiacylglycerol 32:6</t>
  </si>
  <si>
    <t>Sulfoquinovosyldiacylglycerol 34:8</t>
  </si>
  <si>
    <t>Phosphatidylcholine 32:4</t>
  </si>
  <si>
    <t>Phosphatidylethanolamine 40:10</t>
  </si>
  <si>
    <t>Monogalactosyldiacylglycerol 38:9</t>
  </si>
  <si>
    <t>Monogalactosyldiacylglycerol 34:6</t>
  </si>
  <si>
    <t>Phosphatidylethanolamine 36:7</t>
  </si>
  <si>
    <t>Sulfoquinovosyldiacylglycerol 31:1</t>
  </si>
  <si>
    <t>Sulfoquinovosyldiacylglycerol 34:3</t>
  </si>
  <si>
    <t>Monogalactosyldiacylglycerol 30:4</t>
  </si>
  <si>
    <t>Phosphatidylethanolamine 38:9</t>
  </si>
  <si>
    <t>Digalactosyldiacylglycerol 36:7</t>
  </si>
  <si>
    <t>Phosphatidylglycerol 31:2</t>
  </si>
  <si>
    <t>Phosphatidylethanolamine 31:4</t>
  </si>
  <si>
    <t>Digalactosyldiacylglycerol 37:8</t>
  </si>
  <si>
    <t>Phosphatidylcholine 36:3</t>
  </si>
  <si>
    <t>Monogalactosyldiacylglycerol 34:2</t>
  </si>
  <si>
    <t>Phosphatidylethanolamine 42:11</t>
  </si>
  <si>
    <t>Digalactosyldiacylglycerol 36:6</t>
  </si>
  <si>
    <t>Sulfoquinovosyldiacylglycerol 42:1</t>
  </si>
  <si>
    <t>Monogalactosyldiacylglycerol 32:1</t>
  </si>
  <si>
    <t>Phosphatidylethanolamine 31:0</t>
  </si>
  <si>
    <t>Phosphatidylethanolamine 32:0</t>
  </si>
  <si>
    <t>Sulfoquinovosyldiacylglycerol 35:5</t>
  </si>
  <si>
    <t>Monogalactosyldiacylglycerol 34:1</t>
  </si>
  <si>
    <t>Digalactosyldiacylglycerol 31:3</t>
  </si>
  <si>
    <t>Sulfoquinovosyldiacylglycerol 40:2</t>
  </si>
  <si>
    <t>Phosphatidylethanolamine 34:6</t>
  </si>
  <si>
    <t>Diacylglyceryl trimethylhomoserine and diacylglyceryl hydroxymethyl-trimethyl-beta-alanine 34:5</t>
  </si>
  <si>
    <t>Monogalactosyldiacylglycerol 42:2</t>
  </si>
  <si>
    <t>Sulfoquinovosyldiacylglycerol 33:3</t>
  </si>
  <si>
    <t>Phosphatidylglycerol 40:8</t>
  </si>
  <si>
    <t>Sulfoquinovosyldiacylglycerol 31:3</t>
  </si>
  <si>
    <t>Monogalactosyldiacylglycerol 32:0</t>
  </si>
  <si>
    <t>Phosphatidylethanolamine 33:0</t>
  </si>
  <si>
    <t>Phosphatidylethanolamine 36:2</t>
  </si>
  <si>
    <t>Phosphatidylethanolamine 32:4</t>
  </si>
  <si>
    <t>Phosphatidylethanolamine 29:0</t>
  </si>
  <si>
    <t>Monogalactosyldiacylglycerol 44:10</t>
  </si>
  <si>
    <t>Phosphatidylglycerol 29:0</t>
  </si>
  <si>
    <t>Phosphatidylethanolamine 31:3</t>
  </si>
  <si>
    <t>Phosphatidylethanolamine 35:6</t>
  </si>
  <si>
    <t>Phosphatidylethanolamine 44:9</t>
  </si>
  <si>
    <t>Diacylglyceryl trimethylhomoserine and diacylglyceryl hydroxymethyl-trimethyl-beta-alanine 36:6</t>
  </si>
  <si>
    <t>Sulfoquinovosyldiacylglycerol 36:3</t>
  </si>
  <si>
    <t>Sulfoquinovosyldiacylglycerol 39:1</t>
  </si>
  <si>
    <t>Phosphatidylglycerol 33:2</t>
  </si>
  <si>
    <t>Phosphatidylethanolamine 32:3</t>
  </si>
  <si>
    <t>Phosphatidylethanolamine 33:4</t>
  </si>
  <si>
    <t>Monogalactosyldiacylglycerol 34:0</t>
  </si>
  <si>
    <t>Monogalactosyldiacylglycerol 44:5</t>
  </si>
  <si>
    <t>Phosphatidylcholine 32:8</t>
  </si>
  <si>
    <t>Sulfoquinovosyldiacylglycerol 34:6</t>
  </si>
  <si>
    <t>Phosphatidylcholine 32:7</t>
  </si>
  <si>
    <t>Sulfoquinovosyldiacylglycerol 31:4</t>
  </si>
  <si>
    <t>Sulfoquinovosyldiacylglycerol 33:1</t>
  </si>
  <si>
    <t>Diacylglyceryl trimethylhomoserine and diacylglyceryl hydroxymethyl-trimethyl-beta-alanine 30:1</t>
  </si>
  <si>
    <t>Phosphatidylethanolamine 35:5</t>
  </si>
  <si>
    <t>Phosphatidylcholine 37:6</t>
  </si>
  <si>
    <t>Phosphatidylcholine 39:7</t>
  </si>
  <si>
    <t>Sulfoquinovosyldiacylglycerol 34:1</t>
  </si>
  <si>
    <t>Monogalactosyldiacylglycerol 40:8</t>
  </si>
  <si>
    <t>Monogalactosyldiacylglycerol 42:10</t>
  </si>
  <si>
    <t>Phosphatidylcholine 44:10</t>
  </si>
  <si>
    <t>Digalactosyldiacylglycerol 36:4</t>
  </si>
  <si>
    <t>Phosphatidylglycerol 37:2</t>
  </si>
  <si>
    <t>Sulfoquinovosyldiacylglycerol 38:2</t>
  </si>
  <si>
    <t>Phosphatidylethanolamine 30:3</t>
  </si>
  <si>
    <t>Diacylglyceryl trimethylhomoserine and diacylglyceryl hydroxymethyl-trimethyl-beta-alanine 40:10</t>
  </si>
  <si>
    <t>Phosphatidylglycerol 34:3</t>
  </si>
  <si>
    <t>Monogalactosyldiacylglycerol 44:12</t>
  </si>
  <si>
    <t>Phosphatidylcholine 28:0</t>
  </si>
  <si>
    <t>Monogalactosyldiacylglycerol 42:3</t>
  </si>
  <si>
    <t>Sulfoquinovosyldiacylglycerol 40:0</t>
  </si>
  <si>
    <t>Sulfoquinovosyldiacylglycerol 44:2</t>
  </si>
  <si>
    <t>Diacylglyceryl trimethylhomoserine and diacylglyceryl hydroxymethyl-trimethyl-beta-alanine 33:5</t>
  </si>
  <si>
    <t>Sulfoquinovosyldiacylglycerol 34:0</t>
  </si>
  <si>
    <t>Phosphatidylglycerol 44:12</t>
  </si>
  <si>
    <t>Phosphatidylglycerol 32:8</t>
  </si>
  <si>
    <t>Phosphatidylglycerol 32:7</t>
  </si>
  <si>
    <t>Phosphatidylglycerol 34:9</t>
  </si>
  <si>
    <t>Phosphatidylglycerol 34:8</t>
  </si>
  <si>
    <t>Sulfoquinovosyldiacylglycerol 36:9</t>
  </si>
  <si>
    <t>Phosphatidylethanolamine 33:5</t>
  </si>
  <si>
    <t>Phosphatidylcholine 35:6</t>
  </si>
  <si>
    <t>Phosphatidylcholine 36:7</t>
  </si>
  <si>
    <t>Phosphatidylcholine 36:8</t>
  </si>
  <si>
    <t>Phosphatidylethanolamine 36:3</t>
  </si>
  <si>
    <t>Sulfoquinovosyldiacylglycerol 44:6</t>
  </si>
  <si>
    <t>Digalactosyldiacylglycerol 36:2</t>
  </si>
  <si>
    <t>Phosphatidylethanolamine 34:1</t>
  </si>
  <si>
    <t>Phosphatidylcholine 34:1</t>
  </si>
  <si>
    <t>Phosphatidylethanolamine 42:3</t>
  </si>
  <si>
    <t>Phosphatidylethanolamine 33:1</t>
  </si>
  <si>
    <t>Phosphatidylglycerol 34:0</t>
  </si>
  <si>
    <t>Phosphatidylcholine 40:5</t>
  </si>
  <si>
    <t>Sulfoquinovosyldiacylglycerol 46:6</t>
  </si>
  <si>
    <t>Monogalactosyldiacylglycerol 43:2</t>
  </si>
  <si>
    <t>Diacylglyceryl trimethylhomoserine and diacylglyceryl hydroxymethyl-trimethyl-beta-alanine 35:0</t>
  </si>
  <si>
    <t>Diacylglyceryl trimethylhomoserine and diacylglyceryl hydroxymethyl-trimethyl-beta-alanine 40:7</t>
  </si>
  <si>
    <t>Diacylglyceryl trimethylhomoserine and diacylglyceryl hydroxymethyl-trimethyl-beta-alanine 34:2</t>
  </si>
  <si>
    <t>Monogalactosyldiacylglycerol 47:3</t>
  </si>
  <si>
    <t>Sulfoquinovosyldiacylglycerol 42:2</t>
  </si>
  <si>
    <t>Phosphatidylglycerol 36:9</t>
  </si>
  <si>
    <t>Phosphatidylethanolamine 34:9</t>
  </si>
  <si>
    <t>Phosphatidylglycerol 36:8</t>
  </si>
  <si>
    <t>Diacylglyceryl trimethylhomoserine and diacylglyceryl hydroxymethyl-trimethyl-beta-alanine 28:1</t>
  </si>
  <si>
    <t>Diacylglyceryl trimethylhomoserine and diacylglyceryl hydroxymethyl-trimethyl-beta-alanine 44:12</t>
  </si>
  <si>
    <t>Digalactosyldiacylglycerol 34:4</t>
  </si>
  <si>
    <t>Monogalactosyldiacylglycerol 28:0</t>
  </si>
  <si>
    <t>Diacylglyceryl trimethylhomoserine and diacylglyceryl hydroxymethyl-trimethyl-beta-alanine 27:0</t>
  </si>
  <si>
    <t>Phosphatidylcholine 31:3</t>
  </si>
  <si>
    <t>Diacylglyceryl trimethylhomoserine and diacylglyceryl hydroxymethyl-trimethyl-beta-alanine 36:5</t>
  </si>
  <si>
    <t>Monogalactosyldiacylglycerol 44:2</t>
  </si>
  <si>
    <t>Diacylglyceryl trimethylhomoserine and diacylglyceryl hydroxymethyl-trimethyl-beta-alanine 38:4</t>
  </si>
  <si>
    <t>Phosphatidylethanolamine 44:12</t>
  </si>
  <si>
    <t>Phosphatidylethanolamine 36:6</t>
  </si>
  <si>
    <t>Phosphatidylethanolamine 29:1</t>
  </si>
  <si>
    <t>Diacylglyceryl trimethylhomoserine and diacylglyceryl hydroxymethyl-trimethyl-beta-alanine 30:2</t>
  </si>
  <si>
    <t>Phosphatidylethanolamine 40:7</t>
  </si>
  <si>
    <t>Sulfoquinovosyldiacylglycerol 44:12</t>
  </si>
  <si>
    <t>Phosphatidylglycerol 34:4</t>
  </si>
  <si>
    <t>Phosphatidylcholine 27:1</t>
  </si>
  <si>
    <t>Diacylglyceryl trimethylhomoserine and diacylglyceryl hydroxymethyl-trimethyl-beta-alanine 28:0</t>
  </si>
  <si>
    <t>Sulfoquinovosyldiacylglycerol 44:8</t>
  </si>
  <si>
    <t>Monogalactosyldiacylglycerol 34:9</t>
  </si>
  <si>
    <t>Phosphatidylglycerol 40:9</t>
  </si>
  <si>
    <t>Monogalactosyldiacylglycerol 36:2</t>
  </si>
  <si>
    <t>Diacylglyceryl trimethylhomoserine and diacylglyceryl hydroxymethyl-trimethyl-beta-alanine 29:0</t>
  </si>
  <si>
    <t>Monogalactosyldiacylglycerol 36:3</t>
  </si>
  <si>
    <t>Phosphatidylcholine 40:6</t>
  </si>
  <si>
    <t>Digalactosyldiacylglycerol 34:1</t>
  </si>
  <si>
    <t>Sulfoquinovosyldiacylglycerol 28:1</t>
  </si>
  <si>
    <t>Sulfoquinovosyldiacylglycerol 42:11</t>
  </si>
  <si>
    <t>Phosphatidylethanolamine 33:6</t>
  </si>
  <si>
    <t>Digalactosyldiacylglycerol 34:9</t>
  </si>
  <si>
    <t>Phosphatidylglycerol 38:9</t>
  </si>
  <si>
    <t>Monogalactosyldiacylglycerol 30:5</t>
  </si>
  <si>
    <t>Diacylglyceryl trimethylhomoserine and diacylglyceryl hydroxymethyl-trimethyl-beta-alanine 34:4</t>
  </si>
  <si>
    <t>Monogalactosyldiacylglycerol 40:2</t>
  </si>
  <si>
    <t>Sulfoquinovosyldiacylglycerol 40:1</t>
  </si>
  <si>
    <t>Sulfoquinovosyldiacylglycerol 38:1</t>
  </si>
  <si>
    <t>Monogalactosyldiacylglycerol 46:7</t>
  </si>
  <si>
    <t>Monogalactosyldiacylglycerol 48:8</t>
  </si>
  <si>
    <t>Phosphatidylcholine 42:6</t>
  </si>
  <si>
    <t>Diacylglyceryl trimethylhomoserine and diacylglyceryl hydroxymethyl-trimethyl-beta-alanine 32:1</t>
  </si>
  <si>
    <t>Diacylglyceryl trimethylhomoserine and diacylglyceryl hydroxymethyl-trimethyl-beta-alanine 36:3</t>
  </si>
  <si>
    <t>Diacylglyceryl trimethylhomoserine and diacylglyceryl hydroxymethyl-trimethyl-beta-alanine 42:7</t>
  </si>
  <si>
    <t>Sulfoquinovosyldiacylglycerol 36:0</t>
  </si>
  <si>
    <t>Diacylglyceryl trimethylhomoserine and diacylglyceryl hydroxymethyl-trimethyl-beta-alanine 26:0</t>
  </si>
  <si>
    <t>Phosphatidylglycerol 31:1</t>
  </si>
  <si>
    <t>Phosphatidylcholine 36:10</t>
  </si>
  <si>
    <t>Diacylglyceryl trimethylhomoserine and diacylglyceryl hydroxymethyl-trimethyl-beta-alanine 42:11</t>
  </si>
  <si>
    <t>Phosphatidylethanolamine 27:0</t>
  </si>
  <si>
    <t>Phosphatidylcholine 28:1</t>
  </si>
  <si>
    <t>Phosphatidylglycerol 34:1</t>
  </si>
  <si>
    <t>Phosphatidylcholine 38:1</t>
  </si>
  <si>
    <t>Diacylglyceryl trimethylhomoserine and diacylglyceryl hydroxymethyl-trimethyl-beta-alanine 37:5</t>
  </si>
  <si>
    <t>Diacylglyceryl trimethylhomoserine and diacylglyceryl hydroxymethyl-trimethyl-beta-alanine 38:10</t>
  </si>
  <si>
    <t>Diacylglyceryl trimethylhomoserine and diacylglyceryl hydroxymethyl-trimethyl-beta-alanine 36:8</t>
  </si>
  <si>
    <t>Digalactosyldiacylglycerol 34:5</t>
  </si>
  <si>
    <t>Diacylglyceryl trimethylhomoserine and diacylglyceryl hydroxymethyl-trimethyl-beta-alanine 33:6</t>
  </si>
  <si>
    <t>Phosphatidylethanolamine 40:11</t>
  </si>
  <si>
    <t>Phosphatidylethanolamine 28:0</t>
  </si>
  <si>
    <t>Phosphatidylglycerol 33:1</t>
  </si>
  <si>
    <t>Phosphatidylethanolamine 38:7</t>
  </si>
  <si>
    <t>Phosphatidylethanolamine 44:11</t>
  </si>
  <si>
    <t>Digalactosyldiacylglycerol 32:8</t>
  </si>
  <si>
    <t>Digalactosyldiacylglycerol 34:8</t>
  </si>
  <si>
    <t>Phosphatidylcholine 37:4</t>
  </si>
  <si>
    <t>Phosphatidylcholine 29:0</t>
  </si>
  <si>
    <t>Digalactosyldiacylglycerol 36:10</t>
  </si>
  <si>
    <t>Phosphatidylglycerol 40:11</t>
  </si>
  <si>
    <t>Phosphatidylcholine 29:1</t>
  </si>
  <si>
    <t>Diacylglyceryl trimethylhomoserine and diacylglyceryl hydroxymethyl-trimethyl-beta-alanine 38:5</t>
  </si>
  <si>
    <t>Phosphatidylcholine 31:2</t>
  </si>
  <si>
    <t>Diacylglyceryl trimethylhomoserine and diacylglyceryl hydroxymethyl-trimethyl-beta-alanine 32:4</t>
  </si>
  <si>
    <t>Diacylglyceryl trimethylhomoserine and diacylglyceryl hydroxymethyl-trimethyl-beta-alanine 40:11</t>
  </si>
  <si>
    <t>Phosphatidylethanolamine 38:6</t>
  </si>
  <si>
    <t>Diacylglyceryl trimethylhomoserine and diacylglyceryl hydroxymethyl-trimethyl-beta-alanine 34:3</t>
  </si>
  <si>
    <t>Phosphatidylcholine 40:11</t>
  </si>
  <si>
    <t>Diacylglyceryl trimethylhomoserine and diacylglyceryl hydroxymethyl-trimethyl-beta-alanine 32:5</t>
  </si>
  <si>
    <t>Phosphatidylethanolamine 26:0</t>
  </si>
  <si>
    <t>Phosphatidylethanolamine 39:8</t>
  </si>
  <si>
    <t>Diacylglyceryl trimethylhomoserine and diacylglyceryl hydroxymethyl-trimethyl-beta-alanine 38:6</t>
  </si>
  <si>
    <t>Diacylglyceryl trimethylhomoserine and diacylglyceryl hydroxymethyl-trimethyl-beta-alanine 36:4</t>
  </si>
  <si>
    <t>Phosphatidylethanolamine 38:10</t>
  </si>
  <si>
    <t>Monogalactosyldiacylglycerol 31:3</t>
  </si>
  <si>
    <t>Phosphatidylcholine 30:4</t>
  </si>
  <si>
    <t>Sulfoquinovosyldiacylglycerol 37:6</t>
  </si>
  <si>
    <t>Monogalactosyldiacylglycerol 50:3</t>
  </si>
  <si>
    <t>Sulfoquinovosyldiacylglycerol 43:8</t>
  </si>
  <si>
    <t>Monogalactosyldiacylglycerol 52:3</t>
  </si>
  <si>
    <t>Sulfoquinovosyldiacylglycerol 38:10</t>
  </si>
  <si>
    <t>Diacylglyceryl trimethylhomoserine and diacylglyceryl hydroxymethyl-trimethyl-beta-alanine 38:9</t>
  </si>
  <si>
    <t>Diacylglyceryl trimethylhomoserine and diacylglyceryl hydroxymethyl-trimethyl-beta-alanine 31:1</t>
  </si>
  <si>
    <t>Sulfoquinovosyldiacylglycerol 42:8</t>
  </si>
  <si>
    <t>Diacylglyceryl trimethylhomoserine and diacylglyceryl hydroxymethyl-trimethyl-beta-alanine 36:9</t>
  </si>
  <si>
    <t>Phosphatidylglycerol 28:2</t>
  </si>
  <si>
    <t>Location</t>
  </si>
  <si>
    <t>Drake Passage</t>
  </si>
  <si>
    <t>Bellingshausen Sea</t>
  </si>
  <si>
    <t>DAC down</t>
  </si>
  <si>
    <t>atomic mass units</t>
  </si>
  <si>
    <t>Parameter</t>
  </si>
  <si>
    <t>Unit</t>
  </si>
  <si>
    <t>Unit definition</t>
  </si>
  <si>
    <t>Short name (if different)</t>
  </si>
  <si>
    <t>1/m</t>
  </si>
  <si>
    <t>Fitted DAC down</t>
  </si>
  <si>
    <t>Comments</t>
  </si>
  <si>
    <t>Kd_PAL1516_Arthur_Hbr_Stn_B_20151215</t>
  </si>
  <si>
    <t>2015-12-15T14:07:00</t>
  </si>
  <si>
    <t>2015-12-15T14:11:00</t>
  </si>
  <si>
    <t>Palmer Station, Antarctica</t>
  </si>
  <si>
    <t>PAL-LTER Station B</t>
  </si>
  <si>
    <t>Start date/time GMT</t>
  </si>
  <si>
    <t>End date/time GMT</t>
  </si>
  <si>
    <t>Spectrophotometer (in situ)</t>
  </si>
  <si>
    <t>Jaz</t>
  </si>
  <si>
    <t>Device type</t>
  </si>
  <si>
    <t>Diffuse attenuation coefficient (downward); K_d</t>
  </si>
  <si>
    <t>Fitted diffuse attenuation coefficient (downward); K_d</t>
  </si>
  <si>
    <t>Calculated</t>
  </si>
  <si>
    <t>Transmission_spectra_incubation_vessels</t>
  </si>
  <si>
    <t>Benchtop spectrophotometer</t>
  </si>
  <si>
    <t>Thermo Evolution 300</t>
  </si>
  <si>
    <t>per meter, Napierian units</t>
  </si>
  <si>
    <t>Ocean Optics Jaz</t>
  </si>
  <si>
    <t>Daily_int_UV_doses_0.6m_PAL1314_kJ_m2</t>
  </si>
  <si>
    <t>Daily dose UVB (290-315 nm) radiation received at 0.6 m</t>
  </si>
  <si>
    <t>Daily dose UVA (315-400 nm) radiation received at 0.6 m</t>
  </si>
  <si>
    <t>kJ/m2/d</t>
  </si>
  <si>
    <t>kilojoules per square meter per day</t>
  </si>
  <si>
    <t>E290_315</t>
  </si>
  <si>
    <t>E315_400</t>
  </si>
  <si>
    <t>Arthur Harbor, Antarctica</t>
  </si>
  <si>
    <t>Transmissivity of fused quartz glass vial [%]</t>
  </si>
  <si>
    <t>Transmissivity of borosilicate glass vial [%]</t>
  </si>
  <si>
    <t>Transmissivity of polyvinylfluoride bag [%]</t>
  </si>
  <si>
    <t>Transmissivity PVF bag with PET film [%]</t>
  </si>
  <si>
    <t>Transmissivity of 4 mil polyethylene terephthalate film [%]</t>
  </si>
  <si>
    <t>%</t>
  </si>
  <si>
    <t>Wavelength_specific_molar_abs_coefficients_PC_moieties</t>
  </si>
  <si>
    <t>epsilon DHA</t>
  </si>
  <si>
    <r>
      <t>Wavelength-specific molar decadic absorption coefficient (</t>
    </r>
    <r>
      <rPr>
        <sz val="12"/>
        <color rgb="FF000000"/>
        <rFont val="Symbol"/>
        <charset val="2"/>
      </rPr>
      <t>e</t>
    </r>
    <r>
      <rPr>
        <sz val="12"/>
        <color rgb="FF000000"/>
        <rFont val="Calibri"/>
        <family val="2"/>
        <scheme val="minor"/>
      </rPr>
      <t>) for docosahexaenoic acid</t>
    </r>
  </si>
  <si>
    <r>
      <t>Wavelength-specific molar decadic absorption coefficient (</t>
    </r>
    <r>
      <rPr>
        <sz val="12"/>
        <color rgb="FF000000"/>
        <rFont val="Symbol"/>
        <charset val="2"/>
      </rPr>
      <t>e</t>
    </r>
    <r>
      <rPr>
        <sz val="12"/>
        <color rgb="FF000000"/>
        <rFont val="Calibri"/>
        <family val="2"/>
        <scheme val="minor"/>
      </rPr>
      <t>) for PC 22:0, 22:0</t>
    </r>
  </si>
  <si>
    <t>Phosphatidylcholine 22:0, 22:0 (1,2-dibehenoyl-sn-glycero-3-phosphocholine)</t>
  </si>
  <si>
    <t>PC 22:0, 22:0</t>
  </si>
  <si>
    <t>Phosphatidylcholine 22:1, 22:1 (1,2-dierucoyl-sn-glycero-3-phosphocholine)</t>
  </si>
  <si>
    <t>PC 22:1, 22:1</t>
  </si>
  <si>
    <t>Phosphatidylcholine 22:6, 22:6 (1,2-didocosahexaenoyl-sn-glycero-3-phosphocholine)</t>
  </si>
  <si>
    <t>PC 22:6, 22:6</t>
  </si>
  <si>
    <t>Docosahexaenoic acid (all-cis-docosa-4,7,10,13,16,19-hexa-enoic acid)</t>
  </si>
  <si>
    <t>DHA</t>
  </si>
  <si>
    <r>
      <t>Wavelength-specific molar decadic absorption coefficient (</t>
    </r>
    <r>
      <rPr>
        <sz val="12"/>
        <color rgb="FF000000"/>
        <rFont val="Symbol"/>
        <charset val="2"/>
      </rPr>
      <t>e</t>
    </r>
    <r>
      <rPr>
        <sz val="12"/>
        <color rgb="FF000000"/>
        <rFont val="Calibri"/>
        <family val="2"/>
        <scheme val="minor"/>
      </rPr>
      <t>) for PC 22:1, 22:1</t>
    </r>
  </si>
  <si>
    <r>
      <t>Wavelength-specific molar decadic absorption coefficient (</t>
    </r>
    <r>
      <rPr>
        <sz val="12"/>
        <color rgb="FF000000"/>
        <rFont val="Symbol"/>
        <charset val="2"/>
      </rPr>
      <t>e</t>
    </r>
    <r>
      <rPr>
        <sz val="12"/>
        <color rgb="FF000000"/>
        <rFont val="Calibri"/>
        <family val="2"/>
        <scheme val="minor"/>
      </rPr>
      <t>) for PC 22:6, 22:6</t>
    </r>
  </si>
  <si>
    <t>epsilon PC 22:0, 22:0</t>
  </si>
  <si>
    <t>epsilon PC 22:1, 22:1</t>
  </si>
  <si>
    <t>epsilon PC 22:6, 22:6</t>
  </si>
  <si>
    <t>mol/L/cm</t>
  </si>
  <si>
    <t>moles per liter per centimeter</t>
  </si>
  <si>
    <t>Diatom_cultures_IP-DAG_pmol_totals</t>
  </si>
  <si>
    <t>PAL1314_LMG1401_particulate_IP-DAG_pmol_L</t>
  </si>
  <si>
    <t>Fullest definition</t>
  </si>
  <si>
    <t>No. C</t>
  </si>
  <si>
    <t>No.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</si>
</sst>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Symbol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164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E6" sqref="E6"/>
    </sheetView>
  </sheetViews>
  <sheetFormatPr baseColWidth="10" defaultRowHeight="16" x14ac:dyDescent="0.2"/>
  <cols>
    <col min="1" max="1" width="19.1640625" bestFit="1" customWidth="1"/>
    <col min="2" max="2" width="19.1640625" customWidth="1"/>
  </cols>
  <sheetData>
    <row r="1" spans="1:10" x14ac:dyDescent="0.2">
      <c r="A1" t="s">
        <v>2</v>
      </c>
      <c r="B1" t="s">
        <v>15</v>
      </c>
      <c r="C1" t="s">
        <v>9</v>
      </c>
      <c r="D1" t="s">
        <v>11</v>
      </c>
      <c r="E1" t="s">
        <v>1141</v>
      </c>
      <c r="F1" t="s">
        <v>7</v>
      </c>
      <c r="G1" t="s">
        <v>4</v>
      </c>
      <c r="H1" t="s">
        <v>5</v>
      </c>
      <c r="I1" t="s">
        <v>3</v>
      </c>
      <c r="J1" t="s">
        <v>20</v>
      </c>
    </row>
    <row r="2" spans="1:10" x14ac:dyDescent="0.2">
      <c r="A2" t="s">
        <v>1</v>
      </c>
      <c r="B2" t="s">
        <v>16</v>
      </c>
      <c r="C2" t="s">
        <v>10</v>
      </c>
      <c r="D2" t="s">
        <v>12</v>
      </c>
      <c r="E2" s="2" t="s">
        <v>1143</v>
      </c>
      <c r="F2" t="s">
        <v>8</v>
      </c>
      <c r="G2">
        <v>-63.964970000000001</v>
      </c>
      <c r="H2">
        <v>-66.858680000000007</v>
      </c>
      <c r="I2">
        <v>-10</v>
      </c>
      <c r="J2" t="s">
        <v>21</v>
      </c>
    </row>
    <row r="3" spans="1:10" x14ac:dyDescent="0.2">
      <c r="A3" t="s">
        <v>0</v>
      </c>
      <c r="B3" t="s">
        <v>16</v>
      </c>
      <c r="C3" t="s">
        <v>10</v>
      </c>
      <c r="D3" t="s">
        <v>12</v>
      </c>
      <c r="E3" s="2" t="s">
        <v>1143</v>
      </c>
      <c r="F3" t="s">
        <v>6</v>
      </c>
      <c r="G3">
        <v>-68.158630000000002</v>
      </c>
      <c r="H3">
        <v>-68.946489999999997</v>
      </c>
      <c r="I3">
        <v>0</v>
      </c>
      <c r="J3" t="s">
        <v>22</v>
      </c>
    </row>
    <row r="4" spans="1:10" x14ac:dyDescent="0.2">
      <c r="A4" t="s">
        <v>13</v>
      </c>
      <c r="B4" t="s">
        <v>16</v>
      </c>
      <c r="C4" t="s">
        <v>10</v>
      </c>
      <c r="D4" t="s">
        <v>12</v>
      </c>
      <c r="E4" s="2" t="s">
        <v>1143</v>
      </c>
      <c r="F4" t="s">
        <v>6</v>
      </c>
      <c r="G4">
        <v>-68.158630000000002</v>
      </c>
      <c r="H4">
        <v>-68.946489999999997</v>
      </c>
      <c r="I4">
        <v>-10</v>
      </c>
      <c r="J4" t="s">
        <v>23</v>
      </c>
    </row>
    <row r="5" spans="1:10" x14ac:dyDescent="0.2">
      <c r="A5" t="s">
        <v>14</v>
      </c>
      <c r="B5" t="s">
        <v>16</v>
      </c>
      <c r="C5" t="s">
        <v>10</v>
      </c>
      <c r="D5" t="s">
        <v>12</v>
      </c>
      <c r="E5" s="2" t="s">
        <v>1143</v>
      </c>
      <c r="F5" t="s">
        <v>6</v>
      </c>
      <c r="G5">
        <v>-68.158630000000002</v>
      </c>
      <c r="H5">
        <v>-68.946489999999997</v>
      </c>
      <c r="I5">
        <v>-20</v>
      </c>
      <c r="J5" t="s">
        <v>24</v>
      </c>
    </row>
    <row r="6" spans="1:10" x14ac:dyDescent="0.2">
      <c r="A6" t="s">
        <v>18</v>
      </c>
      <c r="B6" t="s">
        <v>17</v>
      </c>
      <c r="E6" t="s">
        <v>1142</v>
      </c>
      <c r="F6" t="s">
        <v>19</v>
      </c>
      <c r="G6">
        <v>-64.813800000000001</v>
      </c>
      <c r="H6">
        <v>-64.041700000000006</v>
      </c>
      <c r="I6">
        <v>-3</v>
      </c>
      <c r="J6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H6" sqref="H6"/>
    </sheetView>
  </sheetViews>
  <sheetFormatPr baseColWidth="10" defaultRowHeight="16" x14ac:dyDescent="0.2"/>
  <cols>
    <col min="1" max="1" width="46.83203125" bestFit="1" customWidth="1"/>
    <col min="2" max="2" width="22.33203125" bestFit="1" customWidth="1"/>
    <col min="5" max="6" width="18.5" bestFit="1" customWidth="1"/>
    <col min="8" max="8" width="23.6640625" bestFit="1" customWidth="1"/>
  </cols>
  <sheetData>
    <row r="1" spans="1:10" x14ac:dyDescent="0.2">
      <c r="B1" t="s">
        <v>1141</v>
      </c>
      <c r="C1" t="s">
        <v>4</v>
      </c>
      <c r="D1" t="s">
        <v>5</v>
      </c>
      <c r="E1" t="s">
        <v>1158</v>
      </c>
      <c r="F1" t="s">
        <v>1159</v>
      </c>
      <c r="G1" t="s">
        <v>1152</v>
      </c>
      <c r="H1" t="s">
        <v>1162</v>
      </c>
      <c r="I1" t="s">
        <v>554</v>
      </c>
      <c r="J1" t="s">
        <v>28</v>
      </c>
    </row>
    <row r="2" spans="1:10" x14ac:dyDescent="0.2">
      <c r="A2" t="s">
        <v>1171</v>
      </c>
      <c r="B2" t="s">
        <v>1156</v>
      </c>
      <c r="C2">
        <v>-64.774166699999995</v>
      </c>
      <c r="D2">
        <v>-64.053055599999993</v>
      </c>
      <c r="E2" s="4">
        <v>41567</v>
      </c>
      <c r="F2" s="4">
        <v>41629</v>
      </c>
      <c r="H2" t="s">
        <v>1160</v>
      </c>
      <c r="I2" t="s">
        <v>1161</v>
      </c>
    </row>
    <row r="3" spans="1:10" x14ac:dyDescent="0.2">
      <c r="A3" t="s">
        <v>1153</v>
      </c>
      <c r="B3" t="s">
        <v>1178</v>
      </c>
      <c r="C3">
        <v>-64.779499999999999</v>
      </c>
      <c r="D3">
        <v>-64.072500000000005</v>
      </c>
      <c r="E3" t="s">
        <v>1154</v>
      </c>
      <c r="F3" t="s">
        <v>1155</v>
      </c>
      <c r="G3" t="s">
        <v>1157</v>
      </c>
      <c r="H3" t="s">
        <v>1160</v>
      </c>
      <c r="I3" t="s">
        <v>1170</v>
      </c>
    </row>
    <row r="4" spans="1:10" x14ac:dyDescent="0.2">
      <c r="A4" t="s">
        <v>1166</v>
      </c>
      <c r="H4" t="s">
        <v>1167</v>
      </c>
      <c r="I4" t="s">
        <v>1168</v>
      </c>
    </row>
    <row r="5" spans="1:10" x14ac:dyDescent="0.2">
      <c r="A5" t="s">
        <v>1185</v>
      </c>
      <c r="H5" t="s">
        <v>1167</v>
      </c>
      <c r="I5" t="s">
        <v>1168</v>
      </c>
    </row>
    <row r="6" spans="1:10" x14ac:dyDescent="0.2">
      <c r="A6" t="s">
        <v>1204</v>
      </c>
      <c r="I6" t="s">
        <v>555</v>
      </c>
      <c r="J6" t="s">
        <v>556</v>
      </c>
    </row>
    <row r="7" spans="1:10" x14ac:dyDescent="0.2">
      <c r="A7" t="s">
        <v>1205</v>
      </c>
      <c r="I7" t="s">
        <v>555</v>
      </c>
      <c r="J7" t="s">
        <v>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F5" sqref="F5"/>
    </sheetView>
  </sheetViews>
  <sheetFormatPr baseColWidth="10" defaultRowHeight="16" x14ac:dyDescent="0.2"/>
  <cols>
    <col min="1" max="1" width="71.1640625" bestFit="1" customWidth="1"/>
    <col min="2" max="2" width="36.33203125" bestFit="1" customWidth="1"/>
    <col min="4" max="4" width="26.33203125" bestFit="1" customWidth="1"/>
    <col min="5" max="5" width="36.33203125" customWidth="1"/>
  </cols>
  <sheetData>
    <row r="1" spans="1:8" x14ac:dyDescent="0.2">
      <c r="A1" t="s">
        <v>1146</v>
      </c>
      <c r="B1" t="s">
        <v>1149</v>
      </c>
      <c r="C1" t="s">
        <v>1147</v>
      </c>
      <c r="D1" t="s">
        <v>1148</v>
      </c>
      <c r="E1" t="s">
        <v>1152</v>
      </c>
      <c r="F1" t="s">
        <v>15</v>
      </c>
      <c r="G1" t="s">
        <v>1162</v>
      </c>
      <c r="H1" t="s">
        <v>3</v>
      </c>
    </row>
    <row r="2" spans="1:8" x14ac:dyDescent="0.2">
      <c r="C2" t="s">
        <v>557</v>
      </c>
      <c r="D2" t="s">
        <v>1145</v>
      </c>
      <c r="E2" s="3"/>
    </row>
    <row r="3" spans="1:8" x14ac:dyDescent="0.2">
      <c r="C3" t="s">
        <v>559</v>
      </c>
      <c r="D3" t="s">
        <v>560</v>
      </c>
      <c r="E3" s="3"/>
    </row>
    <row r="4" spans="1:8" x14ac:dyDescent="0.2">
      <c r="C4" t="s">
        <v>572</v>
      </c>
      <c r="D4" t="s">
        <v>573</v>
      </c>
      <c r="E4" s="3"/>
    </row>
    <row r="5" spans="1:8" ht="48" customHeight="1" x14ac:dyDescent="0.2">
      <c r="A5" t="s">
        <v>1163</v>
      </c>
      <c r="B5" t="s">
        <v>1144</v>
      </c>
      <c r="C5" t="s">
        <v>1150</v>
      </c>
      <c r="D5" t="s">
        <v>1169</v>
      </c>
      <c r="E5" s="3"/>
      <c r="F5" t="s">
        <v>1160</v>
      </c>
      <c r="G5" t="s">
        <v>1170</v>
      </c>
    </row>
    <row r="6" spans="1:8" x14ac:dyDescent="0.2">
      <c r="A6" t="s">
        <v>1164</v>
      </c>
      <c r="B6" t="s">
        <v>1151</v>
      </c>
      <c r="C6" t="s">
        <v>1150</v>
      </c>
      <c r="D6" t="s">
        <v>1169</v>
      </c>
      <c r="E6" s="3"/>
      <c r="F6" t="s">
        <v>1165</v>
      </c>
    </row>
    <row r="7" spans="1:8" x14ac:dyDescent="0.2">
      <c r="A7" t="s">
        <v>1172</v>
      </c>
      <c r="B7" t="s">
        <v>1176</v>
      </c>
      <c r="C7" t="s">
        <v>1174</v>
      </c>
      <c r="D7" t="s">
        <v>1175</v>
      </c>
      <c r="E7" s="3"/>
      <c r="F7" t="s">
        <v>1160</v>
      </c>
      <c r="G7" t="s">
        <v>1170</v>
      </c>
      <c r="H7">
        <v>-0.6</v>
      </c>
    </row>
    <row r="8" spans="1:8" x14ac:dyDescent="0.2">
      <c r="A8" t="s">
        <v>1173</v>
      </c>
      <c r="B8" t="s">
        <v>1177</v>
      </c>
      <c r="C8" t="s">
        <v>1174</v>
      </c>
      <c r="D8" t="s">
        <v>1175</v>
      </c>
      <c r="E8" s="3"/>
      <c r="F8" t="s">
        <v>1160</v>
      </c>
      <c r="G8" t="s">
        <v>1170</v>
      </c>
      <c r="H8">
        <v>-0.6</v>
      </c>
    </row>
    <row r="9" spans="1:8" x14ac:dyDescent="0.2">
      <c r="A9" t="s">
        <v>1179</v>
      </c>
      <c r="C9" t="s">
        <v>1184</v>
      </c>
      <c r="F9" t="s">
        <v>1167</v>
      </c>
      <c r="G9" t="s">
        <v>1168</v>
      </c>
    </row>
    <row r="10" spans="1:8" x14ac:dyDescent="0.2">
      <c r="A10" t="s">
        <v>1180</v>
      </c>
      <c r="C10" t="s">
        <v>1184</v>
      </c>
      <c r="E10" s="3"/>
      <c r="F10" t="s">
        <v>1167</v>
      </c>
      <c r="G10" t="s">
        <v>1168</v>
      </c>
    </row>
    <row r="11" spans="1:8" x14ac:dyDescent="0.2">
      <c r="A11" t="s">
        <v>1181</v>
      </c>
      <c r="C11" t="s">
        <v>1184</v>
      </c>
      <c r="E11" s="3"/>
      <c r="F11" t="s">
        <v>1167</v>
      </c>
      <c r="G11" t="s">
        <v>1168</v>
      </c>
    </row>
    <row r="12" spans="1:8" x14ac:dyDescent="0.2">
      <c r="A12" t="s">
        <v>1183</v>
      </c>
      <c r="C12" t="s">
        <v>1184</v>
      </c>
      <c r="E12" s="3"/>
      <c r="F12" t="s">
        <v>1167</v>
      </c>
      <c r="G12" t="s">
        <v>1168</v>
      </c>
    </row>
    <row r="13" spans="1:8" x14ac:dyDescent="0.2">
      <c r="A13" s="3" t="s">
        <v>1182</v>
      </c>
      <c r="C13" t="s">
        <v>1184</v>
      </c>
      <c r="E13" s="3"/>
      <c r="F13" t="s">
        <v>1167</v>
      </c>
      <c r="G13" t="s">
        <v>1168</v>
      </c>
    </row>
    <row r="14" spans="1:8" x14ac:dyDescent="0.2">
      <c r="A14" s="1" t="s">
        <v>1187</v>
      </c>
      <c r="B14" t="s">
        <v>1186</v>
      </c>
      <c r="C14" t="s">
        <v>1202</v>
      </c>
      <c r="D14" t="s">
        <v>1203</v>
      </c>
      <c r="E14" s="3"/>
      <c r="F14" t="s">
        <v>1167</v>
      </c>
      <c r="G14" t="s">
        <v>1168</v>
      </c>
    </row>
    <row r="15" spans="1:8" x14ac:dyDescent="0.2">
      <c r="A15" s="1" t="s">
        <v>1188</v>
      </c>
      <c r="B15" t="s">
        <v>1199</v>
      </c>
      <c r="C15" t="s">
        <v>1202</v>
      </c>
      <c r="D15" t="s">
        <v>1203</v>
      </c>
      <c r="E15" s="3"/>
      <c r="F15" t="s">
        <v>1167</v>
      </c>
      <c r="G15" t="s">
        <v>1168</v>
      </c>
    </row>
    <row r="16" spans="1:8" x14ac:dyDescent="0.2">
      <c r="A16" s="1" t="s">
        <v>1197</v>
      </c>
      <c r="B16" t="s">
        <v>1200</v>
      </c>
      <c r="C16" t="s">
        <v>1202</v>
      </c>
      <c r="D16" t="s">
        <v>1203</v>
      </c>
      <c r="E16" s="3"/>
      <c r="F16" t="s">
        <v>1167</v>
      </c>
      <c r="G16" t="s">
        <v>1168</v>
      </c>
    </row>
    <row r="17" spans="1:7" x14ac:dyDescent="0.2">
      <c r="A17" s="1" t="s">
        <v>1198</v>
      </c>
      <c r="B17" t="s">
        <v>1201</v>
      </c>
      <c r="C17" t="s">
        <v>1202</v>
      </c>
      <c r="D17" t="s">
        <v>1203</v>
      </c>
      <c r="E17" s="3"/>
      <c r="F17" t="s">
        <v>1167</v>
      </c>
      <c r="G17" t="s">
        <v>1168</v>
      </c>
    </row>
    <row r="18" spans="1:7" x14ac:dyDescent="0.2">
      <c r="E18" s="3"/>
    </row>
    <row r="19" spans="1:7" x14ac:dyDescent="0.2">
      <c r="E19" s="3"/>
    </row>
    <row r="20" spans="1:7" x14ac:dyDescent="0.2">
      <c r="E20" s="3"/>
    </row>
    <row r="21" spans="1:7" x14ac:dyDescent="0.2">
      <c r="E21" s="3"/>
    </row>
    <row r="22" spans="1:7" x14ac:dyDescent="0.2">
      <c r="E22" s="3"/>
    </row>
    <row r="23" spans="1:7" x14ac:dyDescent="0.2">
      <c r="E23" s="3"/>
    </row>
    <row r="24" spans="1:7" x14ac:dyDescent="0.2">
      <c r="E24" s="3"/>
    </row>
    <row r="25" spans="1:7" x14ac:dyDescent="0.2">
      <c r="E25" s="3"/>
    </row>
    <row r="26" spans="1:7" x14ac:dyDescent="0.2">
      <c r="E26" s="3"/>
    </row>
    <row r="27" spans="1:7" x14ac:dyDescent="0.2">
      <c r="E27" s="3"/>
    </row>
    <row r="28" spans="1:7" x14ac:dyDescent="0.2">
      <c r="E28" s="3"/>
    </row>
    <row r="29" spans="1:7" x14ac:dyDescent="0.2">
      <c r="E29" s="3"/>
    </row>
    <row r="30" spans="1:7" x14ac:dyDescent="0.2">
      <c r="E30" s="3"/>
    </row>
    <row r="31" spans="1:7" x14ac:dyDescent="0.2">
      <c r="E31" s="3"/>
    </row>
    <row r="32" spans="1:7" x14ac:dyDescent="0.2">
      <c r="E3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8"/>
  <sheetViews>
    <sheetView tabSelected="1" topLeftCell="A475" workbookViewId="0">
      <selection activeCell="M2" sqref="G2:M508"/>
    </sheetView>
  </sheetViews>
  <sheetFormatPr baseColWidth="10" defaultRowHeight="16" x14ac:dyDescent="0.2"/>
  <cols>
    <col min="1" max="1" width="44.1640625" customWidth="1"/>
    <col min="3" max="4" width="0" hidden="1" customWidth="1"/>
    <col min="5" max="5" width="15.33203125" bestFit="1" customWidth="1"/>
    <col min="7" max="13" width="10.83203125" customWidth="1"/>
  </cols>
  <sheetData>
    <row r="1" spans="1:14" x14ac:dyDescent="0.2">
      <c r="A1" t="s">
        <v>26</v>
      </c>
      <c r="B1" t="s">
        <v>27</v>
      </c>
      <c r="C1" t="s">
        <v>1207</v>
      </c>
      <c r="D1" t="s">
        <v>1208</v>
      </c>
      <c r="E1" t="s">
        <v>30</v>
      </c>
      <c r="F1" t="s">
        <v>29</v>
      </c>
      <c r="N1" t="s">
        <v>1206</v>
      </c>
    </row>
    <row r="2" spans="1:14" x14ac:dyDescent="0.2">
      <c r="A2" t="s">
        <v>773</v>
      </c>
      <c r="B2" t="s">
        <v>31</v>
      </c>
      <c r="C2">
        <f>LOOKUP(B2,'C-DB lookup'!$A$1:$A$634,'C-DB lookup'!$B$1:$B$634)</f>
        <v>36</v>
      </c>
      <c r="D2">
        <f>LOOKUP(B2,'C-DB lookup'!$A$1:$A$634,'C-DB lookup'!$C$1:$C$634)</f>
        <v>8</v>
      </c>
      <c r="E2">
        <v>834.45879890000003</v>
      </c>
      <c r="F2" t="s">
        <v>295</v>
      </c>
      <c r="G2" t="str">
        <f>IF(ISNUMBER(SEARCH("PC",$B2)),CONCATENATE("A 1,2-diacyl-sn-glycero-3-phosphocholine (PC) in which the two acyl groups contain a total of ",$C2," carbon atoms and ",$D2," double bonds"),"")</f>
        <v/>
      </c>
      <c r="H2" t="str">
        <f>IF(ISNUMBER(SEARCH("SQDG",$B2)),CONCATENATE("A 1,2-diacyl-3-(alpha-D-6-sulfoquinovosyl)-sn-glycerol (SQDAG) in which the two acyl groups contain a total of ",$C2," carbon atoms and ",$D2," double bonds"),"")</f>
        <v>A 1,2-diacyl-3-(alpha-D-6-sulfoquinovosyl)-sn-glycerol (SQDAG) in which the two acyl groups contain a total of 36 carbon atoms and 8 double bonds</v>
      </c>
      <c r="I2" t="str">
        <f>IF(ISNUMBER(SEARCH("PG",$B2)),CONCATENATE("A 1,2-diacyl-sn-glycero-3-phospho-(1'-sn-
glycerol) (PG) in which the two acyl groups contain a total of ",$C2," carbon atoms and ",$D2," double bonds"),"")</f>
        <v/>
      </c>
      <c r="J2" t="str">
        <f>IF(ISNUMBER(SEARCH("MGDG",$B2)),CONCATENATE("A 1,2 diacyl-3-beta-D-galactosyl-sn-
glycerol (MGDAG) in which the two acyl groups contain a total of ",$C2," carbon atoms and ",$D2," double bonds"),"")</f>
        <v/>
      </c>
      <c r="K2" t="str">
        <f>IF(ISNUMBER(SEARCH("DGDG",$B2)),CONCATENATE("A 1,2 diacyl-3-(alpha-D-galactosyl1-6)-beta-D-galactosyl-sn-glycerol (DGDAG) in which the two acyl groups contain a total of ",$C2," carbon atoms and ",$D2," double bonds"),"")</f>
        <v/>
      </c>
      <c r="L2" t="str">
        <f>IF(ISNUMBER(SEARCH("DGTS_DGTA",$B2)),CONCATENATE("The total of 1,2-diacyl-3-O-4'-(N,N,N-trimethyl)-homoserine (DAGTS) and 1,2-diacyl-3-O-2'-(hydroxymethyl)-(N,N,N-trimethyl)-beta-alanine (DAGTA) in which the two acyl groups contain a total of ",$C2," carbon atoms and ",$D2," double bonds"),"")</f>
        <v/>
      </c>
      <c r="M2" t="str">
        <f>IF(ISNUMBER(SEARCH("PE",$B2)),CONCATENATE("A 1,2-diacyl-sn-glycero-3-
phosphoethanolamine (PE) in which the two acyl groups contain a total of ",$C2," carbon atoms and ",$D2," double bonds"),"")</f>
        <v/>
      </c>
      <c r="N2" t="str">
        <f>CONCATENATE(G2,H2,I2,J2,K2,L2,M2)</f>
        <v>A 1,2-diacyl-3-(alpha-D-6-sulfoquinovosyl)-sn-glycerol (SQDAG) in which the two acyl groups contain a total of 36 carbon atoms and 8 double bonds</v>
      </c>
    </row>
    <row r="3" spans="1:14" x14ac:dyDescent="0.2">
      <c r="A3" t="s">
        <v>774</v>
      </c>
      <c r="B3" t="s">
        <v>32</v>
      </c>
      <c r="C3">
        <f>LOOKUP(B3,'C-DB lookup'!$A$1:$A$634,'C-DB lookup'!$B$1:$B$634)</f>
        <v>32</v>
      </c>
      <c r="D3">
        <f>LOOKUP(B3,'C-DB lookup'!$A$1:$A$634,'C-DB lookup'!$C$1:$C$634)</f>
        <v>5</v>
      </c>
      <c r="E3">
        <v>712.43153529999995</v>
      </c>
      <c r="F3" t="s">
        <v>296</v>
      </c>
      <c r="G3" t="str">
        <f t="shared" ref="G3:G66" si="0">IF(ISNUMBER(SEARCH("PC",$B3)),CONCATENATE("A 1,2-diacyl-sn-glycero-3-phosphocholine (PC) in which the two acyl groups contain a total of ",$C3," carbon atoms and ",$D3," double bonds"),"")</f>
        <v/>
      </c>
      <c r="H3" t="str">
        <f t="shared" ref="H3:H66" si="1">IF(ISNUMBER(SEARCH("SQDG",$B3)),CONCATENATE("A 1,2-diacyl-3-(alpha-D-6-sulfoquinovosyl)-sn-glycerol (SQDAG) in which the two acyl groups contain a total of ",$C3," carbon atoms and ",$D3," double bonds"),"")</f>
        <v/>
      </c>
      <c r="I3" t="str">
        <f t="shared" ref="I3:I66" si="2">IF(ISNUMBER(SEARCH("PG",$B3)),CONCATENATE("A 1,2-diacyl-sn-glycero-3-phospho-(1'-sn-
glycerol) (PG) in which the two acyl groups contain a total of ",$C3," carbon atoms and ",$D3," double bonds"),"")</f>
        <v>A 1,2-diacyl-sn-glycero-3-phospho-(1'-sn-_x000D_glycerol) (PG) in which the two acyl groups contain a total of 32 carbon atoms and 5 double bonds</v>
      </c>
      <c r="J3" t="str">
        <f t="shared" ref="J3:J66" si="3">IF(ISNUMBER(SEARCH("MGDG",$B3)),CONCATENATE("A 1,2 diacyl-3-beta-D-galactosyl-sn-
glycerol (MGDAG) in which the two acyl groups contain a total of ",$C3," carbon atoms and ",$D3," double bonds"),"")</f>
        <v/>
      </c>
      <c r="K3" t="str">
        <f t="shared" ref="K3:K66" si="4">IF(ISNUMBER(SEARCH("DGDG",$B3)),CONCATENATE("A 1,2 diacyl-3-(alpha-D-galactosyl1-6)-beta-D-galactosyl-sn-glycerol (DGDAG) in which the two acyl groups contain a total of ",$C3," carbon atoms and ",$D3," double bonds"),"")</f>
        <v/>
      </c>
      <c r="L3" t="str">
        <f t="shared" ref="L3:L66" si="5">IF(ISNUMBER(SEARCH("DGTS_DGTA",$B3)),CONCATENATE("The total of 1,2-diacyl-3-O-4'-(N,N,N-trimethyl)-homoserine (DAGTS) and 1,2-diacyl-3-O-2'-(hydroxymethyl)-(N,N,N-trimethyl)-beta-alanine (DAGTA) in which the two acyl groups contain a total of ",$C3," carbon atoms and ",$D3," double bonds"),"")</f>
        <v/>
      </c>
      <c r="M3" t="str">
        <f t="shared" ref="M3:M66" si="6">IF(ISNUMBER(SEARCH("PE",$B3)),CONCATENATE("A 1,2-diacyl-sn-glycero-3-
phosphoethanolamine (PE) in which the two acyl groups contain a total of ",$C3," carbon atoms and ",$D3," double bonds"),"")</f>
        <v/>
      </c>
      <c r="N3" t="str">
        <f t="shared" ref="N3:N66" si="7">CONCATENATE(G3,H3,I3,J3,K3,L3,M3)</f>
        <v>A 1,2-diacyl-sn-glycero-3-phospho-(1'-sn-_x000D_glycerol) (PG) in which the two acyl groups contain a total of 32 carbon atoms and 5 double bonds</v>
      </c>
    </row>
    <row r="4" spans="1:14" x14ac:dyDescent="0.2">
      <c r="A4" t="s">
        <v>775</v>
      </c>
      <c r="B4" t="s">
        <v>33</v>
      </c>
      <c r="C4">
        <f>LOOKUP(B4,'C-DB lookup'!$A$1:$A$634,'C-DB lookup'!$B$1:$B$634)</f>
        <v>32</v>
      </c>
      <c r="D4">
        <f>LOOKUP(B4,'C-DB lookup'!$A$1:$A$634,'C-DB lookup'!$C$1:$C$634)</f>
        <v>8</v>
      </c>
      <c r="E4">
        <v>714.4342987</v>
      </c>
      <c r="F4" t="s">
        <v>297</v>
      </c>
      <c r="G4" t="str">
        <f t="shared" si="0"/>
        <v/>
      </c>
      <c r="H4" t="str">
        <f t="shared" si="1"/>
        <v/>
      </c>
      <c r="I4" t="str">
        <f t="shared" si="2"/>
        <v/>
      </c>
      <c r="J4" t="str">
        <f t="shared" si="3"/>
        <v>A 1,2 diacyl-3-beta-D-galactosyl-sn-_x000D_glycerol (MGDAG) in which the two acyl groups contain a total of 32 carbon atoms and 8 double bonds</v>
      </c>
      <c r="K4" t="str">
        <f t="shared" si="4"/>
        <v/>
      </c>
      <c r="L4" t="str">
        <f t="shared" si="5"/>
        <v/>
      </c>
      <c r="M4" t="str">
        <f t="shared" si="6"/>
        <v/>
      </c>
      <c r="N4" t="str">
        <f t="shared" si="7"/>
        <v>A 1,2 diacyl-3-beta-D-galactosyl-sn-_x000D_glycerol (MGDAG) in which the two acyl groups contain a total of 32 carbon atoms and 8 double bonds</v>
      </c>
    </row>
    <row r="5" spans="1:14" x14ac:dyDescent="0.2">
      <c r="A5" t="s">
        <v>776</v>
      </c>
      <c r="B5" t="s">
        <v>34</v>
      </c>
      <c r="C5">
        <f>LOOKUP(B5,'C-DB lookup'!$A$1:$A$634,'C-DB lookup'!$B$1:$B$634)</f>
        <v>30</v>
      </c>
      <c r="D5">
        <f>LOOKUP(B5,'C-DB lookup'!$A$1:$A$634,'C-DB lookup'!$C$1:$C$634)</f>
        <v>4</v>
      </c>
      <c r="E5">
        <v>758.42749879999997</v>
      </c>
      <c r="F5" t="s">
        <v>298</v>
      </c>
      <c r="G5" t="str">
        <f t="shared" si="0"/>
        <v/>
      </c>
      <c r="H5" t="str">
        <f t="shared" si="1"/>
        <v>A 1,2-diacyl-3-(alpha-D-6-sulfoquinovosyl)-sn-glycerol (SQDAG) in which the two acyl groups contain a total of 30 carbon atoms and 4 double bonds</v>
      </c>
      <c r="I5" t="str">
        <f t="shared" si="2"/>
        <v/>
      </c>
      <c r="J5" t="str">
        <f t="shared" si="3"/>
        <v/>
      </c>
      <c r="K5" t="str">
        <f t="shared" si="4"/>
        <v/>
      </c>
      <c r="L5" t="str">
        <f t="shared" si="5"/>
        <v/>
      </c>
      <c r="M5" t="str">
        <f t="shared" si="6"/>
        <v/>
      </c>
      <c r="N5" t="str">
        <f t="shared" si="7"/>
        <v>A 1,2-diacyl-3-(alpha-D-6-sulfoquinovosyl)-sn-glycerol (SQDAG) in which the two acyl groups contain a total of 30 carbon atoms and 4 double bonds</v>
      </c>
    </row>
    <row r="6" spans="1:14" x14ac:dyDescent="0.2">
      <c r="A6" t="s">
        <v>777</v>
      </c>
      <c r="B6" t="s">
        <v>35</v>
      </c>
      <c r="C6">
        <f>LOOKUP(B6,'C-DB lookup'!$A$1:$A$634,'C-DB lookup'!$B$1:$B$634)</f>
        <v>32</v>
      </c>
      <c r="D6">
        <f>LOOKUP(B6,'C-DB lookup'!$A$1:$A$634,'C-DB lookup'!$C$1:$C$634)</f>
        <v>7</v>
      </c>
      <c r="E6">
        <v>878.50277229999995</v>
      </c>
      <c r="F6" t="s">
        <v>299</v>
      </c>
      <c r="G6" t="str">
        <f t="shared" si="0"/>
        <v/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>A 1,2 diacyl-3-(alpha-D-galactosyl1-6)-beta-D-galactosyl-sn-glycerol (DGDAG) in which the two acyl groups contain a total of 32 carbon atoms and 7 double bonds</v>
      </c>
      <c r="L6" t="str">
        <f t="shared" si="5"/>
        <v/>
      </c>
      <c r="M6" t="str">
        <f t="shared" si="6"/>
        <v/>
      </c>
      <c r="N6" t="str">
        <f t="shared" si="7"/>
        <v>A 1,2 diacyl-3-(alpha-D-galactosyl1-6)-beta-D-galactosyl-sn-glycerol (DGDAG) in which the two acyl groups contain a total of 32 carbon atoms and 7 double bonds</v>
      </c>
    </row>
    <row r="7" spans="1:14" x14ac:dyDescent="0.2">
      <c r="A7" t="s">
        <v>778</v>
      </c>
      <c r="B7" t="s">
        <v>36</v>
      </c>
      <c r="C7">
        <f>LOOKUP(B7,'C-DB lookup'!$A$1:$A$634,'C-DB lookup'!$B$1:$B$634)</f>
        <v>30</v>
      </c>
      <c r="D7">
        <f>LOOKUP(B7,'C-DB lookup'!$A$1:$A$634,'C-DB lookup'!$C$1:$C$634)</f>
        <v>4</v>
      </c>
      <c r="E7">
        <v>686.41588520000005</v>
      </c>
      <c r="F7" t="s">
        <v>300</v>
      </c>
      <c r="G7" t="str">
        <f t="shared" si="0"/>
        <v/>
      </c>
      <c r="H7" t="str">
        <f t="shared" si="1"/>
        <v/>
      </c>
      <c r="I7" t="str">
        <f t="shared" si="2"/>
        <v>A 1,2-diacyl-sn-glycero-3-phospho-(1'-sn-_x000D_glycerol) (PG) in which the two acyl groups contain a total of 30 carbon atoms and 4 double bonds</v>
      </c>
      <c r="J7" t="str">
        <f t="shared" si="3"/>
        <v/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>A 1,2-diacyl-sn-glycero-3-phospho-(1'-sn-_x000D_glycerol) (PG) in which the two acyl groups contain a total of 30 carbon atoms and 4 double bonds</v>
      </c>
    </row>
    <row r="8" spans="1:14" x14ac:dyDescent="0.2">
      <c r="A8" t="s">
        <v>779</v>
      </c>
      <c r="B8" t="s">
        <v>37</v>
      </c>
      <c r="C8">
        <f>LOOKUP(B8,'C-DB lookup'!$A$1:$A$634,'C-DB lookup'!$B$1:$B$634)</f>
        <v>34</v>
      </c>
      <c r="D8">
        <f>LOOKUP(B8,'C-DB lookup'!$A$1:$A$634,'C-DB lookup'!$C$1:$C$634)</f>
        <v>7</v>
      </c>
      <c r="E8">
        <v>736.43153529999995</v>
      </c>
      <c r="F8" t="s">
        <v>301</v>
      </c>
      <c r="G8" t="str">
        <f t="shared" si="0"/>
        <v/>
      </c>
      <c r="H8" t="str">
        <f t="shared" si="1"/>
        <v/>
      </c>
      <c r="I8" t="str">
        <f t="shared" si="2"/>
        <v>A 1,2-diacyl-sn-glycero-3-phospho-(1'-sn-_x000D_glycerol) (PG) in which the two acyl groups contain a total of 34 carbon atoms and 7 double bonds</v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>A 1,2-diacyl-sn-glycero-3-phospho-(1'-sn-_x000D_glycerol) (PG) in which the two acyl groups contain a total of 34 carbon atoms and 7 double bonds</v>
      </c>
    </row>
    <row r="9" spans="1:14" x14ac:dyDescent="0.2">
      <c r="A9" t="s">
        <v>780</v>
      </c>
      <c r="B9" t="s">
        <v>38</v>
      </c>
      <c r="C9">
        <f>LOOKUP(B9,'C-DB lookup'!$A$1:$A$634,'C-DB lookup'!$B$1:$B$634)</f>
        <v>38</v>
      </c>
      <c r="D9">
        <f>LOOKUP(B9,'C-DB lookup'!$A$1:$A$634,'C-DB lookup'!$C$1:$C$634)</f>
        <v>10</v>
      </c>
      <c r="E9">
        <v>786.44718539999997</v>
      </c>
      <c r="F9" t="s">
        <v>302</v>
      </c>
      <c r="G9" t="str">
        <f t="shared" si="0"/>
        <v/>
      </c>
      <c r="H9" t="str">
        <f t="shared" si="1"/>
        <v/>
      </c>
      <c r="I9" t="str">
        <f t="shared" si="2"/>
        <v>A 1,2-diacyl-sn-glycero-3-phospho-(1'-sn-_x000D_glycerol) (PG) in which the two acyl groups contain a total of 38 carbon atoms and 10 double bonds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>A 1,2-diacyl-sn-glycero-3-phospho-(1'-sn-_x000D_glycerol) (PG) in which the two acyl groups contain a total of 38 carbon atoms and 10 double bonds</v>
      </c>
    </row>
    <row r="10" spans="1:14" x14ac:dyDescent="0.2">
      <c r="A10" t="s">
        <v>781</v>
      </c>
      <c r="B10" t="s">
        <v>39</v>
      </c>
      <c r="C10">
        <f>LOOKUP(B10,'C-DB lookup'!$A$1:$A$634,'C-DB lookup'!$B$1:$B$634)</f>
        <v>34</v>
      </c>
      <c r="D10">
        <f>LOOKUP(B10,'C-DB lookup'!$A$1:$A$634,'C-DB lookup'!$C$1:$C$634)</f>
        <v>7</v>
      </c>
      <c r="E10">
        <v>808.44314889999998</v>
      </c>
      <c r="F10" t="s">
        <v>303</v>
      </c>
      <c r="G10" t="str">
        <f t="shared" si="0"/>
        <v/>
      </c>
      <c r="H10" t="str">
        <f t="shared" si="1"/>
        <v>A 1,2-diacyl-3-(alpha-D-6-sulfoquinovosyl)-sn-glycerol (SQDAG) in which the two acyl groups contain a total of 34 carbon atoms and 7 double bonds</v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 t="str">
        <f t="shared" si="6"/>
        <v/>
      </c>
      <c r="N10" t="str">
        <f t="shared" si="7"/>
        <v>A 1,2-diacyl-3-(alpha-D-6-sulfoquinovosyl)-sn-glycerol (SQDAG) in which the two acyl groups contain a total of 34 carbon atoms and 7 double bonds</v>
      </c>
    </row>
    <row r="11" spans="1:14" x14ac:dyDescent="0.2">
      <c r="A11" t="s">
        <v>782</v>
      </c>
      <c r="B11" t="s">
        <v>40</v>
      </c>
      <c r="C11">
        <f>LOOKUP(B11,'C-DB lookup'!$A$1:$A$634,'C-DB lookup'!$B$1:$B$634)</f>
        <v>36</v>
      </c>
      <c r="D11">
        <f>LOOKUP(B11,'C-DB lookup'!$A$1:$A$634,'C-DB lookup'!$C$1:$C$634)</f>
        <v>9</v>
      </c>
      <c r="E11">
        <v>768.48124889999997</v>
      </c>
      <c r="F11" t="s">
        <v>304</v>
      </c>
      <c r="G11" t="str">
        <f t="shared" si="0"/>
        <v/>
      </c>
      <c r="H11" t="str">
        <f t="shared" si="1"/>
        <v/>
      </c>
      <c r="I11" t="str">
        <f t="shared" si="2"/>
        <v/>
      </c>
      <c r="J11" t="str">
        <f t="shared" si="3"/>
        <v>A 1,2 diacyl-3-beta-D-galactosyl-sn-_x000D_glycerol (MGDAG) in which the two acyl groups contain a total of 36 carbon atoms and 9 double bonds</v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>A 1,2 diacyl-3-beta-D-galactosyl-sn-_x000D_glycerol (MGDAG) in which the two acyl groups contain a total of 36 carbon atoms and 9 double bonds</v>
      </c>
    </row>
    <row r="12" spans="1:14" x14ac:dyDescent="0.2">
      <c r="A12" t="s">
        <v>783</v>
      </c>
      <c r="B12" t="s">
        <v>41</v>
      </c>
      <c r="C12">
        <f>LOOKUP(B12,'C-DB lookup'!$A$1:$A$634,'C-DB lookup'!$B$1:$B$634)</f>
        <v>36</v>
      </c>
      <c r="D12">
        <f>LOOKUP(B12,'C-DB lookup'!$A$1:$A$634,'C-DB lookup'!$C$1:$C$634)</f>
        <v>6</v>
      </c>
      <c r="E12">
        <v>838.49009909999995</v>
      </c>
      <c r="F12" t="s">
        <v>305</v>
      </c>
      <c r="G12" t="str">
        <f t="shared" si="0"/>
        <v/>
      </c>
      <c r="H12" t="str">
        <f t="shared" si="1"/>
        <v>A 1,2-diacyl-3-(alpha-D-6-sulfoquinovosyl)-sn-glycerol (SQDAG) in which the two acyl groups contain a total of 36 carbon atoms and 6 double bonds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>A 1,2-diacyl-3-(alpha-D-6-sulfoquinovosyl)-sn-glycerol (SQDAG) in which the two acyl groups contain a total of 36 carbon atoms and 6 double bonds</v>
      </c>
    </row>
    <row r="13" spans="1:14" x14ac:dyDescent="0.2">
      <c r="A13" t="s">
        <v>784</v>
      </c>
      <c r="B13" t="s">
        <v>42</v>
      </c>
      <c r="C13">
        <f>LOOKUP(B13,'C-DB lookup'!$A$1:$A$634,'C-DB lookup'!$B$1:$B$634)</f>
        <v>32</v>
      </c>
      <c r="D13">
        <f>LOOKUP(B13,'C-DB lookup'!$A$1:$A$634,'C-DB lookup'!$C$1:$C$634)</f>
        <v>5</v>
      </c>
      <c r="E13">
        <v>882.53407240000001</v>
      </c>
      <c r="F13" t="s">
        <v>306</v>
      </c>
      <c r="G13" t="str">
        <f t="shared" si="0"/>
        <v/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>A 1,2 diacyl-3-(alpha-D-galactosyl1-6)-beta-D-galactosyl-sn-glycerol (DGDAG) in which the two acyl groups contain a total of 32 carbon atoms and 5 double bonds</v>
      </c>
      <c r="L13" t="str">
        <f t="shared" si="5"/>
        <v/>
      </c>
      <c r="M13" t="str">
        <f t="shared" si="6"/>
        <v/>
      </c>
      <c r="N13" t="str">
        <f t="shared" si="7"/>
        <v>A 1,2 diacyl-3-(alpha-D-galactosyl1-6)-beta-D-galactosyl-sn-glycerol (DGDAG) in which the two acyl groups contain a total of 32 carbon atoms and 5 double bonds</v>
      </c>
    </row>
    <row r="14" spans="1:14" x14ac:dyDescent="0.2">
      <c r="A14" t="s">
        <v>785</v>
      </c>
      <c r="B14" t="s">
        <v>43</v>
      </c>
      <c r="C14">
        <f>LOOKUP(B14,'C-DB lookup'!$A$1:$A$634,'C-DB lookup'!$B$1:$B$634)</f>
        <v>36</v>
      </c>
      <c r="D14">
        <f>LOOKUP(B14,'C-DB lookup'!$A$1:$A$634,'C-DB lookup'!$C$1:$C$634)</f>
        <v>8</v>
      </c>
      <c r="E14">
        <v>932.54972250000003</v>
      </c>
      <c r="F14" t="s">
        <v>307</v>
      </c>
      <c r="G14" t="str">
        <f t="shared" si="0"/>
        <v/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>A 1,2 diacyl-3-(alpha-D-galactosyl1-6)-beta-D-galactosyl-sn-glycerol (DGDAG) in which the two acyl groups contain a total of 36 carbon atoms and 8 double bonds</v>
      </c>
      <c r="L14" t="str">
        <f t="shared" si="5"/>
        <v/>
      </c>
      <c r="M14" t="str">
        <f t="shared" si="6"/>
        <v/>
      </c>
      <c r="N14" t="str">
        <f t="shared" si="7"/>
        <v>A 1,2 diacyl-3-(alpha-D-galactosyl1-6)-beta-D-galactosyl-sn-glycerol (DGDAG) in which the two acyl groups contain a total of 36 carbon atoms and 8 double bonds</v>
      </c>
    </row>
    <row r="15" spans="1:14" x14ac:dyDescent="0.2">
      <c r="A15" t="s">
        <v>786</v>
      </c>
      <c r="B15" t="s">
        <v>44</v>
      </c>
      <c r="C15">
        <f>LOOKUP(B15,'C-DB lookup'!$A$1:$A$634,'C-DB lookup'!$B$1:$B$634)</f>
        <v>33</v>
      </c>
      <c r="D15">
        <f>LOOKUP(B15,'C-DB lookup'!$A$1:$A$634,'C-DB lookup'!$C$1:$C$634)</f>
        <v>4</v>
      </c>
      <c r="E15">
        <v>800.47444900000005</v>
      </c>
      <c r="F15" t="s">
        <v>308</v>
      </c>
      <c r="G15" t="str">
        <f t="shared" si="0"/>
        <v/>
      </c>
      <c r="H15" t="str">
        <f t="shared" si="1"/>
        <v>A 1,2-diacyl-3-(alpha-D-6-sulfoquinovosyl)-sn-glycerol (SQDAG) in which the two acyl groups contain a total of 33 carbon atoms and 4 double bonds</v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 t="str">
        <f t="shared" si="6"/>
        <v/>
      </c>
      <c r="N15" t="str">
        <f t="shared" si="7"/>
        <v>A 1,2-diacyl-3-(alpha-D-6-sulfoquinovosyl)-sn-glycerol (SQDAG) in which the two acyl groups contain a total of 33 carbon atoms and 4 double bonds</v>
      </c>
    </row>
    <row r="16" spans="1:14" x14ac:dyDescent="0.2">
      <c r="A16" t="s">
        <v>787</v>
      </c>
      <c r="B16" t="s">
        <v>45</v>
      </c>
      <c r="C16">
        <f>LOOKUP(B16,'C-DB lookup'!$A$1:$A$634,'C-DB lookup'!$B$1:$B$634)</f>
        <v>36</v>
      </c>
      <c r="D16">
        <f>LOOKUP(B16,'C-DB lookup'!$A$1:$A$634,'C-DB lookup'!$C$1:$C$634)</f>
        <v>7</v>
      </c>
      <c r="E16">
        <v>764.46283549999998</v>
      </c>
      <c r="F16" t="s">
        <v>309</v>
      </c>
      <c r="G16" t="str">
        <f t="shared" si="0"/>
        <v/>
      </c>
      <c r="H16" t="str">
        <f t="shared" si="1"/>
        <v/>
      </c>
      <c r="I16" t="str">
        <f t="shared" si="2"/>
        <v>A 1,2-diacyl-sn-glycero-3-phospho-(1'-sn-_x000D_glycerol) (PG) in which the two acyl groups contain a total of 36 carbon atoms and 7 double bonds</v>
      </c>
      <c r="J16" t="str">
        <f t="shared" si="3"/>
        <v/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>A 1,2-diacyl-sn-glycero-3-phospho-(1'-sn-_x000D_glycerol) (PG) in which the two acyl groups contain a total of 36 carbon atoms and 7 double bonds</v>
      </c>
    </row>
    <row r="17" spans="1:14" x14ac:dyDescent="0.2">
      <c r="A17" t="s">
        <v>788</v>
      </c>
      <c r="B17" t="s">
        <v>46</v>
      </c>
      <c r="C17">
        <f>LOOKUP(B17,'C-DB lookup'!$A$1:$A$634,'C-DB lookup'!$B$1:$B$634)</f>
        <v>38</v>
      </c>
      <c r="D17">
        <f>LOOKUP(B17,'C-DB lookup'!$A$1:$A$634,'C-DB lookup'!$C$1:$C$634)</f>
        <v>10</v>
      </c>
      <c r="E17">
        <v>794.49689899999998</v>
      </c>
      <c r="F17" t="s">
        <v>310</v>
      </c>
      <c r="G17" t="str">
        <f t="shared" si="0"/>
        <v/>
      </c>
      <c r="H17" t="str">
        <f t="shared" si="1"/>
        <v/>
      </c>
      <c r="I17" t="str">
        <f t="shared" si="2"/>
        <v/>
      </c>
      <c r="J17" t="str">
        <f t="shared" si="3"/>
        <v>A 1,2 diacyl-3-beta-D-galactosyl-sn-_x000D_glycerol (MGDAG) in which the two acyl groups contain a total of 38 carbon atoms and 10 double bonds</v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>A 1,2 diacyl-3-beta-D-galactosyl-sn-_x000D_glycerol (MGDAG) in which the two acyl groups contain a total of 38 carbon atoms and 10 double bonds</v>
      </c>
    </row>
    <row r="18" spans="1:14" x14ac:dyDescent="0.2">
      <c r="A18" t="s">
        <v>789</v>
      </c>
      <c r="B18" t="s">
        <v>47</v>
      </c>
      <c r="C18">
        <f>LOOKUP(B18,'C-DB lookup'!$A$1:$A$634,'C-DB lookup'!$B$1:$B$634)</f>
        <v>44</v>
      </c>
      <c r="D18">
        <f>LOOKUP(B18,'C-DB lookup'!$A$1:$A$634,'C-DB lookup'!$C$1:$C$634)</f>
        <v>7</v>
      </c>
      <c r="E18">
        <v>948.59964969999999</v>
      </c>
      <c r="F18" t="s">
        <v>311</v>
      </c>
      <c r="G18" t="str">
        <f t="shared" si="0"/>
        <v/>
      </c>
      <c r="H18" t="str">
        <f t="shared" si="1"/>
        <v>A 1,2-diacyl-3-(alpha-D-6-sulfoquinovosyl)-sn-glycerol (SQDAG) in which the two acyl groups contain a total of 44 carbon atoms and 7 double bonds</v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>A 1,2-diacyl-3-(alpha-D-6-sulfoquinovosyl)-sn-glycerol (SQDAG) in which the two acyl groups contain a total of 44 carbon atoms and 7 double bonds</v>
      </c>
    </row>
    <row r="19" spans="1:14" x14ac:dyDescent="0.2">
      <c r="A19" t="s">
        <v>790</v>
      </c>
      <c r="B19" t="s">
        <v>48</v>
      </c>
      <c r="C19">
        <f>LOOKUP(B19,'C-DB lookup'!$A$1:$A$634,'C-DB lookup'!$B$1:$B$634)</f>
        <v>32</v>
      </c>
      <c r="D19">
        <f>LOOKUP(B19,'C-DB lookup'!$A$1:$A$634,'C-DB lookup'!$C$1:$C$634)</f>
        <v>0</v>
      </c>
      <c r="E19">
        <v>733.56215569999995</v>
      </c>
      <c r="F19" t="s">
        <v>312</v>
      </c>
      <c r="G19" t="str">
        <f t="shared" si="0"/>
        <v>A 1,2-diacyl-sn-glycero-3-phosphocholine (PC) in which the two acyl groups contain a total of 32 carbon atoms and 0 double bonds</v>
      </c>
      <c r="H19" t="str">
        <f t="shared" si="1"/>
        <v/>
      </c>
      <c r="I19" t="str">
        <f t="shared" si="2"/>
        <v/>
      </c>
      <c r="J19" t="str">
        <f t="shared" si="3"/>
        <v/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>A 1,2-diacyl-sn-glycero-3-phosphocholine (PC) in which the two acyl groups contain a total of 32 carbon atoms and 0 double bonds</v>
      </c>
    </row>
    <row r="20" spans="1:14" x14ac:dyDescent="0.2">
      <c r="A20" t="s">
        <v>791</v>
      </c>
      <c r="B20" t="s">
        <v>49</v>
      </c>
      <c r="C20">
        <f>LOOKUP(B20,'C-DB lookup'!$A$1:$A$634,'C-DB lookup'!$B$1:$B$634)</f>
        <v>40</v>
      </c>
      <c r="D20">
        <f>LOOKUP(B20,'C-DB lookup'!$A$1:$A$634,'C-DB lookup'!$C$1:$C$634)</f>
        <v>10</v>
      </c>
      <c r="E20">
        <v>825.53085550000003</v>
      </c>
      <c r="F20" t="s">
        <v>313</v>
      </c>
      <c r="G20" t="str">
        <f t="shared" si="0"/>
        <v>A 1,2-diacyl-sn-glycero-3-phosphocholine (PC) in which the two acyl groups contain a total of 40 carbon atoms and 10 double bonds</v>
      </c>
      <c r="H20" t="str">
        <f t="shared" si="1"/>
        <v/>
      </c>
      <c r="I20" t="str">
        <f t="shared" si="2"/>
        <v/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>A 1,2-diacyl-sn-glycero-3-phosphocholine (PC) in which the two acyl groups contain a total of 40 carbon atoms and 10 double bonds</v>
      </c>
    </row>
    <row r="21" spans="1:14" x14ac:dyDescent="0.2">
      <c r="A21" t="s">
        <v>792</v>
      </c>
      <c r="B21" t="s">
        <v>50</v>
      </c>
      <c r="C21">
        <f>LOOKUP(B21,'C-DB lookup'!$A$1:$A$634,'C-DB lookup'!$B$1:$B$634)</f>
        <v>36</v>
      </c>
      <c r="D21">
        <f>LOOKUP(B21,'C-DB lookup'!$A$1:$A$634,'C-DB lookup'!$C$1:$C$634)</f>
        <v>5</v>
      </c>
      <c r="E21">
        <v>840.50574919999997</v>
      </c>
      <c r="F21" t="s">
        <v>314</v>
      </c>
      <c r="G21" t="str">
        <f t="shared" si="0"/>
        <v/>
      </c>
      <c r="H21" t="str">
        <f t="shared" si="1"/>
        <v>A 1,2-diacyl-3-(alpha-D-6-sulfoquinovosyl)-sn-glycerol (SQDAG) in which the two acyl groups contain a total of 36 carbon atoms and 5 double bonds</v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>A 1,2-diacyl-3-(alpha-D-6-sulfoquinovosyl)-sn-glycerol (SQDAG) in which the two acyl groups contain a total of 36 carbon atoms and 5 double bonds</v>
      </c>
    </row>
    <row r="22" spans="1:14" x14ac:dyDescent="0.2">
      <c r="A22" t="s">
        <v>793</v>
      </c>
      <c r="B22" t="s">
        <v>51</v>
      </c>
      <c r="C22">
        <f>LOOKUP(B22,'C-DB lookup'!$A$1:$A$634,'C-DB lookup'!$B$1:$B$634)</f>
        <v>30</v>
      </c>
      <c r="D22">
        <f>LOOKUP(B22,'C-DB lookup'!$A$1:$A$634,'C-DB lookup'!$C$1:$C$634)</f>
        <v>1</v>
      </c>
      <c r="E22">
        <v>692.46283549999998</v>
      </c>
      <c r="F22" t="s">
        <v>315</v>
      </c>
      <c r="G22" t="str">
        <f t="shared" si="0"/>
        <v/>
      </c>
      <c r="H22" t="str">
        <f t="shared" si="1"/>
        <v/>
      </c>
      <c r="I22" t="str">
        <f t="shared" si="2"/>
        <v>A 1,2-diacyl-sn-glycero-3-phospho-(1'-sn-_x000D_glycerol) (PG) in which the two acyl groups contain a total of 30 carbon atoms and 1 double bonds</v>
      </c>
      <c r="J22" t="str">
        <f t="shared" si="3"/>
        <v/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>A 1,2-diacyl-sn-glycero-3-phospho-(1'-sn-_x000D_glycerol) (PG) in which the two acyl groups contain a total of 30 carbon atoms and 1 double bonds</v>
      </c>
    </row>
    <row r="23" spans="1:14" x14ac:dyDescent="0.2">
      <c r="A23" t="s">
        <v>794</v>
      </c>
      <c r="B23" t="s">
        <v>52</v>
      </c>
      <c r="C23">
        <f>LOOKUP(B23,'C-DB lookup'!$A$1:$A$634,'C-DB lookup'!$B$1:$B$634)</f>
        <v>29</v>
      </c>
      <c r="D23">
        <f>LOOKUP(B23,'C-DB lookup'!$A$1:$A$634,'C-DB lookup'!$C$1:$C$634)</f>
        <v>0</v>
      </c>
      <c r="E23">
        <v>752.47444900000005</v>
      </c>
      <c r="F23" t="s">
        <v>316</v>
      </c>
      <c r="G23" t="str">
        <f t="shared" si="0"/>
        <v/>
      </c>
      <c r="H23" t="str">
        <f t="shared" si="1"/>
        <v>A 1,2-diacyl-3-(alpha-D-6-sulfoquinovosyl)-sn-glycerol (SQDAG) in which the two acyl groups contain a total of 29 carbon atoms and 0 double bonds</v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>A 1,2-diacyl-3-(alpha-D-6-sulfoquinovosyl)-sn-glycerol (SQDAG) in which the two acyl groups contain a total of 29 carbon atoms and 0 double bonds</v>
      </c>
    </row>
    <row r="24" spans="1:14" x14ac:dyDescent="0.2">
      <c r="A24" t="s">
        <v>795</v>
      </c>
      <c r="B24" t="s">
        <v>53</v>
      </c>
      <c r="C24">
        <f>LOOKUP(B24,'C-DB lookup'!$A$1:$A$634,'C-DB lookup'!$B$1:$B$634)</f>
        <v>40</v>
      </c>
      <c r="D24">
        <f>LOOKUP(B24,'C-DB lookup'!$A$1:$A$634,'C-DB lookup'!$C$1:$C$634)</f>
        <v>9</v>
      </c>
      <c r="E24">
        <v>785.49955539999996</v>
      </c>
      <c r="F24" t="s">
        <v>317</v>
      </c>
      <c r="G24" t="str">
        <f t="shared" si="0"/>
        <v/>
      </c>
      <c r="H24" t="str">
        <f t="shared" si="1"/>
        <v/>
      </c>
      <c r="I24" t="str">
        <f t="shared" si="2"/>
        <v/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>A 1,2-diacyl-sn-glycero-3-_x000D_phosphoethanolamine (PE) in which the two acyl groups contain a total of 40 carbon atoms and 9 double bonds</v>
      </c>
      <c r="N24" t="str">
        <f t="shared" si="7"/>
        <v>A 1,2-diacyl-sn-glycero-3-_x000D_phosphoethanolamine (PE) in which the two acyl groups contain a total of 40 carbon atoms and 9 double bonds</v>
      </c>
    </row>
    <row r="25" spans="1:14" x14ac:dyDescent="0.2">
      <c r="A25" t="s">
        <v>796</v>
      </c>
      <c r="B25" t="s">
        <v>54</v>
      </c>
      <c r="C25">
        <f>LOOKUP(B25,'C-DB lookup'!$A$1:$A$634,'C-DB lookup'!$B$1:$B$634)</f>
        <v>38</v>
      </c>
      <c r="D25">
        <f>LOOKUP(B25,'C-DB lookup'!$A$1:$A$634,'C-DB lookup'!$C$1:$C$634)</f>
        <v>7</v>
      </c>
      <c r="E25">
        <v>803.54650560000005</v>
      </c>
      <c r="F25" t="s">
        <v>318</v>
      </c>
      <c r="G25" t="str">
        <f t="shared" si="0"/>
        <v>A 1,2-diacyl-sn-glycero-3-phosphocholine (PC) in which the two acyl groups contain a total of 38 carbon atoms and 7 double bonds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>A 1,2-diacyl-sn-glycero-3-phosphocholine (PC) in which the two acyl groups contain a total of 38 carbon atoms and 7 double bonds</v>
      </c>
    </row>
    <row r="26" spans="1:14" x14ac:dyDescent="0.2">
      <c r="A26" t="s">
        <v>797</v>
      </c>
      <c r="B26" t="s">
        <v>55</v>
      </c>
      <c r="C26">
        <f>LOOKUP(B26,'C-DB lookup'!$A$1:$A$634,'C-DB lookup'!$B$1:$B$634)</f>
        <v>42</v>
      </c>
      <c r="D26">
        <f>LOOKUP(B26,'C-DB lookup'!$A$1:$A$634,'C-DB lookup'!$C$1:$C$634)</f>
        <v>11</v>
      </c>
      <c r="E26">
        <v>848.54384919999995</v>
      </c>
      <c r="F26" t="s">
        <v>319</v>
      </c>
      <c r="G26" t="str">
        <f t="shared" si="0"/>
        <v/>
      </c>
      <c r="H26" t="str">
        <f t="shared" si="1"/>
        <v/>
      </c>
      <c r="I26" t="str">
        <f t="shared" si="2"/>
        <v/>
      </c>
      <c r="J26" t="str">
        <f t="shared" si="3"/>
        <v>A 1,2 diacyl-3-beta-D-galactosyl-sn-_x000D_glycerol (MGDAG) in which the two acyl groups contain a total of 42 carbon atoms and 11 double bonds</v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>A 1,2 diacyl-3-beta-D-galactosyl-sn-_x000D_glycerol (MGDAG) in which the two acyl groups contain a total of 42 carbon atoms and 11 double bonds</v>
      </c>
    </row>
    <row r="27" spans="1:14" x14ac:dyDescent="0.2">
      <c r="A27" t="s">
        <v>798</v>
      </c>
      <c r="B27" t="s">
        <v>56</v>
      </c>
      <c r="C27">
        <f>LOOKUP(B27,'C-DB lookup'!$A$1:$A$634,'C-DB lookup'!$B$1:$B$634)</f>
        <v>30</v>
      </c>
      <c r="D27">
        <f>LOOKUP(B27,'C-DB lookup'!$A$1:$A$634,'C-DB lookup'!$C$1:$C$634)</f>
        <v>0</v>
      </c>
      <c r="E27">
        <v>694.4784856</v>
      </c>
      <c r="F27" t="s">
        <v>320</v>
      </c>
      <c r="G27" t="str">
        <f t="shared" si="0"/>
        <v/>
      </c>
      <c r="H27" t="str">
        <f t="shared" si="1"/>
        <v/>
      </c>
      <c r="I27" t="str">
        <f t="shared" si="2"/>
        <v>A 1,2-diacyl-sn-glycero-3-phospho-(1'-sn-_x000D_glycerol) (PG) in which the two acyl groups contain a total of 30 carbon atoms and 0 double bonds</v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>A 1,2-diacyl-sn-glycero-3-phospho-(1'-sn-_x000D_glycerol) (PG) in which the two acyl groups contain a total of 30 carbon atoms and 0 double bonds</v>
      </c>
    </row>
    <row r="28" spans="1:14" x14ac:dyDescent="0.2">
      <c r="A28" t="s">
        <v>799</v>
      </c>
      <c r="B28" t="s">
        <v>57</v>
      </c>
      <c r="C28">
        <f>LOOKUP(B28,'C-DB lookup'!$A$1:$A$634,'C-DB lookup'!$B$1:$B$634)</f>
        <v>32</v>
      </c>
      <c r="D28">
        <f>LOOKUP(B28,'C-DB lookup'!$A$1:$A$634,'C-DB lookup'!$C$1:$C$634)</f>
        <v>3</v>
      </c>
      <c r="E28">
        <v>727.51520540000001</v>
      </c>
      <c r="F28" t="s">
        <v>321</v>
      </c>
      <c r="G28" t="str">
        <f t="shared" si="0"/>
        <v>A 1,2-diacyl-sn-glycero-3-phosphocholine (PC) in which the two acyl groups contain a total of 32 carbon atoms and 3 double bonds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>A 1,2-diacyl-sn-glycero-3-phosphocholine (PC) in which the two acyl groups contain a total of 32 carbon atoms and 3 double bonds</v>
      </c>
    </row>
    <row r="29" spans="1:14" x14ac:dyDescent="0.2">
      <c r="A29" t="s">
        <v>800</v>
      </c>
      <c r="B29" t="s">
        <v>58</v>
      </c>
      <c r="C29">
        <f>LOOKUP(B29,'C-DB lookup'!$A$1:$A$634,'C-DB lookup'!$B$1:$B$634)</f>
        <v>38</v>
      </c>
      <c r="D29">
        <f>LOOKUP(B29,'C-DB lookup'!$A$1:$A$634,'C-DB lookup'!$C$1:$C$634)</f>
        <v>8</v>
      </c>
      <c r="E29">
        <v>798.52819920000002</v>
      </c>
      <c r="F29" t="s">
        <v>322</v>
      </c>
      <c r="G29" t="str">
        <f t="shared" si="0"/>
        <v/>
      </c>
      <c r="H29" t="str">
        <f t="shared" si="1"/>
        <v/>
      </c>
      <c r="I29" t="str">
        <f t="shared" si="2"/>
        <v/>
      </c>
      <c r="J29" t="str">
        <f t="shared" si="3"/>
        <v>A 1,2 diacyl-3-beta-D-galactosyl-sn-_x000D_glycerol (MGDAG) in which the two acyl groups contain a total of 38 carbon atoms and 8 double bonds</v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>A 1,2 diacyl-3-beta-D-galactosyl-sn-_x000D_glycerol (MGDAG) in which the two acyl groups contain a total of 38 carbon atoms and 8 double bonds</v>
      </c>
    </row>
    <row r="30" spans="1:14" x14ac:dyDescent="0.2">
      <c r="A30" t="s">
        <v>801</v>
      </c>
      <c r="B30" t="s">
        <v>59</v>
      </c>
      <c r="C30">
        <f>LOOKUP(B30,'C-DB lookup'!$A$1:$A$634,'C-DB lookup'!$B$1:$B$634)</f>
        <v>34</v>
      </c>
      <c r="D30">
        <f>LOOKUP(B30,'C-DB lookup'!$A$1:$A$634,'C-DB lookup'!$C$1:$C$634)</f>
        <v>2</v>
      </c>
      <c r="E30">
        <v>818.52139929999998</v>
      </c>
      <c r="F30" t="s">
        <v>323</v>
      </c>
      <c r="G30" t="str">
        <f t="shared" si="0"/>
        <v/>
      </c>
      <c r="H30" t="str">
        <f t="shared" si="1"/>
        <v>A 1,2-diacyl-3-(alpha-D-6-sulfoquinovosyl)-sn-glycerol (SQDAG) in which the two acyl groups contain a total of 34 carbon atoms and 2 double bonds</v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 t="str">
        <f t="shared" si="6"/>
        <v/>
      </c>
      <c r="N30" t="str">
        <f t="shared" si="7"/>
        <v>A 1,2-diacyl-3-(alpha-D-6-sulfoquinovosyl)-sn-glycerol (SQDAG) in which the two acyl groups contain a total of 34 carbon atoms and 2 double bonds</v>
      </c>
    </row>
    <row r="31" spans="1:14" x14ac:dyDescent="0.2">
      <c r="A31" t="s">
        <v>802</v>
      </c>
      <c r="B31" t="s">
        <v>60</v>
      </c>
      <c r="C31">
        <f>LOOKUP(B31,'C-DB lookup'!$A$1:$A$634,'C-DB lookup'!$B$1:$B$634)</f>
        <v>40</v>
      </c>
      <c r="D31">
        <f>LOOKUP(B31,'C-DB lookup'!$A$1:$A$634,'C-DB lookup'!$C$1:$C$634)</f>
        <v>9</v>
      </c>
      <c r="E31">
        <v>824.54384919999995</v>
      </c>
      <c r="F31" t="s">
        <v>324</v>
      </c>
      <c r="G31" t="str">
        <f t="shared" si="0"/>
        <v/>
      </c>
      <c r="H31" t="str">
        <f t="shared" si="1"/>
        <v/>
      </c>
      <c r="I31" t="str">
        <f t="shared" si="2"/>
        <v/>
      </c>
      <c r="J31" t="str">
        <f t="shared" si="3"/>
        <v>A 1,2 diacyl-3-beta-D-galactosyl-sn-_x000D_glycerol (MGDAG) in which the two acyl groups contain a total of 40 carbon atoms and 9 double bonds</v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>A 1,2 diacyl-3-beta-D-galactosyl-sn-_x000D_glycerol (MGDAG) in which the two acyl groups contain a total of 40 carbon atoms and 9 double bonds</v>
      </c>
    </row>
    <row r="32" spans="1:14" x14ac:dyDescent="0.2">
      <c r="A32" t="s">
        <v>803</v>
      </c>
      <c r="B32" t="s">
        <v>61</v>
      </c>
      <c r="C32">
        <f>LOOKUP(B32,'C-DB lookup'!$A$1:$A$634,'C-DB lookup'!$B$1:$B$634)</f>
        <v>36</v>
      </c>
      <c r="D32">
        <f>LOOKUP(B32,'C-DB lookup'!$A$1:$A$634,'C-DB lookup'!$C$1:$C$634)</f>
        <v>5</v>
      </c>
      <c r="E32">
        <v>938.5966727</v>
      </c>
      <c r="F32" t="s">
        <v>325</v>
      </c>
      <c r="G32" t="str">
        <f t="shared" si="0"/>
        <v/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 t="shared" si="4"/>
        <v>A 1,2 diacyl-3-(alpha-D-galactosyl1-6)-beta-D-galactosyl-sn-glycerol (DGDAG) in which the two acyl groups contain a total of 36 carbon atoms and 5 double bonds</v>
      </c>
      <c r="L32" t="str">
        <f t="shared" si="5"/>
        <v/>
      </c>
      <c r="M32" t="str">
        <f t="shared" si="6"/>
        <v/>
      </c>
      <c r="N32" t="str">
        <f t="shared" si="7"/>
        <v>A 1,2 diacyl-3-(alpha-D-galactosyl1-6)-beta-D-galactosyl-sn-glycerol (DGDAG) in which the two acyl groups contain a total of 36 carbon atoms and 5 double bonds</v>
      </c>
    </row>
    <row r="33" spans="1:14" x14ac:dyDescent="0.2">
      <c r="A33" t="s">
        <v>804</v>
      </c>
      <c r="B33" t="s">
        <v>62</v>
      </c>
      <c r="C33">
        <f>LOOKUP(B33,'C-DB lookup'!$A$1:$A$634,'C-DB lookup'!$B$1:$B$634)</f>
        <v>44</v>
      </c>
      <c r="D33">
        <f>LOOKUP(B33,'C-DB lookup'!$A$1:$A$634,'C-DB lookup'!$C$1:$C$634)</f>
        <v>6</v>
      </c>
      <c r="E33">
        <v>886.65339979999999</v>
      </c>
      <c r="F33" t="s">
        <v>326</v>
      </c>
      <c r="G33" t="str">
        <f t="shared" si="0"/>
        <v/>
      </c>
      <c r="H33" t="str">
        <f t="shared" si="1"/>
        <v/>
      </c>
      <c r="I33" t="str">
        <f t="shared" si="2"/>
        <v/>
      </c>
      <c r="J33" t="str">
        <f t="shared" si="3"/>
        <v>A 1,2 diacyl-3-beta-D-galactosyl-sn-_x000D_glycerol (MGDAG) in which the two acyl groups contain a total of 44 carbon atoms and 6 double bonds</v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>A 1,2 diacyl-3-beta-D-galactosyl-sn-_x000D_glycerol (MGDAG) in which the two acyl groups contain a total of 44 carbon atoms and 6 double bonds</v>
      </c>
    </row>
    <row r="34" spans="1:14" x14ac:dyDescent="0.2">
      <c r="A34" t="s">
        <v>805</v>
      </c>
      <c r="B34" t="s">
        <v>63</v>
      </c>
      <c r="C34">
        <f>LOOKUP(B34,'C-DB lookup'!$A$1:$A$634,'C-DB lookup'!$B$1:$B$634)</f>
        <v>38</v>
      </c>
      <c r="D34">
        <f>LOOKUP(B34,'C-DB lookup'!$A$1:$A$634,'C-DB lookup'!$C$1:$C$634)</f>
        <v>9</v>
      </c>
      <c r="E34">
        <v>799.51520540000001</v>
      </c>
      <c r="F34" t="s">
        <v>327</v>
      </c>
      <c r="G34" t="str">
        <f t="shared" si="0"/>
        <v>A 1,2-diacyl-sn-glycero-3-phosphocholine (PC) in which the two acyl groups contain a total of 38 carbon atoms and 9 double bonds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 t="str">
        <f t="shared" si="5"/>
        <v/>
      </c>
      <c r="M34" t="str">
        <f t="shared" si="6"/>
        <v/>
      </c>
      <c r="N34" t="str">
        <f t="shared" si="7"/>
        <v>A 1,2-diacyl-sn-glycero-3-phosphocholine (PC) in which the two acyl groups contain a total of 38 carbon atoms and 9 double bonds</v>
      </c>
    </row>
    <row r="35" spans="1:14" x14ac:dyDescent="0.2">
      <c r="A35" t="s">
        <v>806</v>
      </c>
      <c r="B35" t="s">
        <v>64</v>
      </c>
      <c r="C35">
        <f>LOOKUP(B35,'C-DB lookup'!$A$1:$A$634,'C-DB lookup'!$B$1:$B$634)</f>
        <v>34</v>
      </c>
      <c r="D35">
        <f>LOOKUP(B35,'C-DB lookup'!$A$1:$A$634,'C-DB lookup'!$C$1:$C$634)</f>
        <v>6</v>
      </c>
      <c r="E35">
        <v>749.49955539999996</v>
      </c>
      <c r="F35" t="s">
        <v>328</v>
      </c>
      <c r="G35" t="str">
        <f t="shared" si="0"/>
        <v>A 1,2-diacyl-sn-glycero-3-phosphocholine (PC) in which the two acyl groups contain a total of 34 carbon atoms and 6 double bonds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>A 1,2-diacyl-sn-glycero-3-phosphocholine (PC) in which the two acyl groups contain a total of 34 carbon atoms and 6 double bonds</v>
      </c>
    </row>
    <row r="36" spans="1:14" x14ac:dyDescent="0.2">
      <c r="A36" t="s">
        <v>807</v>
      </c>
      <c r="B36" t="s">
        <v>65</v>
      </c>
      <c r="C36">
        <f>LOOKUP(B36,'C-DB lookup'!$A$1:$A$634,'C-DB lookup'!$B$1:$B$634)</f>
        <v>36</v>
      </c>
      <c r="D36">
        <f>LOOKUP(B36,'C-DB lookup'!$A$1:$A$634,'C-DB lookup'!$C$1:$C$634)</f>
        <v>9</v>
      </c>
      <c r="E36">
        <v>771.48390529999995</v>
      </c>
      <c r="F36" t="s">
        <v>329</v>
      </c>
      <c r="G36" t="str">
        <f t="shared" si="0"/>
        <v>A 1,2-diacyl-sn-glycero-3-phosphocholine (PC) in which the two acyl groups contain a total of 36 carbon atoms and 9 double bonds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 t="str">
        <f t="shared" si="7"/>
        <v>A 1,2-diacyl-sn-glycero-3-phosphocholine (PC) in which the two acyl groups contain a total of 36 carbon atoms and 9 double bonds</v>
      </c>
    </row>
    <row r="37" spans="1:14" x14ac:dyDescent="0.2">
      <c r="A37" t="s">
        <v>808</v>
      </c>
      <c r="B37" t="s">
        <v>66</v>
      </c>
      <c r="C37">
        <f>LOOKUP(B37,'C-DB lookup'!$A$1:$A$634,'C-DB lookup'!$B$1:$B$634)</f>
        <v>34</v>
      </c>
      <c r="D37">
        <f>LOOKUP(B37,'C-DB lookup'!$A$1:$A$634,'C-DB lookup'!$C$1:$C$634)</f>
        <v>5</v>
      </c>
      <c r="E37">
        <v>740.46283549999998</v>
      </c>
      <c r="F37" t="s">
        <v>330</v>
      </c>
      <c r="G37" t="str">
        <f t="shared" si="0"/>
        <v/>
      </c>
      <c r="H37" t="str">
        <f t="shared" si="1"/>
        <v/>
      </c>
      <c r="I37" t="str">
        <f t="shared" si="2"/>
        <v>A 1,2-diacyl-sn-glycero-3-phospho-(1'-sn-_x000D_glycerol) (PG) in which the two acyl groups contain a total of 34 carbon atoms and 5 double bonds</v>
      </c>
      <c r="J37" t="str">
        <f t="shared" si="3"/>
        <v/>
      </c>
      <c r="K37" t="str">
        <f t="shared" si="4"/>
        <v/>
      </c>
      <c r="L37" t="str">
        <f t="shared" si="5"/>
        <v/>
      </c>
      <c r="M37" t="str">
        <f t="shared" si="6"/>
        <v/>
      </c>
      <c r="N37" t="str">
        <f t="shared" si="7"/>
        <v>A 1,2-diacyl-sn-glycero-3-phospho-(1'-sn-_x000D_glycerol) (PG) in which the two acyl groups contain a total of 34 carbon atoms and 5 double bonds</v>
      </c>
    </row>
    <row r="38" spans="1:14" x14ac:dyDescent="0.2">
      <c r="A38" t="s">
        <v>809</v>
      </c>
      <c r="B38" t="s">
        <v>67</v>
      </c>
      <c r="C38">
        <f>LOOKUP(B38,'C-DB lookup'!$A$1:$A$634,'C-DB lookup'!$B$1:$B$634)</f>
        <v>32</v>
      </c>
      <c r="D38">
        <f>LOOKUP(B38,'C-DB lookup'!$A$1:$A$634,'C-DB lookup'!$C$1:$C$634)</f>
        <v>5</v>
      </c>
      <c r="E38">
        <v>723.48390529999995</v>
      </c>
      <c r="F38" t="s">
        <v>331</v>
      </c>
      <c r="G38" t="str">
        <f t="shared" si="0"/>
        <v>A 1,2-diacyl-sn-glycero-3-phosphocholine (PC) in which the two acyl groups contain a total of 32 carbon atoms and 5 double bonds</v>
      </c>
      <c r="H38" t="str">
        <f t="shared" si="1"/>
        <v/>
      </c>
      <c r="I38" t="str">
        <f t="shared" si="2"/>
        <v/>
      </c>
      <c r="J38" t="str">
        <f t="shared" si="3"/>
        <v/>
      </c>
      <c r="K38" t="str">
        <f t="shared" si="4"/>
        <v/>
      </c>
      <c r="L38" t="str">
        <f t="shared" si="5"/>
        <v/>
      </c>
      <c r="M38" t="str">
        <f t="shared" si="6"/>
        <v/>
      </c>
      <c r="N38" t="str">
        <f t="shared" si="7"/>
        <v>A 1,2-diacyl-sn-glycero-3-phosphocholine (PC) in which the two acyl groups contain a total of 32 carbon atoms and 5 double bonds</v>
      </c>
    </row>
    <row r="39" spans="1:14" x14ac:dyDescent="0.2">
      <c r="A39" t="s">
        <v>810</v>
      </c>
      <c r="B39" t="s">
        <v>68</v>
      </c>
      <c r="C39">
        <f>LOOKUP(B39,'C-DB lookup'!$A$1:$A$634,'C-DB lookup'!$B$1:$B$634)</f>
        <v>32</v>
      </c>
      <c r="D39">
        <f>LOOKUP(B39,'C-DB lookup'!$A$1:$A$634,'C-DB lookup'!$C$1:$C$634)</f>
        <v>3</v>
      </c>
      <c r="E39">
        <v>788.47444900000005</v>
      </c>
      <c r="F39" t="s">
        <v>332</v>
      </c>
      <c r="G39" t="str">
        <f t="shared" si="0"/>
        <v/>
      </c>
      <c r="H39" t="str">
        <f t="shared" si="1"/>
        <v>A 1,2-diacyl-3-(alpha-D-6-sulfoquinovosyl)-sn-glycerol (SQDAG) in which the two acyl groups contain a total of 32 carbon atoms and 3 double bonds</v>
      </c>
      <c r="I39" t="str">
        <f t="shared" si="2"/>
        <v/>
      </c>
      <c r="J39" t="str">
        <f t="shared" si="3"/>
        <v/>
      </c>
      <c r="K39" t="str">
        <f t="shared" si="4"/>
        <v/>
      </c>
      <c r="L39" t="str">
        <f t="shared" si="5"/>
        <v/>
      </c>
      <c r="M39" t="str">
        <f t="shared" si="6"/>
        <v/>
      </c>
      <c r="N39" t="str">
        <f t="shared" si="7"/>
        <v>A 1,2-diacyl-3-(alpha-D-6-sulfoquinovosyl)-sn-glycerol (SQDAG) in which the two acyl groups contain a total of 32 carbon atoms and 3 double bonds</v>
      </c>
    </row>
    <row r="40" spans="1:14" x14ac:dyDescent="0.2">
      <c r="A40" t="s">
        <v>811</v>
      </c>
      <c r="B40" t="s">
        <v>69</v>
      </c>
      <c r="C40">
        <f>LOOKUP(B40,'C-DB lookup'!$A$1:$A$634,'C-DB lookup'!$B$1:$B$634)</f>
        <v>34</v>
      </c>
      <c r="D40">
        <f>LOOKUP(B40,'C-DB lookup'!$A$1:$A$634,'C-DB lookup'!$C$1:$C$634)</f>
        <v>4</v>
      </c>
      <c r="E40">
        <v>814.49009909999995</v>
      </c>
      <c r="F40" t="s">
        <v>333</v>
      </c>
      <c r="G40" t="str">
        <f t="shared" si="0"/>
        <v/>
      </c>
      <c r="H40" t="str">
        <f t="shared" si="1"/>
        <v>A 1,2-diacyl-3-(alpha-D-6-sulfoquinovosyl)-sn-glycerol (SQDAG) in which the two acyl groups contain a total of 34 carbon atoms and 4 double bonds</v>
      </c>
      <c r="I40" t="str">
        <f t="shared" si="2"/>
        <v/>
      </c>
      <c r="J40" t="str">
        <f t="shared" si="3"/>
        <v/>
      </c>
      <c r="K40" t="str">
        <f t="shared" si="4"/>
        <v/>
      </c>
      <c r="L40" t="str">
        <f t="shared" si="5"/>
        <v/>
      </c>
      <c r="M40" t="str">
        <f t="shared" si="6"/>
        <v/>
      </c>
      <c r="N40" t="str">
        <f t="shared" si="7"/>
        <v>A 1,2-diacyl-3-(alpha-D-6-sulfoquinovosyl)-sn-glycerol (SQDAG) in which the two acyl groups contain a total of 34 carbon atoms and 4 double bonds</v>
      </c>
    </row>
    <row r="41" spans="1:14" x14ac:dyDescent="0.2">
      <c r="A41" t="s">
        <v>812</v>
      </c>
      <c r="B41" t="s">
        <v>70</v>
      </c>
      <c r="C41">
        <f>LOOKUP(B41,'C-DB lookup'!$A$1:$A$634,'C-DB lookup'!$B$1:$B$634)</f>
        <v>38</v>
      </c>
      <c r="D41">
        <f>LOOKUP(B41,'C-DB lookup'!$A$1:$A$634,'C-DB lookup'!$C$1:$C$634)</f>
        <v>7</v>
      </c>
      <c r="E41">
        <v>864.50574919999997</v>
      </c>
      <c r="F41" t="s">
        <v>334</v>
      </c>
      <c r="G41" t="str">
        <f t="shared" si="0"/>
        <v/>
      </c>
      <c r="H41" t="str">
        <f t="shared" si="1"/>
        <v>A 1,2-diacyl-3-(alpha-D-6-sulfoquinovosyl)-sn-glycerol (SQDAG) in which the two acyl groups contain a total of 38 carbon atoms and 7 double bonds</v>
      </c>
      <c r="I41" t="str">
        <f t="shared" si="2"/>
        <v/>
      </c>
      <c r="J41" t="str">
        <f t="shared" si="3"/>
        <v/>
      </c>
      <c r="K41" t="str">
        <f t="shared" si="4"/>
        <v/>
      </c>
      <c r="L41" t="str">
        <f t="shared" si="5"/>
        <v/>
      </c>
      <c r="M41" t="str">
        <f t="shared" si="6"/>
        <v/>
      </c>
      <c r="N41" t="str">
        <f t="shared" si="7"/>
        <v>A 1,2-diacyl-3-(alpha-D-6-sulfoquinovosyl)-sn-glycerol (SQDAG) in which the two acyl groups contain a total of 38 carbon atoms and 7 double bonds</v>
      </c>
    </row>
    <row r="42" spans="1:14" x14ac:dyDescent="0.2">
      <c r="A42" t="s">
        <v>813</v>
      </c>
      <c r="B42" t="s">
        <v>71</v>
      </c>
      <c r="C42">
        <f>LOOKUP(B42,'C-DB lookup'!$A$1:$A$634,'C-DB lookup'!$B$1:$B$634)</f>
        <v>34</v>
      </c>
      <c r="D42">
        <f>LOOKUP(B42,'C-DB lookup'!$A$1:$A$634,'C-DB lookup'!$C$1:$C$634)</f>
        <v>5</v>
      </c>
      <c r="E42">
        <v>812.47444900000005</v>
      </c>
      <c r="F42" t="s">
        <v>335</v>
      </c>
      <c r="G42" t="str">
        <f t="shared" si="0"/>
        <v/>
      </c>
      <c r="H42" t="str">
        <f t="shared" si="1"/>
        <v>A 1,2-diacyl-3-(alpha-D-6-sulfoquinovosyl)-sn-glycerol (SQDAG) in which the two acyl groups contain a total of 34 carbon atoms and 5 double bonds</v>
      </c>
      <c r="I42" t="str">
        <f t="shared" si="2"/>
        <v/>
      </c>
      <c r="J42" t="str">
        <f t="shared" si="3"/>
        <v/>
      </c>
      <c r="K42" t="str">
        <f t="shared" si="4"/>
        <v/>
      </c>
      <c r="L42" t="str">
        <f t="shared" si="5"/>
        <v/>
      </c>
      <c r="M42" t="str">
        <f t="shared" si="6"/>
        <v/>
      </c>
      <c r="N42" t="str">
        <f t="shared" si="7"/>
        <v>A 1,2-diacyl-3-(alpha-D-6-sulfoquinovosyl)-sn-glycerol (SQDAG) in which the two acyl groups contain a total of 34 carbon atoms and 5 double bonds</v>
      </c>
    </row>
    <row r="43" spans="1:14" x14ac:dyDescent="0.2">
      <c r="A43" t="s">
        <v>814</v>
      </c>
      <c r="B43" t="s">
        <v>72</v>
      </c>
      <c r="C43">
        <f>LOOKUP(B43,'C-DB lookup'!$A$1:$A$634,'C-DB lookup'!$B$1:$B$634)</f>
        <v>30</v>
      </c>
      <c r="D43">
        <f>LOOKUP(B43,'C-DB lookup'!$A$1:$A$634,'C-DB lookup'!$C$1:$C$634)</f>
        <v>2</v>
      </c>
      <c r="E43">
        <v>762.45879890000003</v>
      </c>
      <c r="F43" t="s">
        <v>336</v>
      </c>
      <c r="G43" t="str">
        <f t="shared" si="0"/>
        <v/>
      </c>
      <c r="H43" t="str">
        <f t="shared" si="1"/>
        <v>A 1,2-diacyl-3-(alpha-D-6-sulfoquinovosyl)-sn-glycerol (SQDAG) in which the two acyl groups contain a total of 30 carbon atoms and 2 double bonds</v>
      </c>
      <c r="I43" t="str">
        <f t="shared" si="2"/>
        <v/>
      </c>
      <c r="J43" t="str">
        <f t="shared" si="3"/>
        <v/>
      </c>
      <c r="K43" t="str">
        <f t="shared" si="4"/>
        <v/>
      </c>
      <c r="L43" t="str">
        <f t="shared" si="5"/>
        <v/>
      </c>
      <c r="M43" t="str">
        <f t="shared" si="6"/>
        <v/>
      </c>
      <c r="N43" t="str">
        <f t="shared" si="7"/>
        <v>A 1,2-diacyl-3-(alpha-D-6-sulfoquinovosyl)-sn-glycerol (SQDAG) in which the two acyl groups contain a total of 30 carbon atoms and 2 double bonds</v>
      </c>
    </row>
    <row r="44" spans="1:14" x14ac:dyDescent="0.2">
      <c r="A44" t="s">
        <v>815</v>
      </c>
      <c r="B44" t="s">
        <v>73</v>
      </c>
      <c r="C44">
        <f>LOOKUP(B44,'C-DB lookup'!$A$1:$A$634,'C-DB lookup'!$B$1:$B$634)</f>
        <v>42</v>
      </c>
      <c r="D44">
        <f>LOOKUP(B44,'C-DB lookup'!$A$1:$A$634,'C-DB lookup'!$C$1:$C$634)</f>
        <v>11</v>
      </c>
      <c r="E44">
        <v>840.49413560000005</v>
      </c>
      <c r="F44" t="s">
        <v>337</v>
      </c>
      <c r="G44" t="str">
        <f t="shared" si="0"/>
        <v/>
      </c>
      <c r="H44" t="str">
        <f t="shared" si="1"/>
        <v/>
      </c>
      <c r="I44" t="str">
        <f t="shared" si="2"/>
        <v>A 1,2-diacyl-sn-glycero-3-phospho-(1'-sn-_x000D_glycerol) (PG) in which the two acyl groups contain a total of 42 carbon atoms and 11 double bonds</v>
      </c>
      <c r="J44" t="str">
        <f t="shared" si="3"/>
        <v/>
      </c>
      <c r="K44" t="str">
        <f t="shared" si="4"/>
        <v/>
      </c>
      <c r="L44" t="str">
        <f t="shared" si="5"/>
        <v/>
      </c>
      <c r="M44" t="str">
        <f t="shared" si="6"/>
        <v/>
      </c>
      <c r="N44" t="str">
        <f t="shared" si="7"/>
        <v>A 1,2-diacyl-sn-glycero-3-phospho-(1'-sn-_x000D_glycerol) (PG) in which the two acyl groups contain a total of 42 carbon atoms and 11 double bonds</v>
      </c>
    </row>
    <row r="45" spans="1:14" x14ac:dyDescent="0.2">
      <c r="A45" t="s">
        <v>816</v>
      </c>
      <c r="B45" t="s">
        <v>74</v>
      </c>
      <c r="C45">
        <f>LOOKUP(B45,'C-DB lookup'!$A$1:$A$634,'C-DB lookup'!$B$1:$B$634)</f>
        <v>38</v>
      </c>
      <c r="D45">
        <f>LOOKUP(B45,'C-DB lookup'!$A$1:$A$634,'C-DB lookup'!$C$1:$C$634)</f>
        <v>8</v>
      </c>
      <c r="E45">
        <v>862.49009909999995</v>
      </c>
      <c r="F45" t="s">
        <v>338</v>
      </c>
      <c r="G45" t="str">
        <f t="shared" si="0"/>
        <v/>
      </c>
      <c r="H45" t="str">
        <f t="shared" si="1"/>
        <v>A 1,2-diacyl-3-(alpha-D-6-sulfoquinovosyl)-sn-glycerol (SQDAG) in which the two acyl groups contain a total of 38 carbon atoms and 8 double bonds</v>
      </c>
      <c r="I45" t="str">
        <f t="shared" si="2"/>
        <v/>
      </c>
      <c r="J45" t="str">
        <f t="shared" si="3"/>
        <v/>
      </c>
      <c r="K45" t="str">
        <f t="shared" si="4"/>
        <v/>
      </c>
      <c r="L45" t="str">
        <f t="shared" si="5"/>
        <v/>
      </c>
      <c r="M45" t="str">
        <f t="shared" si="6"/>
        <v/>
      </c>
      <c r="N45" t="str">
        <f t="shared" si="7"/>
        <v>A 1,2-diacyl-3-(alpha-D-6-sulfoquinovosyl)-sn-glycerol (SQDAG) in which the two acyl groups contain a total of 38 carbon atoms and 8 double bonds</v>
      </c>
    </row>
    <row r="46" spans="1:14" x14ac:dyDescent="0.2">
      <c r="A46" t="s">
        <v>817</v>
      </c>
      <c r="B46" t="s">
        <v>75</v>
      </c>
      <c r="C46">
        <f>LOOKUP(B46,'C-DB lookup'!$A$1:$A$634,'C-DB lookup'!$B$1:$B$634)</f>
        <v>36</v>
      </c>
      <c r="D46">
        <f>LOOKUP(B46,'C-DB lookup'!$A$1:$A$634,'C-DB lookup'!$C$1:$C$634)</f>
        <v>2</v>
      </c>
      <c r="E46">
        <v>785.59345580000002</v>
      </c>
      <c r="F46" t="s">
        <v>339</v>
      </c>
      <c r="G46" t="str">
        <f t="shared" si="0"/>
        <v>A 1,2-diacyl-sn-glycero-3-phosphocholine (PC) in which the two acyl groups contain a total of 36 carbon atoms and 2 double bonds</v>
      </c>
      <c r="H46" t="str">
        <f t="shared" si="1"/>
        <v/>
      </c>
      <c r="I46" t="str">
        <f t="shared" si="2"/>
        <v/>
      </c>
      <c r="J46" t="str">
        <f t="shared" si="3"/>
        <v/>
      </c>
      <c r="K46" t="str">
        <f t="shared" si="4"/>
        <v/>
      </c>
      <c r="L46" t="str">
        <f t="shared" si="5"/>
        <v/>
      </c>
      <c r="M46" t="str">
        <f t="shared" si="6"/>
        <v/>
      </c>
      <c r="N46" t="str">
        <f t="shared" si="7"/>
        <v>A 1,2-diacyl-sn-glycero-3-phosphocholine (PC) in which the two acyl groups contain a total of 36 carbon atoms and 2 double bonds</v>
      </c>
    </row>
    <row r="47" spans="1:14" x14ac:dyDescent="0.2">
      <c r="A47" t="s">
        <v>818</v>
      </c>
      <c r="B47" t="s">
        <v>76</v>
      </c>
      <c r="C47">
        <f>LOOKUP(B47,'C-DB lookup'!$A$1:$A$634,'C-DB lookup'!$B$1:$B$634)</f>
        <v>32</v>
      </c>
      <c r="D47">
        <f>LOOKUP(B47,'C-DB lookup'!$A$1:$A$634,'C-DB lookup'!$C$1:$C$634)</f>
        <v>4</v>
      </c>
      <c r="E47">
        <v>722.49689899999998</v>
      </c>
      <c r="F47" t="s">
        <v>340</v>
      </c>
      <c r="G47" t="str">
        <f t="shared" si="0"/>
        <v/>
      </c>
      <c r="H47" t="str">
        <f t="shared" si="1"/>
        <v/>
      </c>
      <c r="I47" t="str">
        <f t="shared" si="2"/>
        <v/>
      </c>
      <c r="J47" t="str">
        <f t="shared" si="3"/>
        <v>A 1,2 diacyl-3-beta-D-galactosyl-sn-_x000D_glycerol (MGDAG) in which the two acyl groups contain a total of 32 carbon atoms and 4 double bonds</v>
      </c>
      <c r="K47" t="str">
        <f t="shared" si="4"/>
        <v/>
      </c>
      <c r="L47" t="str">
        <f t="shared" si="5"/>
        <v/>
      </c>
      <c r="M47" t="str">
        <f t="shared" si="6"/>
        <v/>
      </c>
      <c r="N47" t="str">
        <f t="shared" si="7"/>
        <v>A 1,2 diacyl-3-beta-D-galactosyl-sn-_x000D_glycerol (MGDAG) in which the two acyl groups contain a total of 32 carbon atoms and 4 double bonds</v>
      </c>
    </row>
    <row r="48" spans="1:14" x14ac:dyDescent="0.2">
      <c r="A48" t="s">
        <v>819</v>
      </c>
      <c r="B48" t="s">
        <v>77</v>
      </c>
      <c r="C48">
        <f>LOOKUP(B48,'C-DB lookup'!$A$1:$A$634,'C-DB lookup'!$B$1:$B$634)</f>
        <v>32</v>
      </c>
      <c r="D48">
        <f>LOOKUP(B48,'C-DB lookup'!$A$1:$A$634,'C-DB lookup'!$C$1:$C$634)</f>
        <v>1</v>
      </c>
      <c r="E48">
        <v>792.50574919999997</v>
      </c>
      <c r="F48" t="s">
        <v>341</v>
      </c>
      <c r="G48" t="str">
        <f t="shared" si="0"/>
        <v/>
      </c>
      <c r="H48" t="str">
        <f t="shared" si="1"/>
        <v>A 1,2-diacyl-3-(alpha-D-6-sulfoquinovosyl)-sn-glycerol (SQDAG) in which the two acyl groups contain a total of 32 carbon atoms and 1 double bonds</v>
      </c>
      <c r="I48" t="str">
        <f t="shared" si="2"/>
        <v/>
      </c>
      <c r="J48" t="str">
        <f t="shared" si="3"/>
        <v/>
      </c>
      <c r="K48" t="str">
        <f t="shared" si="4"/>
        <v/>
      </c>
      <c r="L48" t="str">
        <f t="shared" si="5"/>
        <v/>
      </c>
      <c r="M48" t="str">
        <f t="shared" si="6"/>
        <v/>
      </c>
      <c r="N48" t="str">
        <f t="shared" si="7"/>
        <v>A 1,2-diacyl-3-(alpha-D-6-sulfoquinovosyl)-sn-glycerol (SQDAG) in which the two acyl groups contain a total of 32 carbon atoms and 1 double bonds</v>
      </c>
    </row>
    <row r="49" spans="1:14" x14ac:dyDescent="0.2">
      <c r="A49" t="s">
        <v>820</v>
      </c>
      <c r="B49" t="s">
        <v>78</v>
      </c>
      <c r="C49">
        <f>LOOKUP(B49,'C-DB lookup'!$A$1:$A$634,'C-DB lookup'!$B$1:$B$634)</f>
        <v>32</v>
      </c>
      <c r="D49">
        <f>LOOKUP(B49,'C-DB lookup'!$A$1:$A$634,'C-DB lookup'!$C$1:$C$634)</f>
        <v>2</v>
      </c>
      <c r="E49">
        <v>718.4784856</v>
      </c>
      <c r="F49" t="s">
        <v>342</v>
      </c>
      <c r="G49" t="str">
        <f t="shared" si="0"/>
        <v/>
      </c>
      <c r="H49" t="str">
        <f t="shared" si="1"/>
        <v/>
      </c>
      <c r="I49" t="str">
        <f t="shared" si="2"/>
        <v>A 1,2-diacyl-sn-glycero-3-phospho-(1'-sn-_x000D_glycerol) (PG) in which the two acyl groups contain a total of 32 carbon atoms and 2 double bonds</v>
      </c>
      <c r="J49" t="str">
        <f t="shared" si="3"/>
        <v/>
      </c>
      <c r="K49" t="str">
        <f t="shared" si="4"/>
        <v/>
      </c>
      <c r="L49" t="str">
        <f t="shared" si="5"/>
        <v/>
      </c>
      <c r="M49" t="str">
        <f t="shared" si="6"/>
        <v/>
      </c>
      <c r="N49" t="str">
        <f t="shared" si="7"/>
        <v>A 1,2-diacyl-sn-glycero-3-phospho-(1'-sn-_x000D_glycerol) (PG) in which the two acyl groups contain a total of 32 carbon atoms and 2 double bonds</v>
      </c>
    </row>
    <row r="50" spans="1:14" x14ac:dyDescent="0.2">
      <c r="A50" t="s">
        <v>821</v>
      </c>
      <c r="B50" t="s">
        <v>79</v>
      </c>
      <c r="C50">
        <f>LOOKUP(B50,'C-DB lookup'!$A$1:$A$634,'C-DB lookup'!$B$1:$B$634)</f>
        <v>30</v>
      </c>
      <c r="D50">
        <f>LOOKUP(B50,'C-DB lookup'!$A$1:$A$634,'C-DB lookup'!$C$1:$C$634)</f>
        <v>2</v>
      </c>
      <c r="E50">
        <v>659.45260510000003</v>
      </c>
      <c r="F50" t="s">
        <v>343</v>
      </c>
      <c r="G50" t="str">
        <f t="shared" si="0"/>
        <v/>
      </c>
      <c r="H50" t="str">
        <f t="shared" si="1"/>
        <v/>
      </c>
      <c r="I50" t="str">
        <f t="shared" si="2"/>
        <v/>
      </c>
      <c r="J50" t="str">
        <f t="shared" si="3"/>
        <v/>
      </c>
      <c r="K50" t="str">
        <f t="shared" si="4"/>
        <v/>
      </c>
      <c r="L50" t="str">
        <f t="shared" si="5"/>
        <v/>
      </c>
      <c r="M50" t="str">
        <f t="shared" si="6"/>
        <v>A 1,2-diacyl-sn-glycero-3-_x000D_phosphoethanolamine (PE) in which the two acyl groups contain a total of 30 carbon atoms and 2 double bonds</v>
      </c>
      <c r="N50" t="str">
        <f t="shared" si="7"/>
        <v>A 1,2-diacyl-sn-glycero-3-_x000D_phosphoethanolamine (PE) in which the two acyl groups contain a total of 30 carbon atoms and 2 double bonds</v>
      </c>
    </row>
    <row r="51" spans="1:14" x14ac:dyDescent="0.2">
      <c r="A51" t="s">
        <v>822</v>
      </c>
      <c r="B51" t="s">
        <v>80</v>
      </c>
      <c r="C51">
        <f>LOOKUP(B51,'C-DB lookup'!$A$1:$A$634,'C-DB lookup'!$B$1:$B$634)</f>
        <v>34</v>
      </c>
      <c r="D51">
        <f>LOOKUP(B51,'C-DB lookup'!$A$1:$A$634,'C-DB lookup'!$C$1:$C$634)</f>
        <v>5</v>
      </c>
      <c r="E51">
        <v>709.46825520000004</v>
      </c>
      <c r="F51" t="s">
        <v>344</v>
      </c>
      <c r="G51" t="str">
        <f t="shared" si="0"/>
        <v/>
      </c>
      <c r="H51" t="str">
        <f t="shared" si="1"/>
        <v/>
      </c>
      <c r="I51" t="str">
        <f t="shared" si="2"/>
        <v/>
      </c>
      <c r="J51" t="str">
        <f t="shared" si="3"/>
        <v/>
      </c>
      <c r="K51" t="str">
        <f t="shared" si="4"/>
        <v/>
      </c>
      <c r="L51" t="str">
        <f t="shared" si="5"/>
        <v/>
      </c>
      <c r="M51" t="str">
        <f t="shared" si="6"/>
        <v>A 1,2-diacyl-sn-glycero-3-_x000D_phosphoethanolamine (PE) in which the two acyl groups contain a total of 34 carbon atoms and 5 double bonds</v>
      </c>
      <c r="N51" t="str">
        <f t="shared" si="7"/>
        <v>A 1,2-diacyl-sn-glycero-3-_x000D_phosphoethanolamine (PE) in which the two acyl groups contain a total of 34 carbon atoms and 5 double bonds</v>
      </c>
    </row>
    <row r="52" spans="1:14" x14ac:dyDescent="0.2">
      <c r="A52" t="s">
        <v>823</v>
      </c>
      <c r="B52" t="s">
        <v>81</v>
      </c>
      <c r="C52">
        <f>LOOKUP(B52,'C-DB lookup'!$A$1:$A$634,'C-DB lookup'!$B$1:$B$634)</f>
        <v>36</v>
      </c>
      <c r="D52">
        <f>LOOKUP(B52,'C-DB lookup'!$A$1:$A$634,'C-DB lookup'!$C$1:$C$634)</f>
        <v>4</v>
      </c>
      <c r="E52">
        <v>842.52139929999998</v>
      </c>
      <c r="F52" t="s">
        <v>345</v>
      </c>
      <c r="G52" t="str">
        <f t="shared" si="0"/>
        <v/>
      </c>
      <c r="H52" t="str">
        <f t="shared" si="1"/>
        <v>A 1,2-diacyl-3-(alpha-D-6-sulfoquinovosyl)-sn-glycerol (SQDAG) in which the two acyl groups contain a total of 36 carbon atoms and 4 double bonds</v>
      </c>
      <c r="I52" t="str">
        <f t="shared" si="2"/>
        <v/>
      </c>
      <c r="J52" t="str">
        <f t="shared" si="3"/>
        <v/>
      </c>
      <c r="K52" t="str">
        <f t="shared" si="4"/>
        <v/>
      </c>
      <c r="L52" t="str">
        <f t="shared" si="5"/>
        <v/>
      </c>
      <c r="M52" t="str">
        <f t="shared" si="6"/>
        <v/>
      </c>
      <c r="N52" t="str">
        <f t="shared" si="7"/>
        <v>A 1,2-diacyl-3-(alpha-D-6-sulfoquinovosyl)-sn-glycerol (SQDAG) in which the two acyl groups contain a total of 36 carbon atoms and 4 double bonds</v>
      </c>
    </row>
    <row r="53" spans="1:14" x14ac:dyDescent="0.2">
      <c r="A53" t="s">
        <v>824</v>
      </c>
      <c r="B53" t="s">
        <v>82</v>
      </c>
      <c r="C53">
        <f>LOOKUP(B53,'C-DB lookup'!$A$1:$A$634,'C-DB lookup'!$B$1:$B$634)</f>
        <v>38</v>
      </c>
      <c r="D53">
        <f>LOOKUP(B53,'C-DB lookup'!$A$1:$A$634,'C-DB lookup'!$C$1:$C$634)</f>
        <v>6</v>
      </c>
      <c r="E53">
        <v>805.56215569999995</v>
      </c>
      <c r="F53" t="s">
        <v>346</v>
      </c>
      <c r="G53" t="str">
        <f t="shared" si="0"/>
        <v>A 1,2-diacyl-sn-glycero-3-phosphocholine (PC) in which the two acyl groups contain a total of 38 carbon atoms and 6 double bonds</v>
      </c>
      <c r="H53" t="str">
        <f t="shared" si="1"/>
        <v/>
      </c>
      <c r="I53" t="str">
        <f t="shared" si="2"/>
        <v/>
      </c>
      <c r="J53" t="str">
        <f t="shared" si="3"/>
        <v/>
      </c>
      <c r="K53" t="str">
        <f t="shared" si="4"/>
        <v/>
      </c>
      <c r="L53" t="str">
        <f t="shared" si="5"/>
        <v/>
      </c>
      <c r="M53" t="str">
        <f t="shared" si="6"/>
        <v/>
      </c>
      <c r="N53" t="str">
        <f t="shared" si="7"/>
        <v>A 1,2-diacyl-sn-glycero-3-phosphocholine (PC) in which the two acyl groups contain a total of 38 carbon atoms and 6 double bonds</v>
      </c>
    </row>
    <row r="54" spans="1:14" x14ac:dyDescent="0.2">
      <c r="A54" t="s">
        <v>825</v>
      </c>
      <c r="B54" t="s">
        <v>83</v>
      </c>
      <c r="C54">
        <f>LOOKUP(B54,'C-DB lookup'!$A$1:$A$634,'C-DB lookup'!$B$1:$B$634)</f>
        <v>34</v>
      </c>
      <c r="D54">
        <f>LOOKUP(B54,'C-DB lookup'!$A$1:$A$634,'C-DB lookup'!$C$1:$C$634)</f>
        <v>4</v>
      </c>
      <c r="E54">
        <v>750.52819920000002</v>
      </c>
      <c r="F54" t="s">
        <v>347</v>
      </c>
      <c r="G54" t="str">
        <f t="shared" si="0"/>
        <v/>
      </c>
      <c r="H54" t="str">
        <f t="shared" si="1"/>
        <v/>
      </c>
      <c r="I54" t="str">
        <f t="shared" si="2"/>
        <v/>
      </c>
      <c r="J54" t="str">
        <f t="shared" si="3"/>
        <v>A 1,2 diacyl-3-beta-D-galactosyl-sn-_x000D_glycerol (MGDAG) in which the two acyl groups contain a total of 34 carbon atoms and 4 double bonds</v>
      </c>
      <c r="K54" t="str">
        <f t="shared" si="4"/>
        <v/>
      </c>
      <c r="L54" t="str">
        <f t="shared" si="5"/>
        <v/>
      </c>
      <c r="M54" t="str">
        <f t="shared" si="6"/>
        <v/>
      </c>
      <c r="N54" t="str">
        <f t="shared" si="7"/>
        <v>A 1,2 diacyl-3-beta-D-galactosyl-sn-_x000D_glycerol (MGDAG) in which the two acyl groups contain a total of 34 carbon atoms and 4 double bonds</v>
      </c>
    </row>
    <row r="55" spans="1:14" x14ac:dyDescent="0.2">
      <c r="A55" t="s">
        <v>826</v>
      </c>
      <c r="B55" t="s">
        <v>84</v>
      </c>
      <c r="C55">
        <f>LOOKUP(B55,'C-DB lookup'!$A$1:$A$634,'C-DB lookup'!$B$1:$B$634)</f>
        <v>34</v>
      </c>
      <c r="D55">
        <f>LOOKUP(B55,'C-DB lookup'!$A$1:$A$634,'C-DB lookup'!$C$1:$C$634)</f>
        <v>3</v>
      </c>
      <c r="E55">
        <v>755.54650560000005</v>
      </c>
      <c r="F55" t="s">
        <v>348</v>
      </c>
      <c r="G55" t="str">
        <f t="shared" si="0"/>
        <v>A 1,2-diacyl-sn-glycero-3-phosphocholine (PC) in which the two acyl groups contain a total of 34 carbon atoms and 3 double bonds</v>
      </c>
      <c r="H55" t="str">
        <f t="shared" si="1"/>
        <v/>
      </c>
      <c r="I55" t="str">
        <f t="shared" si="2"/>
        <v/>
      </c>
      <c r="J55" t="str">
        <f t="shared" si="3"/>
        <v/>
      </c>
      <c r="K55" t="str">
        <f t="shared" si="4"/>
        <v/>
      </c>
      <c r="L55" t="str">
        <f t="shared" si="5"/>
        <v/>
      </c>
      <c r="M55" t="str">
        <f t="shared" si="6"/>
        <v/>
      </c>
      <c r="N55" t="str">
        <f t="shared" si="7"/>
        <v>A 1,2-diacyl-sn-glycero-3-phosphocholine (PC) in which the two acyl groups contain a total of 34 carbon atoms and 3 double bonds</v>
      </c>
    </row>
    <row r="56" spans="1:14" x14ac:dyDescent="0.2">
      <c r="A56" t="s">
        <v>827</v>
      </c>
      <c r="B56" t="s">
        <v>85</v>
      </c>
      <c r="C56">
        <f>LOOKUP(B56,'C-DB lookup'!$A$1:$A$634,'C-DB lookup'!$B$1:$B$634)</f>
        <v>33</v>
      </c>
      <c r="D56">
        <f>LOOKUP(B56,'C-DB lookup'!$A$1:$A$634,'C-DB lookup'!$C$1:$C$634)</f>
        <v>5</v>
      </c>
      <c r="E56">
        <v>737.49955539999996</v>
      </c>
      <c r="F56" t="s">
        <v>349</v>
      </c>
      <c r="G56" t="str">
        <f t="shared" si="0"/>
        <v>A 1,2-diacyl-sn-glycero-3-phosphocholine (PC) in which the two acyl groups contain a total of 33 carbon atoms and 5 double bonds</v>
      </c>
      <c r="H56" t="str">
        <f t="shared" si="1"/>
        <v/>
      </c>
      <c r="I56" t="str">
        <f t="shared" si="2"/>
        <v/>
      </c>
      <c r="J56" t="str">
        <f t="shared" si="3"/>
        <v/>
      </c>
      <c r="K56" t="str">
        <f t="shared" si="4"/>
        <v/>
      </c>
      <c r="L56" t="str">
        <f t="shared" si="5"/>
        <v/>
      </c>
      <c r="M56" t="str">
        <f t="shared" si="6"/>
        <v/>
      </c>
      <c r="N56" t="str">
        <f t="shared" si="7"/>
        <v>A 1,2-diacyl-sn-glycero-3-phosphocholine (PC) in which the two acyl groups contain a total of 33 carbon atoms and 5 double bonds</v>
      </c>
    </row>
    <row r="57" spans="1:14" x14ac:dyDescent="0.2">
      <c r="A57" t="s">
        <v>828</v>
      </c>
      <c r="B57" t="s">
        <v>86</v>
      </c>
      <c r="C57">
        <f>LOOKUP(B57,'C-DB lookup'!$A$1:$A$634,'C-DB lookup'!$B$1:$B$634)</f>
        <v>36</v>
      </c>
      <c r="D57">
        <f>LOOKUP(B57,'C-DB lookup'!$A$1:$A$634,'C-DB lookup'!$C$1:$C$634)</f>
        <v>5</v>
      </c>
      <c r="E57">
        <v>768.49413560000005</v>
      </c>
      <c r="F57" t="s">
        <v>350</v>
      </c>
      <c r="G57" t="str">
        <f t="shared" si="0"/>
        <v/>
      </c>
      <c r="H57" t="str">
        <f t="shared" si="1"/>
        <v/>
      </c>
      <c r="I57" t="str">
        <f t="shared" si="2"/>
        <v>A 1,2-diacyl-sn-glycero-3-phospho-(1'-sn-_x000D_glycerol) (PG) in which the two acyl groups contain a total of 36 carbon atoms and 5 double bonds</v>
      </c>
      <c r="J57" t="str">
        <f t="shared" si="3"/>
        <v/>
      </c>
      <c r="K57" t="str">
        <f t="shared" si="4"/>
        <v/>
      </c>
      <c r="L57" t="str">
        <f t="shared" si="5"/>
        <v/>
      </c>
      <c r="M57" t="str">
        <f t="shared" si="6"/>
        <v/>
      </c>
      <c r="N57" t="str">
        <f t="shared" si="7"/>
        <v>A 1,2-diacyl-sn-glycero-3-phospho-(1'-sn-_x000D_glycerol) (PG) in which the two acyl groups contain a total of 36 carbon atoms and 5 double bonds</v>
      </c>
    </row>
    <row r="58" spans="1:14" x14ac:dyDescent="0.2">
      <c r="A58" t="s">
        <v>829</v>
      </c>
      <c r="B58" t="s">
        <v>87</v>
      </c>
      <c r="C58">
        <f>LOOKUP(B58,'C-DB lookup'!$A$1:$A$634,'C-DB lookup'!$B$1:$B$634)</f>
        <v>38</v>
      </c>
      <c r="D58">
        <f>LOOKUP(B58,'C-DB lookup'!$A$1:$A$634,'C-DB lookup'!$C$1:$C$634)</f>
        <v>8</v>
      </c>
      <c r="E58">
        <v>801.53085550000003</v>
      </c>
      <c r="F58" t="s">
        <v>351</v>
      </c>
      <c r="G58" t="str">
        <f t="shared" si="0"/>
        <v>A 1,2-diacyl-sn-glycero-3-phosphocholine (PC) in which the two acyl groups contain a total of 38 carbon atoms and 8 double bonds</v>
      </c>
      <c r="H58" t="str">
        <f t="shared" si="1"/>
        <v/>
      </c>
      <c r="I58" t="str">
        <f t="shared" si="2"/>
        <v/>
      </c>
      <c r="J58" t="str">
        <f t="shared" si="3"/>
        <v/>
      </c>
      <c r="K58" t="str">
        <f t="shared" si="4"/>
        <v/>
      </c>
      <c r="L58" t="str">
        <f t="shared" si="5"/>
        <v/>
      </c>
      <c r="M58" t="str">
        <f t="shared" si="6"/>
        <v/>
      </c>
      <c r="N58" t="str">
        <f t="shared" si="7"/>
        <v>A 1,2-diacyl-sn-glycero-3-phosphocholine (PC) in which the two acyl groups contain a total of 38 carbon atoms and 8 double bonds</v>
      </c>
    </row>
    <row r="59" spans="1:14" x14ac:dyDescent="0.2">
      <c r="A59" t="s">
        <v>830</v>
      </c>
      <c r="B59" t="s">
        <v>88</v>
      </c>
      <c r="C59">
        <f>LOOKUP(B59,'C-DB lookup'!$A$1:$A$634,'C-DB lookup'!$B$1:$B$634)</f>
        <v>30</v>
      </c>
      <c r="D59">
        <f>LOOKUP(B59,'C-DB lookup'!$A$1:$A$634,'C-DB lookup'!$C$1:$C$634)</f>
        <v>2</v>
      </c>
      <c r="E59">
        <v>860.54972250000003</v>
      </c>
      <c r="F59" t="s">
        <v>352</v>
      </c>
      <c r="G59" t="str">
        <f t="shared" si="0"/>
        <v/>
      </c>
      <c r="H59" t="str">
        <f t="shared" si="1"/>
        <v/>
      </c>
      <c r="I59" t="str">
        <f t="shared" si="2"/>
        <v/>
      </c>
      <c r="J59" t="str">
        <f t="shared" si="3"/>
        <v/>
      </c>
      <c r="K59" t="str">
        <f t="shared" si="4"/>
        <v>A 1,2 diacyl-3-(alpha-D-galactosyl1-6)-beta-D-galactosyl-sn-glycerol (DGDAG) in which the two acyl groups contain a total of 30 carbon atoms and 2 double bonds</v>
      </c>
      <c r="L59" t="str">
        <f t="shared" si="5"/>
        <v/>
      </c>
      <c r="M59" t="str">
        <f t="shared" si="6"/>
        <v/>
      </c>
      <c r="N59" t="str">
        <f t="shared" si="7"/>
        <v>A 1,2 diacyl-3-(alpha-D-galactosyl1-6)-beta-D-galactosyl-sn-glycerol (DGDAG) in which the two acyl groups contain a total of 30 carbon atoms and 2 double bonds</v>
      </c>
    </row>
    <row r="60" spans="1:14" x14ac:dyDescent="0.2">
      <c r="A60" t="s">
        <v>831</v>
      </c>
      <c r="B60" t="s">
        <v>89</v>
      </c>
      <c r="C60">
        <f>LOOKUP(B60,'C-DB lookup'!$A$1:$A$634,'C-DB lookup'!$B$1:$B$634)</f>
        <v>38</v>
      </c>
      <c r="D60">
        <f>LOOKUP(B60,'C-DB lookup'!$A$1:$A$634,'C-DB lookup'!$C$1:$C$634)</f>
        <v>6</v>
      </c>
      <c r="E60">
        <v>866.52139929999998</v>
      </c>
      <c r="F60" t="s">
        <v>353</v>
      </c>
      <c r="G60" t="str">
        <f t="shared" si="0"/>
        <v/>
      </c>
      <c r="H60" t="str">
        <f t="shared" si="1"/>
        <v>A 1,2-diacyl-3-(alpha-D-6-sulfoquinovosyl)-sn-glycerol (SQDAG) in which the two acyl groups contain a total of 38 carbon atoms and 6 double bonds</v>
      </c>
      <c r="I60" t="str">
        <f t="shared" si="2"/>
        <v/>
      </c>
      <c r="J60" t="str">
        <f t="shared" si="3"/>
        <v/>
      </c>
      <c r="K60" t="str">
        <f t="shared" si="4"/>
        <v/>
      </c>
      <c r="L60" t="str">
        <f t="shared" si="5"/>
        <v/>
      </c>
      <c r="M60" t="str">
        <f t="shared" si="6"/>
        <v/>
      </c>
      <c r="N60" t="str">
        <f t="shared" si="7"/>
        <v>A 1,2-diacyl-3-(alpha-D-6-sulfoquinovosyl)-sn-glycerol (SQDAG) in which the two acyl groups contain a total of 38 carbon atoms and 6 double bonds</v>
      </c>
    </row>
    <row r="61" spans="1:14" x14ac:dyDescent="0.2">
      <c r="A61" t="s">
        <v>832</v>
      </c>
      <c r="B61" t="s">
        <v>90</v>
      </c>
      <c r="C61">
        <f>LOOKUP(B61,'C-DB lookup'!$A$1:$A$634,'C-DB lookup'!$B$1:$B$634)</f>
        <v>32</v>
      </c>
      <c r="D61">
        <f>LOOKUP(B61,'C-DB lookup'!$A$1:$A$634,'C-DB lookup'!$C$1:$C$634)</f>
        <v>3</v>
      </c>
      <c r="E61">
        <v>886.56537260000005</v>
      </c>
      <c r="F61" t="s">
        <v>354</v>
      </c>
      <c r="G61" t="str">
        <f t="shared" si="0"/>
        <v/>
      </c>
      <c r="H61" t="str">
        <f t="shared" si="1"/>
        <v/>
      </c>
      <c r="I61" t="str">
        <f t="shared" si="2"/>
        <v/>
      </c>
      <c r="J61" t="str">
        <f t="shared" si="3"/>
        <v/>
      </c>
      <c r="K61" t="str">
        <f t="shared" si="4"/>
        <v>A 1,2 diacyl-3-(alpha-D-galactosyl1-6)-beta-D-galactosyl-sn-glycerol (DGDAG) in which the two acyl groups contain a total of 32 carbon atoms and 3 double bonds</v>
      </c>
      <c r="L61" t="str">
        <f t="shared" si="5"/>
        <v/>
      </c>
      <c r="M61" t="str">
        <f t="shared" si="6"/>
        <v/>
      </c>
      <c r="N61" t="str">
        <f t="shared" si="7"/>
        <v>A 1,2 diacyl-3-(alpha-D-galactosyl1-6)-beta-D-galactosyl-sn-glycerol (DGDAG) in which the two acyl groups contain a total of 32 carbon atoms and 3 double bonds</v>
      </c>
    </row>
    <row r="62" spans="1:14" x14ac:dyDescent="0.2">
      <c r="A62" t="s">
        <v>833</v>
      </c>
      <c r="B62" t="s">
        <v>91</v>
      </c>
      <c r="C62">
        <f>LOOKUP(B62,'C-DB lookup'!$A$1:$A$634,'C-DB lookup'!$B$1:$B$634)</f>
        <v>30</v>
      </c>
      <c r="D62">
        <f>LOOKUP(B62,'C-DB lookup'!$A$1:$A$634,'C-DB lookup'!$C$1:$C$634)</f>
        <v>3</v>
      </c>
      <c r="E62">
        <v>696.48124889999997</v>
      </c>
      <c r="F62" t="s">
        <v>355</v>
      </c>
      <c r="G62" t="str">
        <f t="shared" si="0"/>
        <v/>
      </c>
      <c r="H62" t="str">
        <f t="shared" si="1"/>
        <v/>
      </c>
      <c r="I62" t="str">
        <f t="shared" si="2"/>
        <v/>
      </c>
      <c r="J62" t="str">
        <f t="shared" si="3"/>
        <v>A 1,2 diacyl-3-beta-D-galactosyl-sn-_x000D_glycerol (MGDAG) in which the two acyl groups contain a total of 30 carbon atoms and 3 double bonds</v>
      </c>
      <c r="K62" t="str">
        <f t="shared" si="4"/>
        <v/>
      </c>
      <c r="L62" t="str">
        <f t="shared" si="5"/>
        <v/>
      </c>
      <c r="M62" t="str">
        <f t="shared" si="6"/>
        <v/>
      </c>
      <c r="N62" t="str">
        <f t="shared" si="7"/>
        <v>A 1,2 diacyl-3-beta-D-galactosyl-sn-_x000D_glycerol (MGDAG) in which the two acyl groups contain a total of 30 carbon atoms and 3 double bonds</v>
      </c>
    </row>
    <row r="63" spans="1:14" x14ac:dyDescent="0.2">
      <c r="A63" t="s">
        <v>834</v>
      </c>
      <c r="B63" t="s">
        <v>92</v>
      </c>
      <c r="C63">
        <f>LOOKUP(B63,'C-DB lookup'!$A$1:$A$634,'C-DB lookup'!$B$1:$B$634)</f>
        <v>40</v>
      </c>
      <c r="D63">
        <f>LOOKUP(B63,'C-DB lookup'!$A$1:$A$634,'C-DB lookup'!$C$1:$C$634)</f>
        <v>10</v>
      </c>
      <c r="E63">
        <v>822.52819920000002</v>
      </c>
      <c r="F63" t="s">
        <v>356</v>
      </c>
      <c r="G63" t="str">
        <f t="shared" si="0"/>
        <v/>
      </c>
      <c r="H63" t="str">
        <f t="shared" si="1"/>
        <v/>
      </c>
      <c r="I63" t="str">
        <f t="shared" si="2"/>
        <v/>
      </c>
      <c r="J63" t="str">
        <f t="shared" si="3"/>
        <v>A 1,2 diacyl-3-beta-D-galactosyl-sn-_x000D_glycerol (MGDAG) in which the two acyl groups contain a total of 40 carbon atoms and 10 double bonds</v>
      </c>
      <c r="K63" t="str">
        <f t="shared" si="4"/>
        <v/>
      </c>
      <c r="L63" t="str">
        <f t="shared" si="5"/>
        <v/>
      </c>
      <c r="M63" t="str">
        <f t="shared" si="6"/>
        <v/>
      </c>
      <c r="N63" t="str">
        <f t="shared" si="7"/>
        <v>A 1,2 diacyl-3-beta-D-galactosyl-sn-_x000D_glycerol (MGDAG) in which the two acyl groups contain a total of 40 carbon atoms and 10 double bonds</v>
      </c>
    </row>
    <row r="64" spans="1:14" x14ac:dyDescent="0.2">
      <c r="A64" t="s">
        <v>835</v>
      </c>
      <c r="B64" t="s">
        <v>93</v>
      </c>
      <c r="C64">
        <f>LOOKUP(B64,'C-DB lookup'!$A$1:$A$634,'C-DB lookup'!$B$1:$B$634)</f>
        <v>30</v>
      </c>
      <c r="D64">
        <f>LOOKUP(B64,'C-DB lookup'!$A$1:$A$634,'C-DB lookup'!$C$1:$C$634)</f>
        <v>0</v>
      </c>
      <c r="E64">
        <v>766.49009909999995</v>
      </c>
      <c r="F64" t="s">
        <v>357</v>
      </c>
      <c r="G64" t="str">
        <f t="shared" si="0"/>
        <v/>
      </c>
      <c r="H64" t="str">
        <f t="shared" si="1"/>
        <v>A 1,2-diacyl-3-(alpha-D-6-sulfoquinovosyl)-sn-glycerol (SQDAG) in which the two acyl groups contain a total of 30 carbon atoms and 0 double bonds</v>
      </c>
      <c r="I64" t="str">
        <f t="shared" si="2"/>
        <v/>
      </c>
      <c r="J64" t="str">
        <f t="shared" si="3"/>
        <v/>
      </c>
      <c r="K64" t="str">
        <f t="shared" si="4"/>
        <v/>
      </c>
      <c r="L64" t="str">
        <f t="shared" si="5"/>
        <v/>
      </c>
      <c r="M64" t="str">
        <f t="shared" si="6"/>
        <v/>
      </c>
      <c r="N64" t="str">
        <f t="shared" si="7"/>
        <v>A 1,2-diacyl-3-(alpha-D-6-sulfoquinovosyl)-sn-glycerol (SQDAG) in which the two acyl groups contain a total of 30 carbon atoms and 0 double bonds</v>
      </c>
    </row>
    <row r="65" spans="1:14" x14ac:dyDescent="0.2">
      <c r="A65" t="s">
        <v>836</v>
      </c>
      <c r="B65" t="s">
        <v>94</v>
      </c>
      <c r="C65">
        <f>LOOKUP(B65,'C-DB lookup'!$A$1:$A$634,'C-DB lookup'!$B$1:$B$634)</f>
        <v>36</v>
      </c>
      <c r="D65">
        <f>LOOKUP(B65,'C-DB lookup'!$A$1:$A$634,'C-DB lookup'!$C$1:$C$634)</f>
        <v>7</v>
      </c>
      <c r="E65">
        <v>772.5125491</v>
      </c>
      <c r="F65" t="s">
        <v>358</v>
      </c>
      <c r="G65" t="str">
        <f t="shared" si="0"/>
        <v/>
      </c>
      <c r="H65" t="str">
        <f t="shared" si="1"/>
        <v/>
      </c>
      <c r="I65" t="str">
        <f t="shared" si="2"/>
        <v/>
      </c>
      <c r="J65" t="str">
        <f t="shared" si="3"/>
        <v>A 1,2 diacyl-3-beta-D-galactosyl-sn-_x000D_glycerol (MGDAG) in which the two acyl groups contain a total of 36 carbon atoms and 7 double bonds</v>
      </c>
      <c r="K65" t="str">
        <f t="shared" si="4"/>
        <v/>
      </c>
      <c r="L65" t="str">
        <f t="shared" si="5"/>
        <v/>
      </c>
      <c r="M65" t="str">
        <f t="shared" si="6"/>
        <v/>
      </c>
      <c r="N65" t="str">
        <f t="shared" si="7"/>
        <v>A 1,2 diacyl-3-beta-D-galactosyl-sn-_x000D_glycerol (MGDAG) in which the two acyl groups contain a total of 36 carbon atoms and 7 double bonds</v>
      </c>
    </row>
    <row r="66" spans="1:14" x14ac:dyDescent="0.2">
      <c r="A66" t="s">
        <v>837</v>
      </c>
      <c r="B66" t="s">
        <v>95</v>
      </c>
      <c r="C66">
        <f>LOOKUP(B66,'C-DB lookup'!$A$1:$A$634,'C-DB lookup'!$B$1:$B$634)</f>
        <v>34</v>
      </c>
      <c r="D66">
        <f>LOOKUP(B66,'C-DB lookup'!$A$1:$A$634,'C-DB lookup'!$C$1:$C$634)</f>
        <v>5</v>
      </c>
      <c r="E66">
        <v>751.51520540000001</v>
      </c>
      <c r="F66" t="s">
        <v>359</v>
      </c>
      <c r="G66" t="str">
        <f t="shared" si="0"/>
        <v>A 1,2-diacyl-sn-glycero-3-phosphocholine (PC) in which the two acyl groups contain a total of 34 carbon atoms and 5 double bonds</v>
      </c>
      <c r="H66" t="str">
        <f t="shared" si="1"/>
        <v/>
      </c>
      <c r="I66" t="str">
        <f t="shared" si="2"/>
        <v/>
      </c>
      <c r="J66" t="str">
        <f t="shared" si="3"/>
        <v/>
      </c>
      <c r="K66" t="str">
        <f t="shared" si="4"/>
        <v/>
      </c>
      <c r="L66" t="str">
        <f t="shared" si="5"/>
        <v/>
      </c>
      <c r="M66" t="str">
        <f t="shared" si="6"/>
        <v/>
      </c>
      <c r="N66" t="str">
        <f t="shared" si="7"/>
        <v>A 1,2-diacyl-sn-glycero-3-phosphocholine (PC) in which the two acyl groups contain a total of 34 carbon atoms and 5 double bonds</v>
      </c>
    </row>
    <row r="67" spans="1:14" x14ac:dyDescent="0.2">
      <c r="A67" t="s">
        <v>838</v>
      </c>
      <c r="B67" t="s">
        <v>96</v>
      </c>
      <c r="C67">
        <f>LOOKUP(B67,'C-DB lookup'!$A$1:$A$634,'C-DB lookup'!$B$1:$B$634)</f>
        <v>38</v>
      </c>
      <c r="D67">
        <f>LOOKUP(B67,'C-DB lookup'!$A$1:$A$634,'C-DB lookup'!$C$1:$C$634)</f>
        <v>8</v>
      </c>
      <c r="E67">
        <v>759.48390529999995</v>
      </c>
      <c r="F67" t="s">
        <v>360</v>
      </c>
      <c r="G67" t="str">
        <f t="shared" ref="G67:G130" si="8">IF(ISNUMBER(SEARCH("PC",$B67)),CONCATENATE("A 1,2-diacyl-sn-glycero-3-phosphocholine (PC) in which the two acyl groups contain a total of ",$C67," carbon atoms and ",$D67," double bonds"),"")</f>
        <v/>
      </c>
      <c r="H67" t="str">
        <f t="shared" ref="H67:H130" si="9">IF(ISNUMBER(SEARCH("SQDG",$B67)),CONCATENATE("A 1,2-diacyl-3-(alpha-D-6-sulfoquinovosyl)-sn-glycerol (SQDAG) in which the two acyl groups contain a total of ",$C67," carbon atoms and ",$D67," double bonds"),"")</f>
        <v/>
      </c>
      <c r="I67" t="str">
        <f t="shared" ref="I67:I130" si="10">IF(ISNUMBER(SEARCH("PG",$B67)),CONCATENATE("A 1,2-diacyl-sn-glycero-3-phospho-(1'-sn-
glycerol) (PG) in which the two acyl groups contain a total of ",$C67," carbon atoms and ",$D67," double bonds"),"")</f>
        <v/>
      </c>
      <c r="J67" t="str">
        <f t="shared" ref="J67:J130" si="11">IF(ISNUMBER(SEARCH("MGDG",$B67)),CONCATENATE("A 1,2 diacyl-3-beta-D-galactosyl-sn-
glycerol (MGDAG) in which the two acyl groups contain a total of ",$C67," carbon atoms and ",$D67," double bonds"),"")</f>
        <v/>
      </c>
      <c r="K67" t="str">
        <f t="shared" ref="K67:K130" si="12">IF(ISNUMBER(SEARCH("DGDG",$B67)),CONCATENATE("A 1,2 diacyl-3-(alpha-D-galactosyl1-6)-beta-D-galactosyl-sn-glycerol (DGDAG) in which the two acyl groups contain a total of ",$C67," carbon atoms and ",$D67," double bonds"),"")</f>
        <v/>
      </c>
      <c r="L67" t="str">
        <f t="shared" ref="L67:L130" si="13">IF(ISNUMBER(SEARCH("DGTS_DGTA",$B67)),CONCATENATE("The total of 1,2-diacyl-3-O-4'-(N,N,N-trimethyl)-homoserine (DAGTS) and 1,2-diacyl-3-O-2'-(hydroxymethyl)-(N,N,N-trimethyl)-beta-alanine (DAGTA) in which the two acyl groups contain a total of ",$C67," carbon atoms and ",$D67," double bonds"),"")</f>
        <v/>
      </c>
      <c r="M67" t="str">
        <f t="shared" ref="M67:M130" si="14">IF(ISNUMBER(SEARCH("PE",$B67)),CONCATENATE("A 1,2-diacyl-sn-glycero-3-
phosphoethanolamine (PE) in which the two acyl groups contain a total of ",$C67," carbon atoms and ",$D67," double bonds"),"")</f>
        <v>A 1,2-diacyl-sn-glycero-3-_x000D_phosphoethanolamine (PE) in which the two acyl groups contain a total of 38 carbon atoms and 8 double bonds</v>
      </c>
      <c r="N67" t="str">
        <f t="shared" ref="N67:N130" si="15">CONCATENATE(G67,H67,I67,J67,K67,L67,M67)</f>
        <v>A 1,2-diacyl-sn-glycero-3-_x000D_phosphoethanolamine (PE) in which the two acyl groups contain a total of 38 carbon atoms and 8 double bonds</v>
      </c>
    </row>
    <row r="68" spans="1:14" x14ac:dyDescent="0.2">
      <c r="A68" t="s">
        <v>839</v>
      </c>
      <c r="B68" t="s">
        <v>97</v>
      </c>
      <c r="C68">
        <f>LOOKUP(B68,'C-DB lookup'!$A$1:$A$634,'C-DB lookup'!$B$1:$B$634)</f>
        <v>30</v>
      </c>
      <c r="D68">
        <f>LOOKUP(B68,'C-DB lookup'!$A$1:$A$634,'C-DB lookup'!$C$1:$C$634)</f>
        <v>2</v>
      </c>
      <c r="E68">
        <v>701.49955539999996</v>
      </c>
      <c r="F68" t="s">
        <v>361</v>
      </c>
      <c r="G68" t="str">
        <f t="shared" si="8"/>
        <v>A 1,2-diacyl-sn-glycero-3-phosphocholine (PC) in which the two acyl groups contain a total of 30 carbon atoms and 2 double bonds</v>
      </c>
      <c r="H68" t="str">
        <f t="shared" si="9"/>
        <v/>
      </c>
      <c r="I68" t="str">
        <f t="shared" si="10"/>
        <v/>
      </c>
      <c r="J68" t="str">
        <f t="shared" si="11"/>
        <v/>
      </c>
      <c r="K68" t="str">
        <f t="shared" si="12"/>
        <v/>
      </c>
      <c r="L68" t="str">
        <f t="shared" si="13"/>
        <v/>
      </c>
      <c r="M68" t="str">
        <f t="shared" si="14"/>
        <v/>
      </c>
      <c r="N68" t="str">
        <f t="shared" si="15"/>
        <v>A 1,2-diacyl-sn-glycero-3-phosphocholine (PC) in which the two acyl groups contain a total of 30 carbon atoms and 2 double bonds</v>
      </c>
    </row>
    <row r="69" spans="1:14" x14ac:dyDescent="0.2">
      <c r="A69" t="s">
        <v>840</v>
      </c>
      <c r="B69" t="s">
        <v>98</v>
      </c>
      <c r="C69">
        <f>LOOKUP(B69,'C-DB lookup'!$A$1:$A$634,'C-DB lookup'!$B$1:$B$634)</f>
        <v>42</v>
      </c>
      <c r="D69">
        <f>LOOKUP(B69,'C-DB lookup'!$A$1:$A$634,'C-DB lookup'!$C$1:$C$634)</f>
        <v>11</v>
      </c>
      <c r="E69">
        <v>851.54650560000005</v>
      </c>
      <c r="F69" t="s">
        <v>362</v>
      </c>
      <c r="G69" t="str">
        <f t="shared" si="8"/>
        <v>A 1,2-diacyl-sn-glycero-3-phosphocholine (PC) in which the two acyl groups contain a total of 42 carbon atoms and 11 double bonds</v>
      </c>
      <c r="H69" t="str">
        <f t="shared" si="9"/>
        <v/>
      </c>
      <c r="I69" t="str">
        <f t="shared" si="10"/>
        <v/>
      </c>
      <c r="J69" t="str">
        <f t="shared" si="11"/>
        <v/>
      </c>
      <c r="K69" t="str">
        <f t="shared" si="12"/>
        <v/>
      </c>
      <c r="L69" t="str">
        <f t="shared" si="13"/>
        <v/>
      </c>
      <c r="M69" t="str">
        <f t="shared" si="14"/>
        <v/>
      </c>
      <c r="N69" t="str">
        <f t="shared" si="15"/>
        <v>A 1,2-diacyl-sn-glycero-3-phosphocholine (PC) in which the two acyl groups contain a total of 42 carbon atoms and 11 double bonds</v>
      </c>
    </row>
    <row r="70" spans="1:14" x14ac:dyDescent="0.2">
      <c r="A70" t="s">
        <v>841</v>
      </c>
      <c r="B70" t="s">
        <v>99</v>
      </c>
      <c r="C70">
        <f>LOOKUP(B70,'C-DB lookup'!$A$1:$A$634,'C-DB lookup'!$B$1:$B$634)</f>
        <v>32</v>
      </c>
      <c r="D70">
        <f>LOOKUP(B70,'C-DB lookup'!$A$1:$A$634,'C-DB lookup'!$C$1:$C$634)</f>
        <v>6</v>
      </c>
      <c r="E70">
        <v>710.41588520000005</v>
      </c>
      <c r="F70" t="s">
        <v>363</v>
      </c>
      <c r="G70" t="str">
        <f t="shared" si="8"/>
        <v/>
      </c>
      <c r="H70" t="str">
        <f t="shared" si="9"/>
        <v/>
      </c>
      <c r="I70" t="str">
        <f t="shared" si="10"/>
        <v>A 1,2-diacyl-sn-glycero-3-phospho-(1'-sn-_x000D_glycerol) (PG) in which the two acyl groups contain a total of 32 carbon atoms and 6 double bonds</v>
      </c>
      <c r="J70" t="str">
        <f t="shared" si="11"/>
        <v/>
      </c>
      <c r="K70" t="str">
        <f t="shared" si="12"/>
        <v/>
      </c>
      <c r="L70" t="str">
        <f t="shared" si="13"/>
        <v/>
      </c>
      <c r="M70" t="str">
        <f t="shared" si="14"/>
        <v/>
      </c>
      <c r="N70" t="str">
        <f t="shared" si="15"/>
        <v>A 1,2-diacyl-sn-glycero-3-phospho-(1'-sn-_x000D_glycerol) (PG) in which the two acyl groups contain a total of 32 carbon atoms and 6 double bonds</v>
      </c>
    </row>
    <row r="71" spans="1:14" x14ac:dyDescent="0.2">
      <c r="A71" t="s">
        <v>842</v>
      </c>
      <c r="B71" t="s">
        <v>100</v>
      </c>
      <c r="C71">
        <f>LOOKUP(B71,'C-DB lookup'!$A$1:$A$634,'C-DB lookup'!$B$1:$B$634)</f>
        <v>32</v>
      </c>
      <c r="D71">
        <f>LOOKUP(B71,'C-DB lookup'!$A$1:$A$634,'C-DB lookup'!$C$1:$C$634)</f>
        <v>4</v>
      </c>
      <c r="E71">
        <v>786.45879890000003</v>
      </c>
      <c r="F71" t="s">
        <v>364</v>
      </c>
      <c r="G71" t="str">
        <f t="shared" si="8"/>
        <v/>
      </c>
      <c r="H71" t="str">
        <f t="shared" si="9"/>
        <v>A 1,2-diacyl-3-(alpha-D-6-sulfoquinovosyl)-sn-glycerol (SQDAG) in which the two acyl groups contain a total of 32 carbon atoms and 4 double bonds</v>
      </c>
      <c r="I71" t="str">
        <f t="shared" si="10"/>
        <v/>
      </c>
      <c r="J71" t="str">
        <f t="shared" si="11"/>
        <v/>
      </c>
      <c r="K71" t="str">
        <f t="shared" si="12"/>
        <v/>
      </c>
      <c r="L71" t="str">
        <f t="shared" si="13"/>
        <v/>
      </c>
      <c r="M71" t="str">
        <f t="shared" si="14"/>
        <v/>
      </c>
      <c r="N71" t="str">
        <f t="shared" si="15"/>
        <v>A 1,2-diacyl-3-(alpha-D-6-sulfoquinovosyl)-sn-glycerol (SQDAG) in which the two acyl groups contain a total of 32 carbon atoms and 4 double bonds</v>
      </c>
    </row>
    <row r="72" spans="1:14" x14ac:dyDescent="0.2">
      <c r="A72" t="s">
        <v>843</v>
      </c>
      <c r="B72" t="s">
        <v>101</v>
      </c>
      <c r="C72">
        <f>LOOKUP(B72,'C-DB lookup'!$A$1:$A$634,'C-DB lookup'!$B$1:$B$634)</f>
        <v>40</v>
      </c>
      <c r="D72">
        <f>LOOKUP(B72,'C-DB lookup'!$A$1:$A$634,'C-DB lookup'!$C$1:$C$634)</f>
        <v>10</v>
      </c>
      <c r="E72">
        <v>886.49009909999995</v>
      </c>
      <c r="F72" t="s">
        <v>365</v>
      </c>
      <c r="G72" t="str">
        <f t="shared" si="8"/>
        <v/>
      </c>
      <c r="H72" t="str">
        <f t="shared" si="9"/>
        <v>A 1,2-diacyl-3-(alpha-D-6-sulfoquinovosyl)-sn-glycerol (SQDAG) in which the two acyl groups contain a total of 40 carbon atoms and 10 double bonds</v>
      </c>
      <c r="I72" t="str">
        <f t="shared" si="10"/>
        <v/>
      </c>
      <c r="J72" t="str">
        <f t="shared" si="11"/>
        <v/>
      </c>
      <c r="K72" t="str">
        <f t="shared" si="12"/>
        <v/>
      </c>
      <c r="L72" t="str">
        <f t="shared" si="13"/>
        <v/>
      </c>
      <c r="M72" t="str">
        <f t="shared" si="14"/>
        <v/>
      </c>
      <c r="N72" t="str">
        <f t="shared" si="15"/>
        <v>A 1,2-diacyl-3-(alpha-D-6-sulfoquinovosyl)-sn-glycerol (SQDAG) in which the two acyl groups contain a total of 40 carbon atoms and 10 double bonds</v>
      </c>
    </row>
    <row r="73" spans="1:14" x14ac:dyDescent="0.2">
      <c r="A73" t="s">
        <v>844</v>
      </c>
      <c r="B73" t="s">
        <v>102</v>
      </c>
      <c r="C73">
        <f>LOOKUP(B73,'C-DB lookup'!$A$1:$A$634,'C-DB lookup'!$B$1:$B$634)</f>
        <v>30</v>
      </c>
      <c r="D73">
        <f>LOOKUP(B73,'C-DB lookup'!$A$1:$A$634,'C-DB lookup'!$C$1:$C$634)</f>
        <v>3</v>
      </c>
      <c r="E73">
        <v>688.43153529999995</v>
      </c>
      <c r="F73" t="s">
        <v>366</v>
      </c>
      <c r="G73" t="str">
        <f t="shared" si="8"/>
        <v/>
      </c>
      <c r="H73" t="str">
        <f t="shared" si="9"/>
        <v/>
      </c>
      <c r="I73" t="str">
        <f t="shared" si="10"/>
        <v>A 1,2-diacyl-sn-glycero-3-phospho-(1'-sn-_x000D_glycerol) (PG) in which the two acyl groups contain a total of 30 carbon atoms and 3 double bonds</v>
      </c>
      <c r="J73" t="str">
        <f t="shared" si="11"/>
        <v/>
      </c>
      <c r="K73" t="str">
        <f t="shared" si="12"/>
        <v/>
      </c>
      <c r="L73" t="str">
        <f t="shared" si="13"/>
        <v/>
      </c>
      <c r="M73" t="str">
        <f t="shared" si="14"/>
        <v/>
      </c>
      <c r="N73" t="str">
        <f t="shared" si="15"/>
        <v>A 1,2-diacyl-sn-glycero-3-phospho-(1'-sn-_x000D_glycerol) (PG) in which the two acyl groups contain a total of 30 carbon atoms and 3 double bonds</v>
      </c>
    </row>
    <row r="74" spans="1:14" x14ac:dyDescent="0.2">
      <c r="A74" t="s">
        <v>845</v>
      </c>
      <c r="B74" t="s">
        <v>103</v>
      </c>
      <c r="C74">
        <f>LOOKUP(B74,'C-DB lookup'!$A$1:$A$634,'C-DB lookup'!$B$1:$B$634)</f>
        <v>32</v>
      </c>
      <c r="D74">
        <f>LOOKUP(B74,'C-DB lookup'!$A$1:$A$634,'C-DB lookup'!$C$1:$C$634)</f>
        <v>1</v>
      </c>
      <c r="E74">
        <v>720.49413560000005</v>
      </c>
      <c r="F74" t="s">
        <v>367</v>
      </c>
      <c r="G74" t="str">
        <f t="shared" si="8"/>
        <v/>
      </c>
      <c r="H74" t="str">
        <f t="shared" si="9"/>
        <v/>
      </c>
      <c r="I74" t="str">
        <f t="shared" si="10"/>
        <v>A 1,2-diacyl-sn-glycero-3-phospho-(1'-sn-_x000D_glycerol) (PG) in which the two acyl groups contain a total of 32 carbon atoms and 1 double bonds</v>
      </c>
      <c r="J74" t="str">
        <f t="shared" si="11"/>
        <v/>
      </c>
      <c r="K74" t="str">
        <f t="shared" si="12"/>
        <v/>
      </c>
      <c r="L74" t="str">
        <f t="shared" si="13"/>
        <v/>
      </c>
      <c r="M74" t="str">
        <f t="shared" si="14"/>
        <v/>
      </c>
      <c r="N74" t="str">
        <f t="shared" si="15"/>
        <v>A 1,2-diacyl-sn-glycero-3-phospho-(1'-sn-_x000D_glycerol) (PG) in which the two acyl groups contain a total of 32 carbon atoms and 1 double bonds</v>
      </c>
    </row>
    <row r="75" spans="1:14" x14ac:dyDescent="0.2">
      <c r="A75" t="s">
        <v>846</v>
      </c>
      <c r="B75" t="s">
        <v>104</v>
      </c>
      <c r="C75">
        <f>LOOKUP(B75,'C-DB lookup'!$A$1:$A$634,'C-DB lookup'!$B$1:$B$634)</f>
        <v>42</v>
      </c>
      <c r="D75">
        <f>LOOKUP(B75,'C-DB lookup'!$A$1:$A$634,'C-DB lookup'!$C$1:$C$634)</f>
        <v>10</v>
      </c>
      <c r="E75">
        <v>853.56215569999995</v>
      </c>
      <c r="F75" t="s">
        <v>368</v>
      </c>
      <c r="G75" t="str">
        <f t="shared" si="8"/>
        <v>A 1,2-diacyl-sn-glycero-3-phosphocholine (PC) in which the two acyl groups contain a total of 42 carbon atoms and 10 double bonds</v>
      </c>
      <c r="H75" t="str">
        <f t="shared" si="9"/>
        <v/>
      </c>
      <c r="I75" t="str">
        <f t="shared" si="10"/>
        <v/>
      </c>
      <c r="J75" t="str">
        <f t="shared" si="11"/>
        <v/>
      </c>
      <c r="K75" t="str">
        <f t="shared" si="12"/>
        <v/>
      </c>
      <c r="L75" t="str">
        <f t="shared" si="13"/>
        <v/>
      </c>
      <c r="M75" t="str">
        <f t="shared" si="14"/>
        <v/>
      </c>
      <c r="N75" t="str">
        <f t="shared" si="15"/>
        <v>A 1,2-diacyl-sn-glycero-3-phosphocholine (PC) in which the two acyl groups contain a total of 42 carbon atoms and 10 double bonds</v>
      </c>
    </row>
    <row r="76" spans="1:14" x14ac:dyDescent="0.2">
      <c r="A76" t="s">
        <v>847</v>
      </c>
      <c r="B76" t="s">
        <v>105</v>
      </c>
      <c r="C76">
        <f>LOOKUP(B76,'C-DB lookup'!$A$1:$A$634,'C-DB lookup'!$B$1:$B$634)</f>
        <v>30</v>
      </c>
      <c r="D76">
        <f>LOOKUP(B76,'C-DB lookup'!$A$1:$A$634,'C-DB lookup'!$C$1:$C$634)</f>
        <v>2</v>
      </c>
      <c r="E76">
        <v>698.49689899999998</v>
      </c>
      <c r="F76" t="s">
        <v>369</v>
      </c>
      <c r="G76" t="str">
        <f t="shared" si="8"/>
        <v/>
      </c>
      <c r="H76" t="str">
        <f t="shared" si="9"/>
        <v/>
      </c>
      <c r="I76" t="str">
        <f t="shared" si="10"/>
        <v/>
      </c>
      <c r="J76" t="str">
        <f t="shared" si="11"/>
        <v>A 1,2 diacyl-3-beta-D-galactosyl-sn-_x000D_glycerol (MGDAG) in which the two acyl groups contain a total of 30 carbon atoms and 2 double bonds</v>
      </c>
      <c r="K76" t="str">
        <f t="shared" si="12"/>
        <v/>
      </c>
      <c r="L76" t="str">
        <f t="shared" si="13"/>
        <v/>
      </c>
      <c r="M76" t="str">
        <f t="shared" si="14"/>
        <v/>
      </c>
      <c r="N76" t="str">
        <f t="shared" si="15"/>
        <v>A 1,2 diacyl-3-beta-D-galactosyl-sn-_x000D_glycerol (MGDAG) in which the two acyl groups contain a total of 30 carbon atoms and 2 double bonds</v>
      </c>
    </row>
    <row r="77" spans="1:14" x14ac:dyDescent="0.2">
      <c r="A77" t="s">
        <v>848</v>
      </c>
      <c r="B77" t="s">
        <v>106</v>
      </c>
      <c r="C77">
        <f>LOOKUP(B77,'C-DB lookup'!$A$1:$A$634,'C-DB lookup'!$B$1:$B$634)</f>
        <v>44</v>
      </c>
      <c r="D77">
        <f>LOOKUP(B77,'C-DB lookup'!$A$1:$A$634,'C-DB lookup'!$C$1:$C$634)</f>
        <v>4</v>
      </c>
      <c r="E77">
        <v>890.68470000000002</v>
      </c>
      <c r="F77" t="s">
        <v>370</v>
      </c>
      <c r="G77" t="str">
        <f t="shared" si="8"/>
        <v/>
      </c>
      <c r="H77" t="str">
        <f t="shared" si="9"/>
        <v/>
      </c>
      <c r="I77" t="str">
        <f t="shared" si="10"/>
        <v/>
      </c>
      <c r="J77" t="str">
        <f t="shared" si="11"/>
        <v>A 1,2 diacyl-3-beta-D-galactosyl-sn-_x000D_glycerol (MGDAG) in which the two acyl groups contain a total of 44 carbon atoms and 4 double bonds</v>
      </c>
      <c r="K77" t="str">
        <f t="shared" si="12"/>
        <v/>
      </c>
      <c r="L77" t="str">
        <f t="shared" si="13"/>
        <v/>
      </c>
      <c r="M77" t="str">
        <f t="shared" si="14"/>
        <v/>
      </c>
      <c r="N77" t="str">
        <f t="shared" si="15"/>
        <v>A 1,2 diacyl-3-beta-D-galactosyl-sn-_x000D_glycerol (MGDAG) in which the two acyl groups contain a total of 44 carbon atoms and 4 double bonds</v>
      </c>
    </row>
    <row r="78" spans="1:14" x14ac:dyDescent="0.2">
      <c r="A78" t="s">
        <v>849</v>
      </c>
      <c r="B78" t="s">
        <v>107</v>
      </c>
      <c r="C78">
        <f>LOOKUP(B78,'C-DB lookup'!$A$1:$A$634,'C-DB lookup'!$B$1:$B$634)</f>
        <v>44</v>
      </c>
      <c r="D78">
        <f>LOOKUP(B78,'C-DB lookup'!$A$1:$A$634,'C-DB lookup'!$C$1:$C$634)</f>
        <v>0</v>
      </c>
      <c r="E78">
        <v>962.70920020000005</v>
      </c>
      <c r="F78" t="s">
        <v>371</v>
      </c>
      <c r="G78" t="str">
        <f t="shared" si="8"/>
        <v/>
      </c>
      <c r="H78" t="str">
        <f t="shared" si="9"/>
        <v>A 1,2-diacyl-3-(alpha-D-6-sulfoquinovosyl)-sn-glycerol (SQDAG) in which the two acyl groups contain a total of 44 carbon atoms and 0 double bonds</v>
      </c>
      <c r="I78" t="str">
        <f t="shared" si="10"/>
        <v/>
      </c>
      <c r="J78" t="str">
        <f t="shared" si="11"/>
        <v/>
      </c>
      <c r="K78" t="str">
        <f t="shared" si="12"/>
        <v/>
      </c>
      <c r="L78" t="str">
        <f t="shared" si="13"/>
        <v/>
      </c>
      <c r="M78" t="str">
        <f t="shared" si="14"/>
        <v/>
      </c>
      <c r="N78" t="str">
        <f t="shared" si="15"/>
        <v>A 1,2-diacyl-3-(alpha-D-6-sulfoquinovosyl)-sn-glycerol (SQDAG) in which the two acyl groups contain a total of 44 carbon atoms and 0 double bonds</v>
      </c>
    </row>
    <row r="79" spans="1:14" x14ac:dyDescent="0.2">
      <c r="A79" t="s">
        <v>850</v>
      </c>
      <c r="B79" t="s">
        <v>108</v>
      </c>
      <c r="C79">
        <f>LOOKUP(B79,'C-DB lookup'!$A$1:$A$634,'C-DB lookup'!$B$1:$B$634)</f>
        <v>38</v>
      </c>
      <c r="D79">
        <f>LOOKUP(B79,'C-DB lookup'!$A$1:$A$634,'C-DB lookup'!$C$1:$C$634)</f>
        <v>0</v>
      </c>
      <c r="E79">
        <v>878.61529970000004</v>
      </c>
      <c r="F79" t="s">
        <v>372</v>
      </c>
      <c r="G79" t="str">
        <f t="shared" si="8"/>
        <v/>
      </c>
      <c r="H79" t="str">
        <f t="shared" si="9"/>
        <v>A 1,2-diacyl-3-(alpha-D-6-sulfoquinovosyl)-sn-glycerol (SQDAG) in which the two acyl groups contain a total of 38 carbon atoms and 0 double bonds</v>
      </c>
      <c r="I79" t="str">
        <f t="shared" si="10"/>
        <v/>
      </c>
      <c r="J79" t="str">
        <f t="shared" si="11"/>
        <v/>
      </c>
      <c r="K79" t="str">
        <f t="shared" si="12"/>
        <v/>
      </c>
      <c r="L79" t="str">
        <f t="shared" si="13"/>
        <v/>
      </c>
      <c r="M79" t="str">
        <f t="shared" si="14"/>
        <v/>
      </c>
      <c r="N79" t="str">
        <f t="shared" si="15"/>
        <v>A 1,2-diacyl-3-(alpha-D-6-sulfoquinovosyl)-sn-glycerol (SQDAG) in which the two acyl groups contain a total of 38 carbon atoms and 0 double bonds</v>
      </c>
    </row>
    <row r="80" spans="1:14" x14ac:dyDescent="0.2">
      <c r="A80" t="s">
        <v>851</v>
      </c>
      <c r="B80" t="s">
        <v>109</v>
      </c>
      <c r="C80">
        <f>LOOKUP(B80,'C-DB lookup'!$A$1:$A$634,'C-DB lookup'!$B$1:$B$634)</f>
        <v>37</v>
      </c>
      <c r="D80">
        <f>LOOKUP(B80,'C-DB lookup'!$A$1:$A$634,'C-DB lookup'!$C$1:$C$634)</f>
        <v>2</v>
      </c>
      <c r="E80">
        <v>799.60910590000003</v>
      </c>
      <c r="F80" t="s">
        <v>373</v>
      </c>
      <c r="G80" t="str">
        <f t="shared" si="8"/>
        <v>A 1,2-diacyl-sn-glycero-3-phosphocholine (PC) in which the two acyl groups contain a total of 37 carbon atoms and 2 double bonds</v>
      </c>
      <c r="H80" t="str">
        <f t="shared" si="9"/>
        <v/>
      </c>
      <c r="I80" t="str">
        <f t="shared" si="10"/>
        <v/>
      </c>
      <c r="J80" t="str">
        <f t="shared" si="11"/>
        <v/>
      </c>
      <c r="K80" t="str">
        <f t="shared" si="12"/>
        <v/>
      </c>
      <c r="L80" t="str">
        <f t="shared" si="13"/>
        <v/>
      </c>
      <c r="M80" t="str">
        <f t="shared" si="14"/>
        <v/>
      </c>
      <c r="N80" t="str">
        <f t="shared" si="15"/>
        <v>A 1,2-diacyl-sn-glycero-3-phosphocholine (PC) in which the two acyl groups contain a total of 37 carbon atoms and 2 double bonds</v>
      </c>
    </row>
    <row r="81" spans="1:14" x14ac:dyDescent="0.2">
      <c r="A81" t="s">
        <v>852</v>
      </c>
      <c r="B81" t="s">
        <v>110</v>
      </c>
      <c r="C81">
        <f>LOOKUP(B81,'C-DB lookup'!$A$1:$A$634,'C-DB lookup'!$B$1:$B$634)</f>
        <v>32</v>
      </c>
      <c r="D81">
        <f>LOOKUP(B81,'C-DB lookup'!$A$1:$A$634,'C-DB lookup'!$C$1:$C$634)</f>
        <v>2</v>
      </c>
      <c r="E81">
        <v>726.52819920000002</v>
      </c>
      <c r="F81" t="s">
        <v>374</v>
      </c>
      <c r="G81" t="str">
        <f t="shared" si="8"/>
        <v/>
      </c>
      <c r="H81" t="str">
        <f t="shared" si="9"/>
        <v/>
      </c>
      <c r="I81" t="str">
        <f t="shared" si="10"/>
        <v/>
      </c>
      <c r="J81" t="str">
        <f t="shared" si="11"/>
        <v>A 1,2 diacyl-3-beta-D-galactosyl-sn-_x000D_glycerol (MGDAG) in which the two acyl groups contain a total of 32 carbon atoms and 2 double bonds</v>
      </c>
      <c r="K81" t="str">
        <f t="shared" si="12"/>
        <v/>
      </c>
      <c r="L81" t="str">
        <f t="shared" si="13"/>
        <v/>
      </c>
      <c r="M81" t="str">
        <f t="shared" si="14"/>
        <v/>
      </c>
      <c r="N81" t="str">
        <f t="shared" si="15"/>
        <v>A 1,2 diacyl-3-beta-D-galactosyl-sn-_x000D_glycerol (MGDAG) in which the two acyl groups contain a total of 32 carbon atoms and 2 double bonds</v>
      </c>
    </row>
    <row r="82" spans="1:14" x14ac:dyDescent="0.2">
      <c r="A82" t="s">
        <v>853</v>
      </c>
      <c r="B82" t="s">
        <v>111</v>
      </c>
      <c r="C82">
        <f>LOOKUP(B82,'C-DB lookup'!$A$1:$A$634,'C-DB lookup'!$B$1:$B$634)</f>
        <v>30</v>
      </c>
      <c r="D82">
        <f>LOOKUP(B82,'C-DB lookup'!$A$1:$A$634,'C-DB lookup'!$C$1:$C$634)</f>
        <v>0</v>
      </c>
      <c r="E82">
        <v>864.58102269999995</v>
      </c>
      <c r="F82" t="s">
        <v>375</v>
      </c>
      <c r="G82" t="str">
        <f t="shared" si="8"/>
        <v/>
      </c>
      <c r="H82" t="str">
        <f t="shared" si="9"/>
        <v/>
      </c>
      <c r="I82" t="str">
        <f t="shared" si="10"/>
        <v/>
      </c>
      <c r="J82" t="str">
        <f t="shared" si="11"/>
        <v/>
      </c>
      <c r="K82" t="str">
        <f t="shared" si="12"/>
        <v>A 1,2 diacyl-3-(alpha-D-galactosyl1-6)-beta-D-galactosyl-sn-glycerol (DGDAG) in which the two acyl groups contain a total of 30 carbon atoms and 0 double bonds</v>
      </c>
      <c r="L82" t="str">
        <f t="shared" si="13"/>
        <v/>
      </c>
      <c r="M82" t="str">
        <f t="shared" si="14"/>
        <v/>
      </c>
      <c r="N82" t="str">
        <f t="shared" si="15"/>
        <v>A 1,2 diacyl-3-(alpha-D-galactosyl1-6)-beta-D-galactosyl-sn-glycerol (DGDAG) in which the two acyl groups contain a total of 30 carbon atoms and 0 double bonds</v>
      </c>
    </row>
    <row r="83" spans="1:14" x14ac:dyDescent="0.2">
      <c r="A83" t="s">
        <v>854</v>
      </c>
      <c r="B83" t="s">
        <v>112</v>
      </c>
      <c r="C83">
        <f>LOOKUP(B83,'C-DB lookup'!$A$1:$A$634,'C-DB lookup'!$B$1:$B$634)</f>
        <v>31</v>
      </c>
      <c r="D83">
        <f>LOOKUP(B83,'C-DB lookup'!$A$1:$A$634,'C-DB lookup'!$C$1:$C$634)</f>
        <v>1</v>
      </c>
      <c r="E83">
        <v>675.48390529999995</v>
      </c>
      <c r="F83" t="s">
        <v>376</v>
      </c>
      <c r="G83" t="str">
        <f t="shared" si="8"/>
        <v/>
      </c>
      <c r="H83" t="str">
        <f t="shared" si="9"/>
        <v/>
      </c>
      <c r="I83" t="str">
        <f t="shared" si="10"/>
        <v/>
      </c>
      <c r="J83" t="str">
        <f t="shared" si="11"/>
        <v/>
      </c>
      <c r="K83" t="str">
        <f t="shared" si="12"/>
        <v/>
      </c>
      <c r="L83" t="str">
        <f t="shared" si="13"/>
        <v/>
      </c>
      <c r="M83" t="str">
        <f t="shared" si="14"/>
        <v>A 1,2-diacyl-sn-glycero-3-_x000D_phosphoethanolamine (PE) in which the two acyl groups contain a total of 31 carbon atoms and 1 double bonds</v>
      </c>
      <c r="N83" t="str">
        <f t="shared" si="15"/>
        <v>A 1,2-diacyl-sn-glycero-3-_x000D_phosphoethanolamine (PE) in which the two acyl groups contain a total of 31 carbon atoms and 1 double bonds</v>
      </c>
    </row>
    <row r="84" spans="1:14" x14ac:dyDescent="0.2">
      <c r="A84" t="s">
        <v>855</v>
      </c>
      <c r="B84" t="s">
        <v>113</v>
      </c>
      <c r="C84">
        <f>LOOKUP(B84,'C-DB lookup'!$A$1:$A$634,'C-DB lookup'!$B$1:$B$634)</f>
        <v>34</v>
      </c>
      <c r="D84">
        <f>LOOKUP(B84,'C-DB lookup'!$A$1:$A$634,'C-DB lookup'!$C$1:$C$634)</f>
        <v>8</v>
      </c>
      <c r="E84">
        <v>745.46825520000004</v>
      </c>
      <c r="F84" t="s">
        <v>377</v>
      </c>
      <c r="G84" t="str">
        <f t="shared" si="8"/>
        <v>A 1,2-diacyl-sn-glycero-3-phosphocholine (PC) in which the two acyl groups contain a total of 34 carbon atoms and 8 double bonds</v>
      </c>
      <c r="H84" t="str">
        <f t="shared" si="9"/>
        <v/>
      </c>
      <c r="I84" t="str">
        <f t="shared" si="10"/>
        <v/>
      </c>
      <c r="J84" t="str">
        <f t="shared" si="11"/>
        <v/>
      </c>
      <c r="K84" t="str">
        <f t="shared" si="12"/>
        <v/>
      </c>
      <c r="L84" t="str">
        <f t="shared" si="13"/>
        <v/>
      </c>
      <c r="M84" t="str">
        <f t="shared" si="14"/>
        <v/>
      </c>
      <c r="N84" t="str">
        <f t="shared" si="15"/>
        <v>A 1,2-diacyl-sn-glycero-3-phosphocholine (PC) in which the two acyl groups contain a total of 34 carbon atoms and 8 double bonds</v>
      </c>
    </row>
    <row r="85" spans="1:14" x14ac:dyDescent="0.2">
      <c r="A85" t="s">
        <v>856</v>
      </c>
      <c r="B85" t="s">
        <v>114</v>
      </c>
      <c r="C85">
        <f>LOOKUP(B85,'C-DB lookup'!$A$1:$A$634,'C-DB lookup'!$B$1:$B$634)</f>
        <v>38</v>
      </c>
      <c r="D85">
        <f>LOOKUP(B85,'C-DB lookup'!$A$1:$A$634,'C-DB lookup'!$C$1:$C$634)</f>
        <v>9</v>
      </c>
      <c r="E85">
        <v>860.47444900000005</v>
      </c>
      <c r="F85" t="s">
        <v>378</v>
      </c>
      <c r="G85" t="str">
        <f t="shared" si="8"/>
        <v/>
      </c>
      <c r="H85" t="str">
        <f t="shared" si="9"/>
        <v>A 1,2-diacyl-3-(alpha-D-6-sulfoquinovosyl)-sn-glycerol (SQDAG) in which the two acyl groups contain a total of 38 carbon atoms and 9 double bonds</v>
      </c>
      <c r="I85" t="str">
        <f t="shared" si="10"/>
        <v/>
      </c>
      <c r="J85" t="str">
        <f t="shared" si="11"/>
        <v/>
      </c>
      <c r="K85" t="str">
        <f t="shared" si="12"/>
        <v/>
      </c>
      <c r="L85" t="str">
        <f t="shared" si="13"/>
        <v/>
      </c>
      <c r="M85" t="str">
        <f t="shared" si="14"/>
        <v/>
      </c>
      <c r="N85" t="str">
        <f t="shared" si="15"/>
        <v>A 1,2-diacyl-3-(alpha-D-6-sulfoquinovosyl)-sn-glycerol (SQDAG) in which the two acyl groups contain a total of 38 carbon atoms and 9 double bonds</v>
      </c>
    </row>
    <row r="86" spans="1:14" x14ac:dyDescent="0.2">
      <c r="A86" t="s">
        <v>857</v>
      </c>
      <c r="B86" t="s">
        <v>115</v>
      </c>
      <c r="C86">
        <f>LOOKUP(B86,'C-DB lookup'!$A$1:$A$634,'C-DB lookup'!$B$1:$B$634)</f>
        <v>32</v>
      </c>
      <c r="D86">
        <f>LOOKUP(B86,'C-DB lookup'!$A$1:$A$634,'C-DB lookup'!$C$1:$C$634)</f>
        <v>5</v>
      </c>
      <c r="E86">
        <v>784.44314889999998</v>
      </c>
      <c r="F86" t="s">
        <v>379</v>
      </c>
      <c r="G86" t="str">
        <f t="shared" si="8"/>
        <v/>
      </c>
      <c r="H86" t="str">
        <f t="shared" si="9"/>
        <v>A 1,2-diacyl-3-(alpha-D-6-sulfoquinovosyl)-sn-glycerol (SQDAG) in which the two acyl groups contain a total of 32 carbon atoms and 5 double bonds</v>
      </c>
      <c r="I86" t="str">
        <f t="shared" si="10"/>
        <v/>
      </c>
      <c r="J86" t="str">
        <f t="shared" si="11"/>
        <v/>
      </c>
      <c r="K86" t="str">
        <f t="shared" si="12"/>
        <v/>
      </c>
      <c r="L86" t="str">
        <f t="shared" si="13"/>
        <v/>
      </c>
      <c r="M86" t="str">
        <f t="shared" si="14"/>
        <v/>
      </c>
      <c r="N86" t="str">
        <f t="shared" si="15"/>
        <v>A 1,2-diacyl-3-(alpha-D-6-sulfoquinovosyl)-sn-glycerol (SQDAG) in which the two acyl groups contain a total of 32 carbon atoms and 5 double bonds</v>
      </c>
    </row>
    <row r="87" spans="1:14" x14ac:dyDescent="0.2">
      <c r="A87" t="s">
        <v>858</v>
      </c>
      <c r="B87" t="s">
        <v>116</v>
      </c>
      <c r="C87">
        <f>LOOKUP(B87,'C-DB lookup'!$A$1:$A$634,'C-DB lookup'!$B$1:$B$634)</f>
        <v>38</v>
      </c>
      <c r="D87">
        <f>LOOKUP(B87,'C-DB lookup'!$A$1:$A$634,'C-DB lookup'!$C$1:$C$634)</f>
        <v>3</v>
      </c>
      <c r="E87">
        <v>808.60644960000002</v>
      </c>
      <c r="F87" t="s">
        <v>380</v>
      </c>
      <c r="G87" t="str">
        <f t="shared" si="8"/>
        <v/>
      </c>
      <c r="H87" t="str">
        <f t="shared" si="9"/>
        <v/>
      </c>
      <c r="I87" t="str">
        <f t="shared" si="10"/>
        <v/>
      </c>
      <c r="J87" t="str">
        <f t="shared" si="11"/>
        <v>A 1,2 diacyl-3-beta-D-galactosyl-sn-_x000D_glycerol (MGDAG) in which the two acyl groups contain a total of 38 carbon atoms and 3 double bonds</v>
      </c>
      <c r="K87" t="str">
        <f t="shared" si="12"/>
        <v/>
      </c>
      <c r="L87" t="str">
        <f t="shared" si="13"/>
        <v/>
      </c>
      <c r="M87" t="str">
        <f t="shared" si="14"/>
        <v/>
      </c>
      <c r="N87" t="str">
        <f t="shared" si="15"/>
        <v>A 1,2 diacyl-3-beta-D-galactosyl-sn-_x000D_glycerol (MGDAG) in which the two acyl groups contain a total of 38 carbon atoms and 3 double bonds</v>
      </c>
    </row>
    <row r="88" spans="1:14" x14ac:dyDescent="0.2">
      <c r="A88" t="s">
        <v>859</v>
      </c>
      <c r="B88" t="s">
        <v>117</v>
      </c>
      <c r="C88">
        <f>LOOKUP(B88,'C-DB lookup'!$A$1:$A$634,'C-DB lookup'!$B$1:$B$634)</f>
        <v>40</v>
      </c>
      <c r="D88">
        <f>LOOKUP(B88,'C-DB lookup'!$A$1:$A$634,'C-DB lookup'!$C$1:$C$634)</f>
        <v>4</v>
      </c>
      <c r="E88">
        <v>834.62209959999996</v>
      </c>
      <c r="F88" t="s">
        <v>381</v>
      </c>
      <c r="G88" t="str">
        <f t="shared" si="8"/>
        <v/>
      </c>
      <c r="H88" t="str">
        <f t="shared" si="9"/>
        <v/>
      </c>
      <c r="I88" t="str">
        <f t="shared" si="10"/>
        <v/>
      </c>
      <c r="J88" t="str">
        <f t="shared" si="11"/>
        <v>A 1,2 diacyl-3-beta-D-galactosyl-sn-_x000D_glycerol (MGDAG) in which the two acyl groups contain a total of 40 carbon atoms and 4 double bonds</v>
      </c>
      <c r="K88" t="str">
        <f t="shared" si="12"/>
        <v/>
      </c>
      <c r="L88" t="str">
        <f t="shared" si="13"/>
        <v/>
      </c>
      <c r="M88" t="str">
        <f t="shared" si="14"/>
        <v/>
      </c>
      <c r="N88" t="str">
        <f t="shared" si="15"/>
        <v>A 1,2 diacyl-3-beta-D-galactosyl-sn-_x000D_glycerol (MGDAG) in which the two acyl groups contain a total of 40 carbon atoms and 4 double bonds</v>
      </c>
    </row>
    <row r="89" spans="1:14" x14ac:dyDescent="0.2">
      <c r="A89" t="s">
        <v>860</v>
      </c>
      <c r="B89" t="s">
        <v>118</v>
      </c>
      <c r="C89">
        <f>LOOKUP(B89,'C-DB lookup'!$A$1:$A$634,'C-DB lookup'!$B$1:$B$634)</f>
        <v>30</v>
      </c>
      <c r="D89">
        <f>LOOKUP(B89,'C-DB lookup'!$A$1:$A$634,'C-DB lookup'!$C$1:$C$634)</f>
        <v>1</v>
      </c>
      <c r="E89">
        <v>700.5125491</v>
      </c>
      <c r="F89" t="s">
        <v>382</v>
      </c>
      <c r="G89" t="str">
        <f t="shared" si="8"/>
        <v/>
      </c>
      <c r="H89" t="str">
        <f t="shared" si="9"/>
        <v/>
      </c>
      <c r="I89" t="str">
        <f t="shared" si="10"/>
        <v/>
      </c>
      <c r="J89" t="str">
        <f t="shared" si="11"/>
        <v>A 1,2 diacyl-3-beta-D-galactosyl-sn-_x000D_glycerol (MGDAG) in which the two acyl groups contain a total of 30 carbon atoms and 1 double bonds</v>
      </c>
      <c r="K89" t="str">
        <f t="shared" si="12"/>
        <v/>
      </c>
      <c r="L89" t="str">
        <f t="shared" si="13"/>
        <v/>
      </c>
      <c r="M89" t="str">
        <f t="shared" si="14"/>
        <v/>
      </c>
      <c r="N89" t="str">
        <f t="shared" si="15"/>
        <v>A 1,2 diacyl-3-beta-D-galactosyl-sn-_x000D_glycerol (MGDAG) in which the two acyl groups contain a total of 30 carbon atoms and 1 double bonds</v>
      </c>
    </row>
    <row r="90" spans="1:14" x14ac:dyDescent="0.2">
      <c r="A90" t="s">
        <v>861</v>
      </c>
      <c r="B90" t="s">
        <v>119</v>
      </c>
      <c r="C90">
        <f>LOOKUP(B90,'C-DB lookup'!$A$1:$A$634,'C-DB lookup'!$B$1:$B$634)</f>
        <v>32</v>
      </c>
      <c r="D90">
        <f>LOOKUP(B90,'C-DB lookup'!$A$1:$A$634,'C-DB lookup'!$C$1:$C$634)</f>
        <v>2</v>
      </c>
      <c r="E90">
        <v>707.57000440000002</v>
      </c>
      <c r="F90" t="s">
        <v>383</v>
      </c>
      <c r="G90" t="str">
        <f t="shared" si="8"/>
        <v/>
      </c>
      <c r="H90" t="str">
        <f t="shared" si="9"/>
        <v/>
      </c>
      <c r="I90" t="str">
        <f t="shared" si="10"/>
        <v/>
      </c>
      <c r="J90" t="str">
        <f t="shared" si="11"/>
        <v/>
      </c>
      <c r="K90" t="str">
        <f t="shared" si="12"/>
        <v/>
      </c>
      <c r="L90" t="str">
        <f t="shared" si="13"/>
        <v>The total of 1,2-diacyl-3-O-4'-(N,N,N-trimethyl)-homoserine (DAGTS) and 1,2-diacyl-3-O-2'-(hydroxymethyl)-(N,N,N-trimethyl)-beta-alanine (DAGTA) in which the two acyl groups contain a total of 32 carbon atoms and 2 double bonds</v>
      </c>
      <c r="M90" t="str">
        <f t="shared" si="14"/>
        <v/>
      </c>
      <c r="N90" t="str">
        <f t="shared" si="15"/>
        <v>The total of 1,2-diacyl-3-O-4'-(N,N,N-trimethyl)-homoserine (DAGTS) and 1,2-diacyl-3-O-2'-(hydroxymethyl)-(N,N,N-trimethyl)-beta-alanine (DAGTA) in which the two acyl groups contain a total of 32 carbon atoms and 2 double bonds</v>
      </c>
    </row>
    <row r="91" spans="1:14" x14ac:dyDescent="0.2">
      <c r="A91" t="s">
        <v>862</v>
      </c>
      <c r="B91" t="s">
        <v>120</v>
      </c>
      <c r="C91">
        <f>LOOKUP(B91,'C-DB lookup'!$A$1:$A$634,'C-DB lookup'!$B$1:$B$634)</f>
        <v>34</v>
      </c>
      <c r="D91">
        <f>LOOKUP(B91,'C-DB lookup'!$A$1:$A$634,'C-DB lookup'!$C$1:$C$634)</f>
        <v>3</v>
      </c>
      <c r="E91">
        <v>713.49955539999996</v>
      </c>
      <c r="F91" t="s">
        <v>384</v>
      </c>
      <c r="G91" t="str">
        <f t="shared" si="8"/>
        <v/>
      </c>
      <c r="H91" t="str">
        <f t="shared" si="9"/>
        <v/>
      </c>
      <c r="I91" t="str">
        <f t="shared" si="10"/>
        <v/>
      </c>
      <c r="J91" t="str">
        <f t="shared" si="11"/>
        <v/>
      </c>
      <c r="K91" t="str">
        <f t="shared" si="12"/>
        <v/>
      </c>
      <c r="L91" t="str">
        <f t="shared" si="13"/>
        <v/>
      </c>
      <c r="M91" t="str">
        <f t="shared" si="14"/>
        <v>A 1,2-diacyl-sn-glycero-3-_x000D_phosphoethanolamine (PE) in which the two acyl groups contain a total of 34 carbon atoms and 3 double bonds</v>
      </c>
      <c r="N91" t="str">
        <f t="shared" si="15"/>
        <v>A 1,2-diacyl-sn-glycero-3-_x000D_phosphoethanolamine (PE) in which the two acyl groups contain a total of 34 carbon atoms and 3 double bonds</v>
      </c>
    </row>
    <row r="92" spans="1:14" x14ac:dyDescent="0.2">
      <c r="A92" t="s">
        <v>863</v>
      </c>
      <c r="B92" t="s">
        <v>121</v>
      </c>
      <c r="C92">
        <f>LOOKUP(B92,'C-DB lookup'!$A$1:$A$634,'C-DB lookup'!$B$1:$B$634)</f>
        <v>40</v>
      </c>
      <c r="D92">
        <f>LOOKUP(B92,'C-DB lookup'!$A$1:$A$634,'C-DB lookup'!$C$1:$C$634)</f>
        <v>7</v>
      </c>
      <c r="E92">
        <v>831.57780579999996</v>
      </c>
      <c r="F92" t="s">
        <v>385</v>
      </c>
      <c r="G92" t="str">
        <f t="shared" si="8"/>
        <v>A 1,2-diacyl-sn-glycero-3-phosphocholine (PC) in which the two acyl groups contain a total of 40 carbon atoms and 7 double bonds</v>
      </c>
      <c r="H92" t="str">
        <f t="shared" si="9"/>
        <v/>
      </c>
      <c r="I92" t="str">
        <f t="shared" si="10"/>
        <v/>
      </c>
      <c r="J92" t="str">
        <f t="shared" si="11"/>
        <v/>
      </c>
      <c r="K92" t="str">
        <f t="shared" si="12"/>
        <v/>
      </c>
      <c r="L92" t="str">
        <f t="shared" si="13"/>
        <v/>
      </c>
      <c r="M92" t="str">
        <f t="shared" si="14"/>
        <v/>
      </c>
      <c r="N92" t="str">
        <f t="shared" si="15"/>
        <v>A 1,2-diacyl-sn-glycero-3-phosphocholine (PC) in which the two acyl groups contain a total of 40 carbon atoms and 7 double bonds</v>
      </c>
    </row>
    <row r="93" spans="1:14" x14ac:dyDescent="0.2">
      <c r="A93" t="s">
        <v>864</v>
      </c>
      <c r="B93" t="s">
        <v>122</v>
      </c>
      <c r="C93">
        <f>LOOKUP(B93,'C-DB lookup'!$A$1:$A$634,'C-DB lookup'!$B$1:$B$634)</f>
        <v>32</v>
      </c>
      <c r="D93">
        <f>LOOKUP(B93,'C-DB lookup'!$A$1:$A$634,'C-DB lookup'!$C$1:$C$634)</f>
        <v>7</v>
      </c>
      <c r="E93">
        <v>716.44994880000002</v>
      </c>
      <c r="F93" t="s">
        <v>386</v>
      </c>
      <c r="G93" t="str">
        <f t="shared" si="8"/>
        <v/>
      </c>
      <c r="H93" t="str">
        <f t="shared" si="9"/>
        <v/>
      </c>
      <c r="I93" t="str">
        <f t="shared" si="10"/>
        <v/>
      </c>
      <c r="J93" t="str">
        <f t="shared" si="11"/>
        <v>A 1,2 diacyl-3-beta-D-galactosyl-sn-_x000D_glycerol (MGDAG) in which the two acyl groups contain a total of 32 carbon atoms and 7 double bonds</v>
      </c>
      <c r="K93" t="str">
        <f t="shared" si="12"/>
        <v/>
      </c>
      <c r="L93" t="str">
        <f t="shared" si="13"/>
        <v/>
      </c>
      <c r="M93" t="str">
        <f t="shared" si="14"/>
        <v/>
      </c>
      <c r="N93" t="str">
        <f t="shared" si="15"/>
        <v>A 1,2 diacyl-3-beta-D-galactosyl-sn-_x000D_glycerol (MGDAG) in which the two acyl groups contain a total of 32 carbon atoms and 7 double bonds</v>
      </c>
    </row>
    <row r="94" spans="1:14" x14ac:dyDescent="0.2">
      <c r="A94" t="s">
        <v>865</v>
      </c>
      <c r="B94" t="s">
        <v>123</v>
      </c>
      <c r="C94">
        <f>LOOKUP(B94,'C-DB lookup'!$A$1:$A$634,'C-DB lookup'!$B$1:$B$634)</f>
        <v>32</v>
      </c>
      <c r="D94">
        <f>LOOKUP(B94,'C-DB lookup'!$A$1:$A$634,'C-DB lookup'!$C$1:$C$634)</f>
        <v>4</v>
      </c>
      <c r="E94">
        <v>714.44718539999997</v>
      </c>
      <c r="F94" t="s">
        <v>387</v>
      </c>
      <c r="G94" t="str">
        <f t="shared" si="8"/>
        <v/>
      </c>
      <c r="H94" t="str">
        <f t="shared" si="9"/>
        <v/>
      </c>
      <c r="I94" t="str">
        <f t="shared" si="10"/>
        <v>A 1,2-diacyl-sn-glycero-3-phospho-(1'-sn-_x000D_glycerol) (PG) in which the two acyl groups contain a total of 32 carbon atoms and 4 double bonds</v>
      </c>
      <c r="J94" t="str">
        <f t="shared" si="11"/>
        <v/>
      </c>
      <c r="K94" t="str">
        <f t="shared" si="12"/>
        <v/>
      </c>
      <c r="L94" t="str">
        <f t="shared" si="13"/>
        <v/>
      </c>
      <c r="M94" t="str">
        <f t="shared" si="14"/>
        <v/>
      </c>
      <c r="N94" t="str">
        <f t="shared" si="15"/>
        <v>A 1,2-diacyl-sn-glycero-3-phospho-(1'-sn-_x000D_glycerol) (PG) in which the two acyl groups contain a total of 32 carbon atoms and 4 double bonds</v>
      </c>
    </row>
    <row r="95" spans="1:14" x14ac:dyDescent="0.2">
      <c r="A95" t="s">
        <v>866</v>
      </c>
      <c r="B95" t="s">
        <v>124</v>
      </c>
      <c r="C95">
        <f>LOOKUP(B95,'C-DB lookup'!$A$1:$A$634,'C-DB lookup'!$B$1:$B$634)</f>
        <v>36</v>
      </c>
      <c r="D95">
        <f>LOOKUP(B95,'C-DB lookup'!$A$1:$A$634,'C-DB lookup'!$C$1:$C$634)</f>
        <v>9</v>
      </c>
      <c r="E95">
        <v>930.53407240000001</v>
      </c>
      <c r="F95" t="s">
        <v>388</v>
      </c>
      <c r="G95" t="str">
        <f t="shared" si="8"/>
        <v/>
      </c>
      <c r="H95" t="str">
        <f t="shared" si="9"/>
        <v/>
      </c>
      <c r="I95" t="str">
        <f t="shared" si="10"/>
        <v/>
      </c>
      <c r="J95" t="str">
        <f t="shared" si="11"/>
        <v/>
      </c>
      <c r="K95" t="str">
        <f t="shared" si="12"/>
        <v>A 1,2 diacyl-3-(alpha-D-galactosyl1-6)-beta-D-galactosyl-sn-glycerol (DGDAG) in which the two acyl groups contain a total of 36 carbon atoms and 9 double bonds</v>
      </c>
      <c r="L95" t="str">
        <f t="shared" si="13"/>
        <v/>
      </c>
      <c r="M95" t="str">
        <f t="shared" si="14"/>
        <v/>
      </c>
      <c r="N95" t="str">
        <f t="shared" si="15"/>
        <v>A 1,2 diacyl-3-(alpha-D-galactosyl1-6)-beta-D-galactosyl-sn-glycerol (DGDAG) in which the two acyl groups contain a total of 36 carbon atoms and 9 double bonds</v>
      </c>
    </row>
    <row r="96" spans="1:14" x14ac:dyDescent="0.2">
      <c r="A96" t="s">
        <v>867</v>
      </c>
      <c r="B96" t="s">
        <v>125</v>
      </c>
      <c r="C96">
        <f>LOOKUP(B96,'C-DB lookup'!$A$1:$A$634,'C-DB lookup'!$B$1:$B$634)</f>
        <v>40</v>
      </c>
      <c r="D96">
        <f>LOOKUP(B96,'C-DB lookup'!$A$1:$A$634,'C-DB lookup'!$C$1:$C$634)</f>
        <v>10</v>
      </c>
      <c r="E96">
        <v>814.4784856</v>
      </c>
      <c r="F96" t="s">
        <v>389</v>
      </c>
      <c r="G96" t="str">
        <f t="shared" si="8"/>
        <v/>
      </c>
      <c r="H96" t="str">
        <f t="shared" si="9"/>
        <v/>
      </c>
      <c r="I96" t="str">
        <f t="shared" si="10"/>
        <v>A 1,2-diacyl-sn-glycero-3-phospho-(1'-sn-_x000D_glycerol) (PG) in which the two acyl groups contain a total of 40 carbon atoms and 10 double bonds</v>
      </c>
      <c r="J96" t="str">
        <f t="shared" si="11"/>
        <v/>
      </c>
      <c r="K96" t="str">
        <f t="shared" si="12"/>
        <v/>
      </c>
      <c r="L96" t="str">
        <f t="shared" si="13"/>
        <v/>
      </c>
      <c r="M96" t="str">
        <f t="shared" si="14"/>
        <v/>
      </c>
      <c r="N96" t="str">
        <f t="shared" si="15"/>
        <v>A 1,2-diacyl-sn-glycero-3-phospho-(1'-sn-_x000D_glycerol) (PG) in which the two acyl groups contain a total of 40 carbon atoms and 10 double bonds</v>
      </c>
    </row>
    <row r="97" spans="1:14" x14ac:dyDescent="0.2">
      <c r="A97" t="s">
        <v>868</v>
      </c>
      <c r="B97" t="s">
        <v>126</v>
      </c>
      <c r="C97">
        <f>LOOKUP(B97,'C-DB lookup'!$A$1:$A$634,'C-DB lookup'!$B$1:$B$634)</f>
        <v>36</v>
      </c>
      <c r="D97">
        <f>LOOKUP(B97,'C-DB lookup'!$A$1:$A$634,'C-DB lookup'!$C$1:$C$634)</f>
        <v>6</v>
      </c>
      <c r="E97">
        <v>777.53085550000003</v>
      </c>
      <c r="F97" t="s">
        <v>390</v>
      </c>
      <c r="G97" t="str">
        <f t="shared" si="8"/>
        <v>A 1,2-diacyl-sn-glycero-3-phosphocholine (PC) in which the two acyl groups contain a total of 36 carbon atoms and 6 double bonds</v>
      </c>
      <c r="H97" t="str">
        <f t="shared" si="9"/>
        <v/>
      </c>
      <c r="I97" t="str">
        <f t="shared" si="10"/>
        <v/>
      </c>
      <c r="J97" t="str">
        <f t="shared" si="11"/>
        <v/>
      </c>
      <c r="K97" t="str">
        <f t="shared" si="12"/>
        <v/>
      </c>
      <c r="L97" t="str">
        <f t="shared" si="13"/>
        <v/>
      </c>
      <c r="M97" t="str">
        <f t="shared" si="14"/>
        <v/>
      </c>
      <c r="N97" t="str">
        <f t="shared" si="15"/>
        <v>A 1,2-diacyl-sn-glycero-3-phosphocholine (PC) in which the two acyl groups contain a total of 36 carbon atoms and 6 double bonds</v>
      </c>
    </row>
    <row r="98" spans="1:14" x14ac:dyDescent="0.2">
      <c r="A98" t="s">
        <v>869</v>
      </c>
      <c r="B98" t="s">
        <v>127</v>
      </c>
      <c r="C98">
        <f>LOOKUP(B98,'C-DB lookup'!$A$1:$A$634,'C-DB lookup'!$B$1:$B$634)</f>
        <v>40</v>
      </c>
      <c r="D98">
        <f>LOOKUP(B98,'C-DB lookup'!$A$1:$A$634,'C-DB lookup'!$C$1:$C$634)</f>
        <v>9</v>
      </c>
      <c r="E98">
        <v>827.54650560000005</v>
      </c>
      <c r="F98" t="s">
        <v>391</v>
      </c>
      <c r="G98" t="str">
        <f t="shared" si="8"/>
        <v>A 1,2-diacyl-sn-glycero-3-phosphocholine (PC) in which the two acyl groups contain a total of 40 carbon atoms and 9 double bonds</v>
      </c>
      <c r="H98" t="str">
        <f t="shared" si="9"/>
        <v/>
      </c>
      <c r="I98" t="str">
        <f t="shared" si="10"/>
        <v/>
      </c>
      <c r="J98" t="str">
        <f t="shared" si="11"/>
        <v/>
      </c>
      <c r="K98" t="str">
        <f t="shared" si="12"/>
        <v/>
      </c>
      <c r="L98" t="str">
        <f t="shared" si="13"/>
        <v/>
      </c>
      <c r="M98" t="str">
        <f t="shared" si="14"/>
        <v/>
      </c>
      <c r="N98" t="str">
        <f t="shared" si="15"/>
        <v>A 1,2-diacyl-sn-glycero-3-phosphocholine (PC) in which the two acyl groups contain a total of 40 carbon atoms and 9 double bonds</v>
      </c>
    </row>
    <row r="99" spans="1:14" x14ac:dyDescent="0.2">
      <c r="A99" t="s">
        <v>870</v>
      </c>
      <c r="B99" t="s">
        <v>128</v>
      </c>
      <c r="C99">
        <f>LOOKUP(B99,'C-DB lookup'!$A$1:$A$634,'C-DB lookup'!$B$1:$B$634)</f>
        <v>32</v>
      </c>
      <c r="D99">
        <f>LOOKUP(B99,'C-DB lookup'!$A$1:$A$634,'C-DB lookup'!$C$1:$C$634)</f>
        <v>3</v>
      </c>
      <c r="E99">
        <v>716.46283549999998</v>
      </c>
      <c r="F99" t="s">
        <v>392</v>
      </c>
      <c r="G99" t="str">
        <f t="shared" si="8"/>
        <v/>
      </c>
      <c r="H99" t="str">
        <f t="shared" si="9"/>
        <v/>
      </c>
      <c r="I99" t="str">
        <f t="shared" si="10"/>
        <v>A 1,2-diacyl-sn-glycero-3-phospho-(1'-sn-_x000D_glycerol) (PG) in which the two acyl groups contain a total of 32 carbon atoms and 3 double bonds</v>
      </c>
      <c r="J99" t="str">
        <f t="shared" si="11"/>
        <v/>
      </c>
      <c r="K99" t="str">
        <f t="shared" si="12"/>
        <v/>
      </c>
      <c r="L99" t="str">
        <f t="shared" si="13"/>
        <v/>
      </c>
      <c r="M99" t="str">
        <f t="shared" si="14"/>
        <v/>
      </c>
      <c r="N99" t="str">
        <f t="shared" si="15"/>
        <v>A 1,2-diacyl-sn-glycero-3-phospho-(1'-sn-_x000D_glycerol) (PG) in which the two acyl groups contain a total of 32 carbon atoms and 3 double bonds</v>
      </c>
    </row>
    <row r="100" spans="1:14" x14ac:dyDescent="0.2">
      <c r="A100" t="s">
        <v>871</v>
      </c>
      <c r="B100" t="s">
        <v>129</v>
      </c>
      <c r="C100">
        <f>LOOKUP(B100,'C-DB lookup'!$A$1:$A$634,'C-DB lookup'!$B$1:$B$634)</f>
        <v>28</v>
      </c>
      <c r="D100">
        <f>LOOKUP(B100,'C-DB lookup'!$A$1:$A$634,'C-DB lookup'!$C$1:$C$634)</f>
        <v>0</v>
      </c>
      <c r="E100">
        <v>738.45879890000003</v>
      </c>
      <c r="F100" t="s">
        <v>393</v>
      </c>
      <c r="G100" t="str">
        <f t="shared" si="8"/>
        <v/>
      </c>
      <c r="H100" t="str">
        <f t="shared" si="9"/>
        <v>A 1,2-diacyl-3-(alpha-D-6-sulfoquinovosyl)-sn-glycerol (SQDAG) in which the two acyl groups contain a total of 28 carbon atoms and 0 double bonds</v>
      </c>
      <c r="I100" t="str">
        <f t="shared" si="10"/>
        <v/>
      </c>
      <c r="J100" t="str">
        <f t="shared" si="11"/>
        <v/>
      </c>
      <c r="K100" t="str">
        <f t="shared" si="12"/>
        <v/>
      </c>
      <c r="L100" t="str">
        <f t="shared" si="13"/>
        <v/>
      </c>
      <c r="M100" t="str">
        <f t="shared" si="14"/>
        <v/>
      </c>
      <c r="N100" t="str">
        <f t="shared" si="15"/>
        <v>A 1,2-diacyl-3-(alpha-D-6-sulfoquinovosyl)-sn-glycerol (SQDAG) in which the two acyl groups contain a total of 28 carbon atoms and 0 double bonds</v>
      </c>
    </row>
    <row r="101" spans="1:14" x14ac:dyDescent="0.2">
      <c r="A101" t="s">
        <v>872</v>
      </c>
      <c r="B101" t="s">
        <v>130</v>
      </c>
      <c r="C101">
        <f>LOOKUP(B101,'C-DB lookup'!$A$1:$A$634,'C-DB lookup'!$B$1:$B$634)</f>
        <v>34</v>
      </c>
      <c r="D101">
        <f>LOOKUP(B101,'C-DB lookup'!$A$1:$A$634,'C-DB lookup'!$C$1:$C$634)</f>
        <v>7</v>
      </c>
      <c r="E101">
        <v>744.48124889999997</v>
      </c>
      <c r="F101" t="s">
        <v>394</v>
      </c>
      <c r="G101" t="str">
        <f t="shared" si="8"/>
        <v/>
      </c>
      <c r="H101" t="str">
        <f t="shared" si="9"/>
        <v/>
      </c>
      <c r="I101" t="str">
        <f t="shared" si="10"/>
        <v/>
      </c>
      <c r="J101" t="str">
        <f t="shared" si="11"/>
        <v>A 1,2 diacyl-3-beta-D-galactosyl-sn-_x000D_glycerol (MGDAG) in which the two acyl groups contain a total of 34 carbon atoms and 7 double bonds</v>
      </c>
      <c r="K101" t="str">
        <f t="shared" si="12"/>
        <v/>
      </c>
      <c r="L101" t="str">
        <f t="shared" si="13"/>
        <v/>
      </c>
      <c r="M101" t="str">
        <f t="shared" si="14"/>
        <v/>
      </c>
      <c r="N101" t="str">
        <f t="shared" si="15"/>
        <v>A 1,2 diacyl-3-beta-D-galactosyl-sn-_x000D_glycerol (MGDAG) in which the two acyl groups contain a total of 34 carbon atoms and 7 double bonds</v>
      </c>
    </row>
    <row r="102" spans="1:14" x14ac:dyDescent="0.2">
      <c r="A102" t="s">
        <v>873</v>
      </c>
      <c r="B102" t="s">
        <v>131</v>
      </c>
      <c r="C102">
        <f>LOOKUP(B102,'C-DB lookup'!$A$1:$A$634,'C-DB lookup'!$B$1:$B$634)</f>
        <v>38</v>
      </c>
      <c r="D102">
        <f>LOOKUP(B102,'C-DB lookup'!$A$1:$A$634,'C-DB lookup'!$C$1:$C$634)</f>
        <v>9</v>
      </c>
      <c r="E102">
        <v>958.56537260000005</v>
      </c>
      <c r="F102" t="s">
        <v>395</v>
      </c>
      <c r="G102" t="str">
        <f t="shared" si="8"/>
        <v/>
      </c>
      <c r="H102" t="str">
        <f t="shared" si="9"/>
        <v/>
      </c>
      <c r="I102" t="str">
        <f t="shared" si="10"/>
        <v/>
      </c>
      <c r="J102" t="str">
        <f t="shared" si="11"/>
        <v/>
      </c>
      <c r="K102" t="str">
        <f t="shared" si="12"/>
        <v>A 1,2 diacyl-3-(alpha-D-galactosyl1-6)-beta-D-galactosyl-sn-glycerol (DGDAG) in which the two acyl groups contain a total of 38 carbon atoms and 9 double bonds</v>
      </c>
      <c r="L102" t="str">
        <f t="shared" si="13"/>
        <v/>
      </c>
      <c r="M102" t="str">
        <f t="shared" si="14"/>
        <v/>
      </c>
      <c r="N102" t="str">
        <f t="shared" si="15"/>
        <v>A 1,2 diacyl-3-(alpha-D-galactosyl1-6)-beta-D-galactosyl-sn-glycerol (DGDAG) in which the two acyl groups contain a total of 38 carbon atoms and 9 double bonds</v>
      </c>
    </row>
    <row r="103" spans="1:14" x14ac:dyDescent="0.2">
      <c r="A103" t="s">
        <v>874</v>
      </c>
      <c r="B103" t="s">
        <v>132</v>
      </c>
      <c r="C103">
        <f>LOOKUP(B103,'C-DB lookup'!$A$1:$A$634,'C-DB lookup'!$B$1:$B$634)</f>
        <v>32</v>
      </c>
      <c r="D103">
        <f>LOOKUP(B103,'C-DB lookup'!$A$1:$A$634,'C-DB lookup'!$C$1:$C$634)</f>
        <v>5</v>
      </c>
      <c r="E103">
        <v>720.48124889999997</v>
      </c>
      <c r="F103" t="s">
        <v>396</v>
      </c>
      <c r="G103" t="str">
        <f t="shared" si="8"/>
        <v/>
      </c>
      <c r="H103" t="str">
        <f t="shared" si="9"/>
        <v/>
      </c>
      <c r="I103" t="str">
        <f t="shared" si="10"/>
        <v/>
      </c>
      <c r="J103" t="str">
        <f t="shared" si="11"/>
        <v>A 1,2 diacyl-3-beta-D-galactosyl-sn-_x000D_glycerol (MGDAG) in which the two acyl groups contain a total of 32 carbon atoms and 5 double bonds</v>
      </c>
      <c r="K103" t="str">
        <f t="shared" si="12"/>
        <v/>
      </c>
      <c r="L103" t="str">
        <f t="shared" si="13"/>
        <v/>
      </c>
      <c r="M103" t="str">
        <f t="shared" si="14"/>
        <v/>
      </c>
      <c r="N103" t="str">
        <f t="shared" si="15"/>
        <v>A 1,2 diacyl-3-beta-D-galactosyl-sn-_x000D_glycerol (MGDAG) in which the two acyl groups contain a total of 32 carbon atoms and 5 double bonds</v>
      </c>
    </row>
    <row r="104" spans="1:14" x14ac:dyDescent="0.2">
      <c r="A104" t="s">
        <v>875</v>
      </c>
      <c r="B104" t="s">
        <v>133</v>
      </c>
      <c r="C104">
        <f>LOOKUP(B104,'C-DB lookup'!$A$1:$A$634,'C-DB lookup'!$B$1:$B$634)</f>
        <v>34</v>
      </c>
      <c r="D104">
        <f>LOOKUP(B104,'C-DB lookup'!$A$1:$A$634,'C-DB lookup'!$C$1:$C$634)</f>
        <v>6</v>
      </c>
      <c r="E104">
        <v>908.54972250000003</v>
      </c>
      <c r="F104" t="s">
        <v>397</v>
      </c>
      <c r="G104" t="str">
        <f t="shared" si="8"/>
        <v/>
      </c>
      <c r="H104" t="str">
        <f t="shared" si="9"/>
        <v/>
      </c>
      <c r="I104" t="str">
        <f t="shared" si="10"/>
        <v/>
      </c>
      <c r="J104" t="str">
        <f t="shared" si="11"/>
        <v/>
      </c>
      <c r="K104" t="str">
        <f t="shared" si="12"/>
        <v>A 1,2 diacyl-3-(alpha-D-galactosyl1-6)-beta-D-galactosyl-sn-glycerol (DGDAG) in which the two acyl groups contain a total of 34 carbon atoms and 6 double bonds</v>
      </c>
      <c r="L104" t="str">
        <f t="shared" si="13"/>
        <v/>
      </c>
      <c r="M104" t="str">
        <f t="shared" si="14"/>
        <v/>
      </c>
      <c r="N104" t="str">
        <f t="shared" si="15"/>
        <v>A 1,2 diacyl-3-(alpha-D-galactosyl1-6)-beta-D-galactosyl-sn-glycerol (DGDAG) in which the two acyl groups contain a total of 34 carbon atoms and 6 double bonds</v>
      </c>
    </row>
    <row r="105" spans="1:14" x14ac:dyDescent="0.2">
      <c r="A105" t="s">
        <v>876</v>
      </c>
      <c r="B105" t="s">
        <v>134</v>
      </c>
      <c r="C105">
        <f>LOOKUP(B105,'C-DB lookup'!$A$1:$A$634,'C-DB lookup'!$B$1:$B$634)</f>
        <v>33</v>
      </c>
      <c r="D105">
        <f>LOOKUP(B105,'C-DB lookup'!$A$1:$A$634,'C-DB lookup'!$C$1:$C$634)</f>
        <v>4</v>
      </c>
      <c r="E105">
        <v>728.46283549999998</v>
      </c>
      <c r="F105" t="s">
        <v>398</v>
      </c>
      <c r="G105" t="str">
        <f t="shared" si="8"/>
        <v/>
      </c>
      <c r="H105" t="str">
        <f t="shared" si="9"/>
        <v/>
      </c>
      <c r="I105" t="str">
        <f t="shared" si="10"/>
        <v>A 1,2-diacyl-sn-glycero-3-phospho-(1'-sn-_x000D_glycerol) (PG) in which the two acyl groups contain a total of 33 carbon atoms and 4 double bonds</v>
      </c>
      <c r="J105" t="str">
        <f t="shared" si="11"/>
        <v/>
      </c>
      <c r="K105" t="str">
        <f t="shared" si="12"/>
        <v/>
      </c>
      <c r="L105" t="str">
        <f t="shared" si="13"/>
        <v/>
      </c>
      <c r="M105" t="str">
        <f t="shared" si="14"/>
        <v/>
      </c>
      <c r="N105" t="str">
        <f t="shared" si="15"/>
        <v>A 1,2-diacyl-sn-glycero-3-phospho-(1'-sn-_x000D_glycerol) (PG) in which the two acyl groups contain a total of 33 carbon atoms and 4 double bonds</v>
      </c>
    </row>
    <row r="106" spans="1:14" x14ac:dyDescent="0.2">
      <c r="A106" t="s">
        <v>877</v>
      </c>
      <c r="B106" t="s">
        <v>135</v>
      </c>
      <c r="C106">
        <f>LOOKUP(B106,'C-DB lookup'!$A$1:$A$634,'C-DB lookup'!$B$1:$B$634)</f>
        <v>30</v>
      </c>
      <c r="D106">
        <f>LOOKUP(B106,'C-DB lookup'!$A$1:$A$634,'C-DB lookup'!$C$1:$C$634)</f>
        <v>0</v>
      </c>
      <c r="E106">
        <v>683.57000440000002</v>
      </c>
      <c r="F106" t="s">
        <v>399</v>
      </c>
      <c r="G106" t="str">
        <f t="shared" si="8"/>
        <v/>
      </c>
      <c r="H106" t="str">
        <f t="shared" si="9"/>
        <v/>
      </c>
      <c r="I106" t="str">
        <f t="shared" si="10"/>
        <v/>
      </c>
      <c r="J106" t="str">
        <f t="shared" si="11"/>
        <v/>
      </c>
      <c r="K106" t="str">
        <f t="shared" si="12"/>
        <v/>
      </c>
      <c r="L106" t="str">
        <f t="shared" si="13"/>
        <v>The total of 1,2-diacyl-3-O-4'-(N,N,N-trimethyl)-homoserine (DAGTS) and 1,2-diacyl-3-O-2'-(hydroxymethyl)-(N,N,N-trimethyl)-beta-alanine (DAGTA) in which the two acyl groups contain a total of 30 carbon atoms and 0 double bonds</v>
      </c>
      <c r="M106" t="str">
        <f t="shared" si="14"/>
        <v/>
      </c>
      <c r="N106" t="str">
        <f t="shared" si="15"/>
        <v>The total of 1,2-diacyl-3-O-4'-(N,N,N-trimethyl)-homoserine (DAGTS) and 1,2-diacyl-3-O-2'-(hydroxymethyl)-(N,N,N-trimethyl)-beta-alanine (DAGTA) in which the two acyl groups contain a total of 30 carbon atoms and 0 double bonds</v>
      </c>
    </row>
    <row r="107" spans="1:14" x14ac:dyDescent="0.2">
      <c r="A107" t="s">
        <v>878</v>
      </c>
      <c r="B107" t="s">
        <v>136</v>
      </c>
      <c r="C107">
        <f>LOOKUP(B107,'C-DB lookup'!$A$1:$A$634,'C-DB lookup'!$B$1:$B$634)</f>
        <v>42</v>
      </c>
      <c r="D107">
        <f>LOOKUP(B107,'C-DB lookup'!$A$1:$A$634,'C-DB lookup'!$C$1:$C$634)</f>
        <v>4</v>
      </c>
      <c r="E107">
        <v>862.65339979999999</v>
      </c>
      <c r="F107" t="s">
        <v>400</v>
      </c>
      <c r="G107" t="str">
        <f t="shared" si="8"/>
        <v/>
      </c>
      <c r="H107" t="str">
        <f t="shared" si="9"/>
        <v/>
      </c>
      <c r="I107" t="str">
        <f t="shared" si="10"/>
        <v/>
      </c>
      <c r="J107" t="str">
        <f t="shared" si="11"/>
        <v>A 1,2 diacyl-3-beta-D-galactosyl-sn-_x000D_glycerol (MGDAG) in which the two acyl groups contain a total of 42 carbon atoms and 4 double bonds</v>
      </c>
      <c r="K107" t="str">
        <f t="shared" si="12"/>
        <v/>
      </c>
      <c r="L107" t="str">
        <f t="shared" si="13"/>
        <v/>
      </c>
      <c r="M107" t="str">
        <f t="shared" si="14"/>
        <v/>
      </c>
      <c r="N107" t="str">
        <f t="shared" si="15"/>
        <v>A 1,2 diacyl-3-beta-D-galactosyl-sn-_x000D_glycerol (MGDAG) in which the two acyl groups contain a total of 42 carbon atoms and 4 double bonds</v>
      </c>
    </row>
    <row r="108" spans="1:14" x14ac:dyDescent="0.2">
      <c r="A108" t="s">
        <v>879</v>
      </c>
      <c r="B108" t="s">
        <v>137</v>
      </c>
      <c r="C108">
        <f>LOOKUP(B108,'C-DB lookup'!$A$1:$A$634,'C-DB lookup'!$B$1:$B$634)</f>
        <v>34</v>
      </c>
      <c r="D108">
        <f>LOOKUP(B108,'C-DB lookup'!$A$1:$A$634,'C-DB lookup'!$C$1:$C$634)</f>
        <v>2</v>
      </c>
      <c r="E108">
        <v>746.50978569999995</v>
      </c>
      <c r="F108" t="s">
        <v>401</v>
      </c>
      <c r="G108" t="str">
        <f t="shared" si="8"/>
        <v/>
      </c>
      <c r="H108" t="str">
        <f t="shared" si="9"/>
        <v/>
      </c>
      <c r="I108" t="str">
        <f t="shared" si="10"/>
        <v>A 1,2-diacyl-sn-glycero-3-phospho-(1'-sn-_x000D_glycerol) (PG) in which the two acyl groups contain a total of 34 carbon atoms and 2 double bonds</v>
      </c>
      <c r="J108" t="str">
        <f t="shared" si="11"/>
        <v/>
      </c>
      <c r="K108" t="str">
        <f t="shared" si="12"/>
        <v/>
      </c>
      <c r="L108" t="str">
        <f t="shared" si="13"/>
        <v/>
      </c>
      <c r="M108" t="str">
        <f t="shared" si="14"/>
        <v/>
      </c>
      <c r="N108" t="str">
        <f t="shared" si="15"/>
        <v>A 1,2-diacyl-sn-glycero-3-phospho-(1'-sn-_x000D_glycerol) (PG) in which the two acyl groups contain a total of 34 carbon atoms and 2 double bonds</v>
      </c>
    </row>
    <row r="109" spans="1:14" x14ac:dyDescent="0.2">
      <c r="A109" t="s">
        <v>880</v>
      </c>
      <c r="B109" t="s">
        <v>138</v>
      </c>
      <c r="C109">
        <f>LOOKUP(B109,'C-DB lookup'!$A$1:$A$634,'C-DB lookup'!$B$1:$B$634)</f>
        <v>36</v>
      </c>
      <c r="D109">
        <f>LOOKUP(B109,'C-DB lookup'!$A$1:$A$634,'C-DB lookup'!$C$1:$C$634)</f>
        <v>6</v>
      </c>
      <c r="E109">
        <v>774.52819920000002</v>
      </c>
      <c r="F109" t="s">
        <v>402</v>
      </c>
      <c r="G109" t="str">
        <f t="shared" si="8"/>
        <v/>
      </c>
      <c r="H109" t="str">
        <f t="shared" si="9"/>
        <v/>
      </c>
      <c r="I109" t="str">
        <f t="shared" si="10"/>
        <v/>
      </c>
      <c r="J109" t="str">
        <f t="shared" si="11"/>
        <v>A 1,2 diacyl-3-beta-D-galactosyl-sn-_x000D_glycerol (MGDAG) in which the two acyl groups contain a total of 36 carbon atoms and 6 double bonds</v>
      </c>
      <c r="K109" t="str">
        <f t="shared" si="12"/>
        <v/>
      </c>
      <c r="L109" t="str">
        <f t="shared" si="13"/>
        <v/>
      </c>
      <c r="M109" t="str">
        <f t="shared" si="14"/>
        <v/>
      </c>
      <c r="N109" t="str">
        <f t="shared" si="15"/>
        <v>A 1,2 diacyl-3-beta-D-galactosyl-sn-_x000D_glycerol (MGDAG) in which the two acyl groups contain a total of 36 carbon atoms and 6 double bonds</v>
      </c>
    </row>
    <row r="110" spans="1:14" x14ac:dyDescent="0.2">
      <c r="A110" t="s">
        <v>881</v>
      </c>
      <c r="B110" t="s">
        <v>139</v>
      </c>
      <c r="C110">
        <f>LOOKUP(B110,'C-DB lookup'!$A$1:$A$634,'C-DB lookup'!$B$1:$B$634)</f>
        <v>30</v>
      </c>
      <c r="D110">
        <f>LOOKUP(B110,'C-DB lookup'!$A$1:$A$634,'C-DB lookup'!$C$1:$C$634)</f>
        <v>1</v>
      </c>
      <c r="E110">
        <v>661.46825520000004</v>
      </c>
      <c r="F110" t="s">
        <v>403</v>
      </c>
      <c r="G110" t="str">
        <f t="shared" si="8"/>
        <v/>
      </c>
      <c r="H110" t="str">
        <f t="shared" si="9"/>
        <v/>
      </c>
      <c r="I110" t="str">
        <f t="shared" si="10"/>
        <v/>
      </c>
      <c r="J110" t="str">
        <f t="shared" si="11"/>
        <v/>
      </c>
      <c r="K110" t="str">
        <f t="shared" si="12"/>
        <v/>
      </c>
      <c r="L110" t="str">
        <f t="shared" si="13"/>
        <v/>
      </c>
      <c r="M110" t="str">
        <f t="shared" si="14"/>
        <v>A 1,2-diacyl-sn-glycero-3-_x000D_phosphoethanolamine (PE) in which the two acyl groups contain a total of 30 carbon atoms and 1 double bonds</v>
      </c>
      <c r="N110" t="str">
        <f t="shared" si="15"/>
        <v>A 1,2-diacyl-sn-glycero-3-_x000D_phosphoethanolamine (PE) in which the two acyl groups contain a total of 30 carbon atoms and 1 double bonds</v>
      </c>
    </row>
    <row r="111" spans="1:14" x14ac:dyDescent="0.2">
      <c r="A111" t="s">
        <v>882</v>
      </c>
      <c r="B111" t="s">
        <v>140</v>
      </c>
      <c r="C111">
        <f>LOOKUP(B111,'C-DB lookup'!$A$1:$A$634,'C-DB lookup'!$B$1:$B$634)</f>
        <v>32</v>
      </c>
      <c r="D111">
        <f>LOOKUP(B111,'C-DB lookup'!$A$1:$A$634,'C-DB lookup'!$C$1:$C$634)</f>
        <v>2</v>
      </c>
      <c r="E111">
        <v>687.48390529999995</v>
      </c>
      <c r="F111" t="s">
        <v>404</v>
      </c>
      <c r="G111" t="str">
        <f t="shared" si="8"/>
        <v/>
      </c>
      <c r="H111" t="str">
        <f t="shared" si="9"/>
        <v/>
      </c>
      <c r="I111" t="str">
        <f t="shared" si="10"/>
        <v/>
      </c>
      <c r="J111" t="str">
        <f t="shared" si="11"/>
        <v/>
      </c>
      <c r="K111" t="str">
        <f t="shared" si="12"/>
        <v/>
      </c>
      <c r="L111" t="str">
        <f t="shared" si="13"/>
        <v/>
      </c>
      <c r="M111" t="str">
        <f t="shared" si="14"/>
        <v>A 1,2-diacyl-sn-glycero-3-_x000D_phosphoethanolamine (PE) in which the two acyl groups contain a total of 32 carbon atoms and 2 double bonds</v>
      </c>
      <c r="N111" t="str">
        <f t="shared" si="15"/>
        <v>A 1,2-diacyl-sn-glycero-3-_x000D_phosphoethanolamine (PE) in which the two acyl groups contain a total of 32 carbon atoms and 2 double bonds</v>
      </c>
    </row>
    <row r="112" spans="1:14" x14ac:dyDescent="0.2">
      <c r="A112" t="s">
        <v>883</v>
      </c>
      <c r="B112" t="s">
        <v>141</v>
      </c>
      <c r="C112">
        <f>LOOKUP(B112,'C-DB lookup'!$A$1:$A$634,'C-DB lookup'!$B$1:$B$634)</f>
        <v>30</v>
      </c>
      <c r="D112">
        <f>LOOKUP(B112,'C-DB lookup'!$A$1:$A$634,'C-DB lookup'!$C$1:$C$634)</f>
        <v>1</v>
      </c>
      <c r="E112">
        <v>703.51520540000001</v>
      </c>
      <c r="F112" t="s">
        <v>405</v>
      </c>
      <c r="G112" t="str">
        <f t="shared" si="8"/>
        <v>A 1,2-diacyl-sn-glycero-3-phosphocholine (PC) in which the two acyl groups contain a total of 30 carbon atoms and 1 double bonds</v>
      </c>
      <c r="H112" t="str">
        <f t="shared" si="9"/>
        <v/>
      </c>
      <c r="I112" t="str">
        <f t="shared" si="10"/>
        <v/>
      </c>
      <c r="J112" t="str">
        <f t="shared" si="11"/>
        <v/>
      </c>
      <c r="K112" t="str">
        <f t="shared" si="12"/>
        <v/>
      </c>
      <c r="L112" t="str">
        <f t="shared" si="13"/>
        <v/>
      </c>
      <c r="M112" t="str">
        <f t="shared" si="14"/>
        <v/>
      </c>
      <c r="N112" t="str">
        <f t="shared" si="15"/>
        <v>A 1,2-diacyl-sn-glycero-3-phosphocholine (PC) in which the two acyl groups contain a total of 30 carbon atoms and 1 double bonds</v>
      </c>
    </row>
    <row r="113" spans="1:14" x14ac:dyDescent="0.2">
      <c r="A113" t="s">
        <v>884</v>
      </c>
      <c r="B113" t="s">
        <v>142</v>
      </c>
      <c r="C113">
        <f>LOOKUP(B113,'C-DB lookup'!$A$1:$A$634,'C-DB lookup'!$B$1:$B$634)</f>
        <v>31</v>
      </c>
      <c r="D113">
        <f>LOOKUP(B113,'C-DB lookup'!$A$1:$A$634,'C-DB lookup'!$C$1:$C$634)</f>
        <v>0</v>
      </c>
      <c r="E113">
        <v>708.49413560000005</v>
      </c>
      <c r="F113" t="s">
        <v>406</v>
      </c>
      <c r="G113" t="str">
        <f t="shared" si="8"/>
        <v/>
      </c>
      <c r="H113" t="str">
        <f t="shared" si="9"/>
        <v/>
      </c>
      <c r="I113" t="str">
        <f t="shared" si="10"/>
        <v>A 1,2-diacyl-sn-glycero-3-phospho-(1'-sn-_x000D_glycerol) (PG) in which the two acyl groups contain a total of 31 carbon atoms and 0 double bonds</v>
      </c>
      <c r="J113" t="str">
        <f t="shared" si="11"/>
        <v/>
      </c>
      <c r="K113" t="str">
        <f t="shared" si="12"/>
        <v/>
      </c>
      <c r="L113" t="str">
        <f t="shared" si="13"/>
        <v/>
      </c>
      <c r="M113" t="str">
        <f t="shared" si="14"/>
        <v/>
      </c>
      <c r="N113" t="str">
        <f t="shared" si="15"/>
        <v>A 1,2-diacyl-sn-glycero-3-phospho-(1'-sn-_x000D_glycerol) (PG) in which the two acyl groups contain a total of 31 carbon atoms and 0 double bonds</v>
      </c>
    </row>
    <row r="114" spans="1:14" x14ac:dyDescent="0.2">
      <c r="A114" t="s">
        <v>885</v>
      </c>
      <c r="B114" t="s">
        <v>143</v>
      </c>
      <c r="C114">
        <f>LOOKUP(B114,'C-DB lookup'!$A$1:$A$634,'C-DB lookup'!$B$1:$B$634)</f>
        <v>34</v>
      </c>
      <c r="D114">
        <f>LOOKUP(B114,'C-DB lookup'!$A$1:$A$634,'C-DB lookup'!$C$1:$C$634)</f>
        <v>4</v>
      </c>
      <c r="E114">
        <v>711.48390529999995</v>
      </c>
      <c r="F114" t="s">
        <v>407</v>
      </c>
      <c r="G114" t="str">
        <f t="shared" si="8"/>
        <v/>
      </c>
      <c r="H114" t="str">
        <f t="shared" si="9"/>
        <v/>
      </c>
      <c r="I114" t="str">
        <f t="shared" si="10"/>
        <v/>
      </c>
      <c r="J114" t="str">
        <f t="shared" si="11"/>
        <v/>
      </c>
      <c r="K114" t="str">
        <f t="shared" si="12"/>
        <v/>
      </c>
      <c r="L114" t="str">
        <f t="shared" si="13"/>
        <v/>
      </c>
      <c r="M114" t="str">
        <f t="shared" si="14"/>
        <v>A 1,2-diacyl-sn-glycero-3-_x000D_phosphoethanolamine (PE) in which the two acyl groups contain a total of 34 carbon atoms and 4 double bonds</v>
      </c>
      <c r="N114" t="str">
        <f t="shared" si="15"/>
        <v>A 1,2-diacyl-sn-glycero-3-_x000D_phosphoethanolamine (PE) in which the two acyl groups contain a total of 34 carbon atoms and 4 double bonds</v>
      </c>
    </row>
    <row r="115" spans="1:14" x14ac:dyDescent="0.2">
      <c r="A115" t="s">
        <v>886</v>
      </c>
      <c r="B115" t="s">
        <v>144</v>
      </c>
      <c r="C115">
        <f>LOOKUP(B115,'C-DB lookup'!$A$1:$A$634,'C-DB lookup'!$B$1:$B$634)</f>
        <v>32</v>
      </c>
      <c r="D115">
        <f>LOOKUP(B115,'C-DB lookup'!$A$1:$A$634,'C-DB lookup'!$C$1:$C$634)</f>
        <v>3</v>
      </c>
      <c r="E115">
        <v>724.5125491</v>
      </c>
      <c r="F115" t="s">
        <v>408</v>
      </c>
      <c r="G115" t="str">
        <f t="shared" si="8"/>
        <v/>
      </c>
      <c r="H115" t="str">
        <f t="shared" si="9"/>
        <v/>
      </c>
      <c r="I115" t="str">
        <f t="shared" si="10"/>
        <v/>
      </c>
      <c r="J115" t="str">
        <f t="shared" si="11"/>
        <v>A 1,2 diacyl-3-beta-D-galactosyl-sn-_x000D_glycerol (MGDAG) in which the two acyl groups contain a total of 32 carbon atoms and 3 double bonds</v>
      </c>
      <c r="K115" t="str">
        <f t="shared" si="12"/>
        <v/>
      </c>
      <c r="L115" t="str">
        <f t="shared" si="13"/>
        <v/>
      </c>
      <c r="M115" t="str">
        <f t="shared" si="14"/>
        <v/>
      </c>
      <c r="N115" t="str">
        <f t="shared" si="15"/>
        <v>A 1,2 diacyl-3-beta-D-galactosyl-sn-_x000D_glycerol (MGDAG) in which the two acyl groups contain a total of 32 carbon atoms and 3 double bonds</v>
      </c>
    </row>
    <row r="116" spans="1:14" x14ac:dyDescent="0.2">
      <c r="A116" t="s">
        <v>887</v>
      </c>
      <c r="B116" t="s">
        <v>145</v>
      </c>
      <c r="C116">
        <f>LOOKUP(B116,'C-DB lookup'!$A$1:$A$634,'C-DB lookup'!$B$1:$B$634)</f>
        <v>32</v>
      </c>
      <c r="D116">
        <f>LOOKUP(B116,'C-DB lookup'!$A$1:$A$634,'C-DB lookup'!$C$1:$C$634)</f>
        <v>2</v>
      </c>
      <c r="E116">
        <v>729.53085550000003</v>
      </c>
      <c r="F116" t="s">
        <v>409</v>
      </c>
      <c r="G116" t="str">
        <f t="shared" si="8"/>
        <v>A 1,2-diacyl-sn-glycero-3-phosphocholine (PC) in which the two acyl groups contain a total of 32 carbon atoms and 2 double bonds</v>
      </c>
      <c r="H116" t="str">
        <f t="shared" si="9"/>
        <v/>
      </c>
      <c r="I116" t="str">
        <f t="shared" si="10"/>
        <v/>
      </c>
      <c r="J116" t="str">
        <f t="shared" si="11"/>
        <v/>
      </c>
      <c r="K116" t="str">
        <f t="shared" si="12"/>
        <v/>
      </c>
      <c r="L116" t="str">
        <f t="shared" si="13"/>
        <v/>
      </c>
      <c r="M116" t="str">
        <f t="shared" si="14"/>
        <v/>
      </c>
      <c r="N116" t="str">
        <f t="shared" si="15"/>
        <v>A 1,2-diacyl-sn-glycero-3-phosphocholine (PC) in which the two acyl groups contain a total of 32 carbon atoms and 2 double bonds</v>
      </c>
    </row>
    <row r="117" spans="1:14" x14ac:dyDescent="0.2">
      <c r="A117" t="s">
        <v>888</v>
      </c>
      <c r="B117" t="s">
        <v>146</v>
      </c>
      <c r="C117">
        <f>LOOKUP(B117,'C-DB lookup'!$A$1:$A$634,'C-DB lookup'!$B$1:$B$634)</f>
        <v>32</v>
      </c>
      <c r="D117">
        <f>LOOKUP(B117,'C-DB lookup'!$A$1:$A$634,'C-DB lookup'!$C$1:$C$634)</f>
        <v>0</v>
      </c>
      <c r="E117">
        <v>722.50978569999995</v>
      </c>
      <c r="F117" t="s">
        <v>410</v>
      </c>
      <c r="G117" t="str">
        <f t="shared" si="8"/>
        <v/>
      </c>
      <c r="H117" t="str">
        <f t="shared" si="9"/>
        <v/>
      </c>
      <c r="I117" t="str">
        <f t="shared" si="10"/>
        <v>A 1,2-diacyl-sn-glycero-3-phospho-(1'-sn-_x000D_glycerol) (PG) in which the two acyl groups contain a total of 32 carbon atoms and 0 double bonds</v>
      </c>
      <c r="J117" t="str">
        <f t="shared" si="11"/>
        <v/>
      </c>
      <c r="K117" t="str">
        <f t="shared" si="12"/>
        <v/>
      </c>
      <c r="L117" t="str">
        <f t="shared" si="13"/>
        <v/>
      </c>
      <c r="M117" t="str">
        <f t="shared" si="14"/>
        <v/>
      </c>
      <c r="N117" t="str">
        <f t="shared" si="15"/>
        <v>A 1,2-diacyl-sn-glycero-3-phospho-(1'-sn-_x000D_glycerol) (PG) in which the two acyl groups contain a total of 32 carbon atoms and 0 double bonds</v>
      </c>
    </row>
    <row r="118" spans="1:14" x14ac:dyDescent="0.2">
      <c r="A118" t="s">
        <v>889</v>
      </c>
      <c r="B118" t="s">
        <v>147</v>
      </c>
      <c r="C118">
        <f>LOOKUP(B118,'C-DB lookup'!$A$1:$A$634,'C-DB lookup'!$B$1:$B$634)</f>
        <v>34</v>
      </c>
      <c r="D118">
        <f>LOOKUP(B118,'C-DB lookup'!$A$1:$A$634,'C-DB lookup'!$C$1:$C$634)</f>
        <v>4</v>
      </c>
      <c r="E118">
        <v>753.53085550000003</v>
      </c>
      <c r="F118" t="s">
        <v>411</v>
      </c>
      <c r="G118" t="str">
        <f t="shared" si="8"/>
        <v>A 1,2-diacyl-sn-glycero-3-phosphocholine (PC) in which the two acyl groups contain a total of 34 carbon atoms and 4 double bonds</v>
      </c>
      <c r="H118" t="str">
        <f t="shared" si="9"/>
        <v/>
      </c>
      <c r="I118" t="str">
        <f t="shared" si="10"/>
        <v/>
      </c>
      <c r="J118" t="str">
        <f t="shared" si="11"/>
        <v/>
      </c>
      <c r="K118" t="str">
        <f t="shared" si="12"/>
        <v/>
      </c>
      <c r="L118" t="str">
        <f t="shared" si="13"/>
        <v/>
      </c>
      <c r="M118" t="str">
        <f t="shared" si="14"/>
        <v/>
      </c>
      <c r="N118" t="str">
        <f t="shared" si="15"/>
        <v>A 1,2-diacyl-sn-glycero-3-phosphocholine (PC) in which the two acyl groups contain a total of 34 carbon atoms and 4 double bonds</v>
      </c>
    </row>
    <row r="119" spans="1:14" x14ac:dyDescent="0.2">
      <c r="A119" t="s">
        <v>890</v>
      </c>
      <c r="B119" t="s">
        <v>148</v>
      </c>
      <c r="C119">
        <f>LOOKUP(B119,'C-DB lookup'!$A$1:$A$634,'C-DB lookup'!$B$1:$B$634)</f>
        <v>36</v>
      </c>
      <c r="D119">
        <f>LOOKUP(B119,'C-DB lookup'!$A$1:$A$634,'C-DB lookup'!$C$1:$C$634)</f>
        <v>5</v>
      </c>
      <c r="E119">
        <v>779.54650560000005</v>
      </c>
      <c r="F119" t="s">
        <v>412</v>
      </c>
      <c r="G119" t="str">
        <f t="shared" si="8"/>
        <v>A 1,2-diacyl-sn-glycero-3-phosphocholine (PC) in which the two acyl groups contain a total of 36 carbon atoms and 5 double bonds</v>
      </c>
      <c r="H119" t="str">
        <f t="shared" si="9"/>
        <v/>
      </c>
      <c r="I119" t="str">
        <f t="shared" si="10"/>
        <v/>
      </c>
      <c r="J119" t="str">
        <f t="shared" si="11"/>
        <v/>
      </c>
      <c r="K119" t="str">
        <f t="shared" si="12"/>
        <v/>
      </c>
      <c r="L119" t="str">
        <f t="shared" si="13"/>
        <v/>
      </c>
      <c r="M119" t="str">
        <f t="shared" si="14"/>
        <v/>
      </c>
      <c r="N119" t="str">
        <f t="shared" si="15"/>
        <v>A 1,2-diacyl-sn-glycero-3-phosphocholine (PC) in which the two acyl groups contain a total of 36 carbon atoms and 5 double bonds</v>
      </c>
    </row>
    <row r="120" spans="1:14" x14ac:dyDescent="0.2">
      <c r="A120" t="s">
        <v>891</v>
      </c>
      <c r="B120" t="s">
        <v>149</v>
      </c>
      <c r="C120">
        <f>LOOKUP(B120,'C-DB lookup'!$A$1:$A$634,'C-DB lookup'!$B$1:$B$634)</f>
        <v>32</v>
      </c>
      <c r="D120">
        <f>LOOKUP(B120,'C-DB lookup'!$A$1:$A$634,'C-DB lookup'!$C$1:$C$634)</f>
        <v>0</v>
      </c>
      <c r="E120">
        <v>794.52139929999998</v>
      </c>
      <c r="F120" t="s">
        <v>413</v>
      </c>
      <c r="G120" t="str">
        <f t="shared" si="8"/>
        <v/>
      </c>
      <c r="H120" t="str">
        <f t="shared" si="9"/>
        <v>A 1,2-diacyl-3-(alpha-D-6-sulfoquinovosyl)-sn-glycerol (SQDAG) in which the two acyl groups contain a total of 32 carbon atoms and 0 double bonds</v>
      </c>
      <c r="I120" t="str">
        <f t="shared" si="10"/>
        <v/>
      </c>
      <c r="J120" t="str">
        <f t="shared" si="11"/>
        <v/>
      </c>
      <c r="K120" t="str">
        <f t="shared" si="12"/>
        <v/>
      </c>
      <c r="L120" t="str">
        <f t="shared" si="13"/>
        <v/>
      </c>
      <c r="M120" t="str">
        <f t="shared" si="14"/>
        <v/>
      </c>
      <c r="N120" t="str">
        <f t="shared" si="15"/>
        <v>A 1,2-diacyl-3-(alpha-D-6-sulfoquinovosyl)-sn-glycerol (SQDAG) in which the two acyl groups contain a total of 32 carbon atoms and 0 double bonds</v>
      </c>
    </row>
    <row r="121" spans="1:14" x14ac:dyDescent="0.2">
      <c r="A121" t="s">
        <v>892</v>
      </c>
      <c r="B121" t="s">
        <v>150</v>
      </c>
      <c r="C121">
        <f>LOOKUP(B121,'C-DB lookup'!$A$1:$A$634,'C-DB lookup'!$B$1:$B$634)</f>
        <v>38</v>
      </c>
      <c r="D121">
        <f>LOOKUP(B121,'C-DB lookup'!$A$1:$A$634,'C-DB lookup'!$C$1:$C$634)</f>
        <v>7</v>
      </c>
      <c r="E121">
        <v>800.54384919999995</v>
      </c>
      <c r="F121" t="s">
        <v>414</v>
      </c>
      <c r="G121" t="str">
        <f t="shared" si="8"/>
        <v/>
      </c>
      <c r="H121" t="str">
        <f t="shared" si="9"/>
        <v/>
      </c>
      <c r="I121" t="str">
        <f t="shared" si="10"/>
        <v/>
      </c>
      <c r="J121" t="str">
        <f t="shared" si="11"/>
        <v>A 1,2 diacyl-3-beta-D-galactosyl-sn-_x000D_glycerol (MGDAG) in which the two acyl groups contain a total of 38 carbon atoms and 7 double bonds</v>
      </c>
      <c r="K121" t="str">
        <f t="shared" si="12"/>
        <v/>
      </c>
      <c r="L121" t="str">
        <f t="shared" si="13"/>
        <v/>
      </c>
      <c r="M121" t="str">
        <f t="shared" si="14"/>
        <v/>
      </c>
      <c r="N121" t="str">
        <f t="shared" si="15"/>
        <v>A 1,2 diacyl-3-beta-D-galactosyl-sn-_x000D_glycerol (MGDAG) in which the two acyl groups contain a total of 38 carbon atoms and 7 double bonds</v>
      </c>
    </row>
    <row r="122" spans="1:14" x14ac:dyDescent="0.2">
      <c r="A122" t="s">
        <v>893</v>
      </c>
      <c r="B122" t="s">
        <v>151</v>
      </c>
      <c r="C122">
        <f>LOOKUP(B122,'C-DB lookup'!$A$1:$A$634,'C-DB lookup'!$B$1:$B$634)</f>
        <v>40</v>
      </c>
      <c r="D122">
        <f>LOOKUP(B122,'C-DB lookup'!$A$1:$A$634,'C-DB lookup'!$C$1:$C$634)</f>
        <v>8</v>
      </c>
      <c r="E122">
        <v>829.56215569999995</v>
      </c>
      <c r="F122" t="s">
        <v>415</v>
      </c>
      <c r="G122" t="str">
        <f t="shared" si="8"/>
        <v>A 1,2-diacyl-sn-glycero-3-phosphocholine (PC) in which the two acyl groups contain a total of 40 carbon atoms and 8 double bonds</v>
      </c>
      <c r="H122" t="str">
        <f t="shared" si="9"/>
        <v/>
      </c>
      <c r="I122" t="str">
        <f t="shared" si="10"/>
        <v/>
      </c>
      <c r="J122" t="str">
        <f t="shared" si="11"/>
        <v/>
      </c>
      <c r="K122" t="str">
        <f t="shared" si="12"/>
        <v/>
      </c>
      <c r="L122" t="str">
        <f t="shared" si="13"/>
        <v/>
      </c>
      <c r="M122" t="str">
        <f t="shared" si="14"/>
        <v/>
      </c>
      <c r="N122" t="str">
        <f t="shared" si="15"/>
        <v>A 1,2-diacyl-sn-glycero-3-phosphocholine (PC) in which the two acyl groups contain a total of 40 carbon atoms and 8 double bonds</v>
      </c>
    </row>
    <row r="123" spans="1:14" x14ac:dyDescent="0.2">
      <c r="A123" t="s">
        <v>894</v>
      </c>
      <c r="B123" t="s">
        <v>152</v>
      </c>
      <c r="C123">
        <f>LOOKUP(B123,'C-DB lookup'!$A$1:$A$634,'C-DB lookup'!$B$1:$B$634)</f>
        <v>36</v>
      </c>
      <c r="D123">
        <f>LOOKUP(B123,'C-DB lookup'!$A$1:$A$634,'C-DB lookup'!$C$1:$C$634)</f>
        <v>4</v>
      </c>
      <c r="E123">
        <v>781.56215569999995</v>
      </c>
      <c r="F123" t="s">
        <v>416</v>
      </c>
      <c r="G123" t="str">
        <f t="shared" si="8"/>
        <v>A 1,2-diacyl-sn-glycero-3-phosphocholine (PC) in which the two acyl groups contain a total of 36 carbon atoms and 4 double bonds</v>
      </c>
      <c r="H123" t="str">
        <f t="shared" si="9"/>
        <v/>
      </c>
      <c r="I123" t="str">
        <f t="shared" si="10"/>
        <v/>
      </c>
      <c r="J123" t="str">
        <f t="shared" si="11"/>
        <v/>
      </c>
      <c r="K123" t="str">
        <f t="shared" si="12"/>
        <v/>
      </c>
      <c r="L123" t="str">
        <f t="shared" si="13"/>
        <v/>
      </c>
      <c r="M123" t="str">
        <f t="shared" si="14"/>
        <v/>
      </c>
      <c r="N123" t="str">
        <f t="shared" si="15"/>
        <v>A 1,2-diacyl-sn-glycero-3-phosphocholine (PC) in which the two acyl groups contain a total of 36 carbon atoms and 4 double bonds</v>
      </c>
    </row>
    <row r="124" spans="1:14" x14ac:dyDescent="0.2">
      <c r="A124" t="s">
        <v>895</v>
      </c>
      <c r="B124" t="s">
        <v>153</v>
      </c>
      <c r="C124">
        <f>LOOKUP(B124,'C-DB lookup'!$A$1:$A$634,'C-DB lookup'!$B$1:$B$634)</f>
        <v>36</v>
      </c>
      <c r="D124">
        <f>LOOKUP(B124,'C-DB lookup'!$A$1:$A$634,'C-DB lookup'!$C$1:$C$634)</f>
        <v>2</v>
      </c>
      <c r="E124">
        <v>774.54108589999998</v>
      </c>
      <c r="F124" t="s">
        <v>417</v>
      </c>
      <c r="G124" t="str">
        <f t="shared" si="8"/>
        <v/>
      </c>
      <c r="H124" t="str">
        <f t="shared" si="9"/>
        <v/>
      </c>
      <c r="I124" t="str">
        <f t="shared" si="10"/>
        <v>A 1,2-diacyl-sn-glycero-3-phospho-(1'-sn-_x000D_glycerol) (PG) in which the two acyl groups contain a total of 36 carbon atoms and 2 double bonds</v>
      </c>
      <c r="J124" t="str">
        <f t="shared" si="11"/>
        <v/>
      </c>
      <c r="K124" t="str">
        <f t="shared" si="12"/>
        <v/>
      </c>
      <c r="L124" t="str">
        <f t="shared" si="13"/>
        <v/>
      </c>
      <c r="M124" t="str">
        <f t="shared" si="14"/>
        <v/>
      </c>
      <c r="N124" t="str">
        <f t="shared" si="15"/>
        <v>A 1,2-diacyl-sn-glycero-3-phospho-(1'-sn-_x000D_glycerol) (PG) in which the two acyl groups contain a total of 36 carbon atoms and 2 double bonds</v>
      </c>
    </row>
    <row r="125" spans="1:14" x14ac:dyDescent="0.2">
      <c r="A125" t="s">
        <v>896</v>
      </c>
      <c r="B125" t="s">
        <v>154</v>
      </c>
      <c r="C125">
        <f>LOOKUP(B125,'C-DB lookup'!$A$1:$A$634,'C-DB lookup'!$B$1:$B$634)</f>
        <v>32</v>
      </c>
      <c r="D125">
        <f>LOOKUP(B125,'C-DB lookup'!$A$1:$A$634,'C-DB lookup'!$C$1:$C$634)</f>
        <v>2</v>
      </c>
      <c r="E125">
        <v>888.58102269999995</v>
      </c>
      <c r="F125" t="s">
        <v>418</v>
      </c>
      <c r="G125" t="str">
        <f t="shared" si="8"/>
        <v/>
      </c>
      <c r="H125" t="str">
        <f t="shared" si="9"/>
        <v/>
      </c>
      <c r="I125" t="str">
        <f t="shared" si="10"/>
        <v/>
      </c>
      <c r="J125" t="str">
        <f t="shared" si="11"/>
        <v/>
      </c>
      <c r="K125" t="str">
        <f t="shared" si="12"/>
        <v>A 1,2 diacyl-3-(alpha-D-galactosyl1-6)-beta-D-galactosyl-sn-glycerol (DGDAG) in which the two acyl groups contain a total of 32 carbon atoms and 2 double bonds</v>
      </c>
      <c r="L125" t="str">
        <f t="shared" si="13"/>
        <v/>
      </c>
      <c r="M125" t="str">
        <f t="shared" si="14"/>
        <v/>
      </c>
      <c r="N125" t="str">
        <f t="shared" si="15"/>
        <v>A 1,2 diacyl-3-(alpha-D-galactosyl1-6)-beta-D-galactosyl-sn-glycerol (DGDAG) in which the two acyl groups contain a total of 32 carbon atoms and 2 double bonds</v>
      </c>
    </row>
    <row r="126" spans="1:14" x14ac:dyDescent="0.2">
      <c r="A126" t="s">
        <v>897</v>
      </c>
      <c r="B126" t="s">
        <v>155</v>
      </c>
      <c r="C126">
        <f>LOOKUP(B126,'C-DB lookup'!$A$1:$A$634,'C-DB lookup'!$B$1:$B$634)</f>
        <v>33</v>
      </c>
      <c r="D126">
        <f>LOOKUP(B126,'C-DB lookup'!$A$1:$A$634,'C-DB lookup'!$C$1:$C$634)</f>
        <v>2</v>
      </c>
      <c r="E126">
        <v>701.49955539999996</v>
      </c>
      <c r="F126" t="s">
        <v>361</v>
      </c>
      <c r="G126" t="str">
        <f t="shared" si="8"/>
        <v/>
      </c>
      <c r="H126" t="str">
        <f t="shared" si="9"/>
        <v/>
      </c>
      <c r="I126" t="str">
        <f t="shared" si="10"/>
        <v/>
      </c>
      <c r="J126" t="str">
        <f t="shared" si="11"/>
        <v/>
      </c>
      <c r="K126" t="str">
        <f t="shared" si="12"/>
        <v/>
      </c>
      <c r="L126" t="str">
        <f t="shared" si="13"/>
        <v/>
      </c>
      <c r="M126" t="str">
        <f t="shared" si="14"/>
        <v>A 1,2-diacyl-sn-glycero-3-_x000D_phosphoethanolamine (PE) in which the two acyl groups contain a total of 33 carbon atoms and 2 double bonds</v>
      </c>
      <c r="N126" t="str">
        <f t="shared" si="15"/>
        <v>A 1,2-diacyl-sn-glycero-3-_x000D_phosphoethanolamine (PE) in which the two acyl groups contain a total of 33 carbon atoms and 2 double bonds</v>
      </c>
    </row>
    <row r="127" spans="1:14" x14ac:dyDescent="0.2">
      <c r="A127" t="s">
        <v>898</v>
      </c>
      <c r="B127" t="s">
        <v>156</v>
      </c>
      <c r="C127">
        <f>LOOKUP(B127,'C-DB lookup'!$A$1:$A$634,'C-DB lookup'!$B$1:$B$634)</f>
        <v>31</v>
      </c>
      <c r="D127">
        <f>LOOKUP(B127,'C-DB lookup'!$A$1:$A$634,'C-DB lookup'!$C$1:$C$634)</f>
        <v>2</v>
      </c>
      <c r="E127">
        <v>673.46825520000004</v>
      </c>
      <c r="F127" t="s">
        <v>419</v>
      </c>
      <c r="G127" t="str">
        <f t="shared" si="8"/>
        <v/>
      </c>
      <c r="H127" t="str">
        <f t="shared" si="9"/>
        <v/>
      </c>
      <c r="I127" t="str">
        <f t="shared" si="10"/>
        <v/>
      </c>
      <c r="J127" t="str">
        <f t="shared" si="11"/>
        <v/>
      </c>
      <c r="K127" t="str">
        <f t="shared" si="12"/>
        <v/>
      </c>
      <c r="L127" t="str">
        <f t="shared" si="13"/>
        <v/>
      </c>
      <c r="M127" t="str">
        <f t="shared" si="14"/>
        <v>A 1,2-diacyl-sn-glycero-3-_x000D_phosphoethanolamine (PE) in which the two acyl groups contain a total of 31 carbon atoms and 2 double bonds</v>
      </c>
      <c r="N127" t="str">
        <f t="shared" si="15"/>
        <v>A 1,2-diacyl-sn-glycero-3-_x000D_phosphoethanolamine (PE) in which the two acyl groups contain a total of 31 carbon atoms and 2 double bonds</v>
      </c>
    </row>
    <row r="128" spans="1:14" x14ac:dyDescent="0.2">
      <c r="A128" t="s">
        <v>899</v>
      </c>
      <c r="B128" t="s">
        <v>157</v>
      </c>
      <c r="C128">
        <f>LOOKUP(B128,'C-DB lookup'!$A$1:$A$634,'C-DB lookup'!$B$1:$B$634)</f>
        <v>35</v>
      </c>
      <c r="D128">
        <f>LOOKUP(B128,'C-DB lookup'!$A$1:$A$634,'C-DB lookup'!$C$1:$C$634)</f>
        <v>4</v>
      </c>
      <c r="E128">
        <v>767.54650560000005</v>
      </c>
      <c r="F128" t="s">
        <v>420</v>
      </c>
      <c r="G128" t="str">
        <f t="shared" si="8"/>
        <v>A 1,2-diacyl-sn-glycero-3-phosphocholine (PC) in which the two acyl groups contain a total of 35 carbon atoms and 4 double bonds</v>
      </c>
      <c r="H128" t="str">
        <f t="shared" si="9"/>
        <v/>
      </c>
      <c r="I128" t="str">
        <f t="shared" si="10"/>
        <v/>
      </c>
      <c r="J128" t="str">
        <f t="shared" si="11"/>
        <v/>
      </c>
      <c r="K128" t="str">
        <f t="shared" si="12"/>
        <v/>
      </c>
      <c r="L128" t="str">
        <f t="shared" si="13"/>
        <v/>
      </c>
      <c r="M128" t="str">
        <f t="shared" si="14"/>
        <v/>
      </c>
      <c r="N128" t="str">
        <f t="shared" si="15"/>
        <v>A 1,2-diacyl-sn-glycero-3-phosphocholine (PC) in which the two acyl groups contain a total of 35 carbon atoms and 4 double bonds</v>
      </c>
    </row>
    <row r="129" spans="1:14" x14ac:dyDescent="0.2">
      <c r="A129" t="s">
        <v>900</v>
      </c>
      <c r="B129" t="s">
        <v>158</v>
      </c>
      <c r="C129">
        <f>LOOKUP(B129,'C-DB lookup'!$A$1:$A$634,'C-DB lookup'!$B$1:$B$634)</f>
        <v>36</v>
      </c>
      <c r="D129">
        <f>LOOKUP(B129,'C-DB lookup'!$A$1:$A$634,'C-DB lookup'!$C$1:$C$634)</f>
        <v>5</v>
      </c>
      <c r="E129">
        <v>776.54384919999995</v>
      </c>
      <c r="F129" t="s">
        <v>421</v>
      </c>
      <c r="G129" t="str">
        <f t="shared" si="8"/>
        <v/>
      </c>
      <c r="H129" t="str">
        <f t="shared" si="9"/>
        <v/>
      </c>
      <c r="I129" t="str">
        <f t="shared" si="10"/>
        <v/>
      </c>
      <c r="J129" t="str">
        <f t="shared" si="11"/>
        <v>A 1,2 diacyl-3-beta-D-galactosyl-sn-_x000D_glycerol (MGDAG) in which the two acyl groups contain a total of 36 carbon atoms and 5 double bonds</v>
      </c>
      <c r="K129" t="str">
        <f t="shared" si="12"/>
        <v/>
      </c>
      <c r="L129" t="str">
        <f t="shared" si="13"/>
        <v/>
      </c>
      <c r="M129" t="str">
        <f t="shared" si="14"/>
        <v/>
      </c>
      <c r="N129" t="str">
        <f t="shared" si="15"/>
        <v>A 1,2 diacyl-3-beta-D-galactosyl-sn-_x000D_glycerol (MGDAG) in which the two acyl groups contain a total of 36 carbon atoms and 5 double bonds</v>
      </c>
    </row>
    <row r="130" spans="1:14" x14ac:dyDescent="0.2">
      <c r="A130" t="s">
        <v>901</v>
      </c>
      <c r="B130" t="s">
        <v>159</v>
      </c>
      <c r="C130">
        <f>LOOKUP(B130,'C-DB lookup'!$A$1:$A$634,'C-DB lookup'!$B$1:$B$634)</f>
        <v>42</v>
      </c>
      <c r="D130">
        <f>LOOKUP(B130,'C-DB lookup'!$A$1:$A$634,'C-DB lookup'!$C$1:$C$634)</f>
        <v>9</v>
      </c>
      <c r="E130">
        <v>855.57780579999996</v>
      </c>
      <c r="F130" t="s">
        <v>422</v>
      </c>
      <c r="G130" t="str">
        <f t="shared" si="8"/>
        <v>A 1,2-diacyl-sn-glycero-3-phosphocholine (PC) in which the two acyl groups contain a total of 42 carbon atoms and 9 double bonds</v>
      </c>
      <c r="H130" t="str">
        <f t="shared" si="9"/>
        <v/>
      </c>
      <c r="I130" t="str">
        <f t="shared" si="10"/>
        <v/>
      </c>
      <c r="J130" t="str">
        <f t="shared" si="11"/>
        <v/>
      </c>
      <c r="K130" t="str">
        <f t="shared" si="12"/>
        <v/>
      </c>
      <c r="L130" t="str">
        <f t="shared" si="13"/>
        <v/>
      </c>
      <c r="M130" t="str">
        <f t="shared" si="14"/>
        <v/>
      </c>
      <c r="N130" t="str">
        <f t="shared" si="15"/>
        <v>A 1,2-diacyl-sn-glycero-3-phosphocholine (PC) in which the two acyl groups contain a total of 42 carbon atoms and 9 double bonds</v>
      </c>
    </row>
    <row r="131" spans="1:14" x14ac:dyDescent="0.2">
      <c r="A131" t="s">
        <v>902</v>
      </c>
      <c r="B131" t="s">
        <v>160</v>
      </c>
      <c r="C131">
        <f>LOOKUP(B131,'C-DB lookup'!$A$1:$A$634,'C-DB lookup'!$B$1:$B$634)</f>
        <v>30</v>
      </c>
      <c r="D131">
        <f>LOOKUP(B131,'C-DB lookup'!$A$1:$A$634,'C-DB lookup'!$C$1:$C$634)</f>
        <v>1</v>
      </c>
      <c r="E131">
        <v>862.56537260000005</v>
      </c>
      <c r="F131" t="s">
        <v>423</v>
      </c>
      <c r="G131" t="str">
        <f t="shared" ref="G131:G194" si="16">IF(ISNUMBER(SEARCH("PC",$B131)),CONCATENATE("A 1,2-diacyl-sn-glycero-3-phosphocholine (PC) in which the two acyl groups contain a total of ",$C131," carbon atoms and ",$D131," double bonds"),"")</f>
        <v/>
      </c>
      <c r="H131" t="str">
        <f t="shared" ref="H131:H194" si="17">IF(ISNUMBER(SEARCH("SQDG",$B131)),CONCATENATE("A 1,2-diacyl-3-(alpha-D-6-sulfoquinovosyl)-sn-glycerol (SQDAG) in which the two acyl groups contain a total of ",$C131," carbon atoms and ",$D131," double bonds"),"")</f>
        <v/>
      </c>
      <c r="I131" t="str">
        <f t="shared" ref="I131:I194" si="18">IF(ISNUMBER(SEARCH("PG",$B131)),CONCATENATE("A 1,2-diacyl-sn-glycero-3-phospho-(1'-sn-
glycerol) (PG) in which the two acyl groups contain a total of ",$C131," carbon atoms and ",$D131," double bonds"),"")</f>
        <v/>
      </c>
      <c r="J131" t="str">
        <f t="shared" ref="J131:J194" si="19">IF(ISNUMBER(SEARCH("MGDG",$B131)),CONCATENATE("A 1,2 diacyl-3-beta-D-galactosyl-sn-
glycerol (MGDAG) in which the two acyl groups contain a total of ",$C131," carbon atoms and ",$D131," double bonds"),"")</f>
        <v/>
      </c>
      <c r="K131" t="str">
        <f t="shared" ref="K131:K194" si="20">IF(ISNUMBER(SEARCH("DGDG",$B131)),CONCATENATE("A 1,2 diacyl-3-(alpha-D-galactosyl1-6)-beta-D-galactosyl-sn-glycerol (DGDAG) in which the two acyl groups contain a total of ",$C131," carbon atoms and ",$D131," double bonds"),"")</f>
        <v>A 1,2 diacyl-3-(alpha-D-galactosyl1-6)-beta-D-galactosyl-sn-glycerol (DGDAG) in which the two acyl groups contain a total of 30 carbon atoms and 1 double bonds</v>
      </c>
      <c r="L131" t="str">
        <f t="shared" ref="L131:L194" si="21">IF(ISNUMBER(SEARCH("DGTS_DGTA",$B131)),CONCATENATE("The total of 1,2-diacyl-3-O-4'-(N,N,N-trimethyl)-homoserine (DAGTS) and 1,2-diacyl-3-O-2'-(hydroxymethyl)-(N,N,N-trimethyl)-beta-alanine (DAGTA) in which the two acyl groups contain a total of ",$C131," carbon atoms and ",$D131," double bonds"),"")</f>
        <v/>
      </c>
      <c r="M131" t="str">
        <f t="shared" ref="M131:M194" si="22">IF(ISNUMBER(SEARCH("PE",$B131)),CONCATENATE("A 1,2-diacyl-sn-glycero-3-
phosphoethanolamine (PE) in which the two acyl groups contain a total of ",$C131," carbon atoms and ",$D131," double bonds"),"")</f>
        <v/>
      </c>
      <c r="N131" t="str">
        <f t="shared" ref="N131:N194" si="23">CONCATENATE(G131,H131,I131,J131,K131,L131,M131)</f>
        <v>A 1,2 diacyl-3-(alpha-D-galactosyl1-6)-beta-D-galactosyl-sn-glycerol (DGDAG) in which the two acyl groups contain a total of 30 carbon atoms and 1 double bonds</v>
      </c>
    </row>
    <row r="132" spans="1:14" x14ac:dyDescent="0.2">
      <c r="A132" t="s">
        <v>903</v>
      </c>
      <c r="B132" t="s">
        <v>161</v>
      </c>
      <c r="C132">
        <f>LOOKUP(B132,'C-DB lookup'!$A$1:$A$634,'C-DB lookup'!$B$1:$B$634)</f>
        <v>34</v>
      </c>
      <c r="D132">
        <f>LOOKUP(B132,'C-DB lookup'!$A$1:$A$634,'C-DB lookup'!$C$1:$C$634)</f>
        <v>3</v>
      </c>
      <c r="E132">
        <v>914.5966727</v>
      </c>
      <c r="F132" t="s">
        <v>424</v>
      </c>
      <c r="G132" t="str">
        <f t="shared" si="16"/>
        <v/>
      </c>
      <c r="H132" t="str">
        <f t="shared" si="17"/>
        <v/>
      </c>
      <c r="I132" t="str">
        <f t="shared" si="18"/>
        <v/>
      </c>
      <c r="J132" t="str">
        <f t="shared" si="19"/>
        <v/>
      </c>
      <c r="K132" t="str">
        <f t="shared" si="20"/>
        <v>A 1,2 diacyl-3-(alpha-D-galactosyl1-6)-beta-D-galactosyl-sn-glycerol (DGDAG) in which the two acyl groups contain a total of 34 carbon atoms and 3 double bonds</v>
      </c>
      <c r="L132" t="str">
        <f t="shared" si="21"/>
        <v/>
      </c>
      <c r="M132" t="str">
        <f t="shared" si="22"/>
        <v/>
      </c>
      <c r="N132" t="str">
        <f t="shared" si="23"/>
        <v>A 1,2 diacyl-3-(alpha-D-galactosyl1-6)-beta-D-galactosyl-sn-glycerol (DGDAG) in which the two acyl groups contain a total of 34 carbon atoms and 3 double bonds</v>
      </c>
    </row>
    <row r="133" spans="1:14" x14ac:dyDescent="0.2">
      <c r="A133" t="s">
        <v>904</v>
      </c>
      <c r="B133" t="s">
        <v>162</v>
      </c>
      <c r="C133">
        <f>LOOKUP(B133,'C-DB lookup'!$A$1:$A$634,'C-DB lookup'!$B$1:$B$634)</f>
        <v>30</v>
      </c>
      <c r="D133">
        <f>LOOKUP(B133,'C-DB lookup'!$A$1:$A$634,'C-DB lookup'!$C$1:$C$634)</f>
        <v>1</v>
      </c>
      <c r="E133">
        <v>764.47444900000005</v>
      </c>
      <c r="F133" t="s">
        <v>425</v>
      </c>
      <c r="G133" t="str">
        <f t="shared" si="16"/>
        <v/>
      </c>
      <c r="H133" t="str">
        <f t="shared" si="17"/>
        <v>A 1,2-diacyl-3-(alpha-D-6-sulfoquinovosyl)-sn-glycerol (SQDAG) in which the two acyl groups contain a total of 30 carbon atoms and 1 double bonds</v>
      </c>
      <c r="I133" t="str">
        <f t="shared" si="18"/>
        <v/>
      </c>
      <c r="J133" t="str">
        <f t="shared" si="19"/>
        <v/>
      </c>
      <c r="K133" t="str">
        <f t="shared" si="20"/>
        <v/>
      </c>
      <c r="L133" t="str">
        <f t="shared" si="21"/>
        <v/>
      </c>
      <c r="M133" t="str">
        <f t="shared" si="22"/>
        <v/>
      </c>
      <c r="N133" t="str">
        <f t="shared" si="23"/>
        <v>A 1,2-diacyl-3-(alpha-D-6-sulfoquinovosyl)-sn-glycerol (SQDAG) in which the two acyl groups contain a total of 30 carbon atoms and 1 double bonds</v>
      </c>
    </row>
    <row r="134" spans="1:14" x14ac:dyDescent="0.2">
      <c r="A134" t="s">
        <v>905</v>
      </c>
      <c r="B134" t="s">
        <v>163</v>
      </c>
      <c r="C134">
        <f>LOOKUP(B134,'C-DB lookup'!$A$1:$A$634,'C-DB lookup'!$B$1:$B$634)</f>
        <v>32</v>
      </c>
      <c r="D134">
        <f>LOOKUP(B134,'C-DB lookup'!$A$1:$A$634,'C-DB lookup'!$C$1:$C$634)</f>
        <v>1</v>
      </c>
      <c r="E134">
        <v>689.49955539999996</v>
      </c>
      <c r="F134" t="s">
        <v>426</v>
      </c>
      <c r="G134" t="str">
        <f t="shared" si="16"/>
        <v/>
      </c>
      <c r="H134" t="str">
        <f t="shared" si="17"/>
        <v/>
      </c>
      <c r="I134" t="str">
        <f t="shared" si="18"/>
        <v/>
      </c>
      <c r="J134" t="str">
        <f t="shared" si="19"/>
        <v/>
      </c>
      <c r="K134" t="str">
        <f t="shared" si="20"/>
        <v/>
      </c>
      <c r="L134" t="str">
        <f t="shared" si="21"/>
        <v/>
      </c>
      <c r="M134" t="str">
        <f t="shared" si="22"/>
        <v>A 1,2-diacyl-sn-glycero-3-_x000D_phosphoethanolamine (PE) in which the two acyl groups contain a total of 32 carbon atoms and 1 double bonds</v>
      </c>
      <c r="N134" t="str">
        <f t="shared" si="23"/>
        <v>A 1,2-diacyl-sn-glycero-3-_x000D_phosphoethanolamine (PE) in which the two acyl groups contain a total of 32 carbon atoms and 1 double bonds</v>
      </c>
    </row>
    <row r="135" spans="1:14" x14ac:dyDescent="0.2">
      <c r="A135" t="s">
        <v>906</v>
      </c>
      <c r="B135" t="s">
        <v>164</v>
      </c>
      <c r="C135">
        <f>LOOKUP(B135,'C-DB lookup'!$A$1:$A$634,'C-DB lookup'!$B$1:$B$634)</f>
        <v>34</v>
      </c>
      <c r="D135">
        <f>LOOKUP(B135,'C-DB lookup'!$A$1:$A$634,'C-DB lookup'!$C$1:$C$634)</f>
        <v>2</v>
      </c>
      <c r="E135">
        <v>757.56215569999995</v>
      </c>
      <c r="F135" t="s">
        <v>427</v>
      </c>
      <c r="G135" t="str">
        <f t="shared" si="16"/>
        <v>A 1,2-diacyl-sn-glycero-3-phosphocholine (PC) in which the two acyl groups contain a total of 34 carbon atoms and 2 double bonds</v>
      </c>
      <c r="H135" t="str">
        <f t="shared" si="17"/>
        <v/>
      </c>
      <c r="I135" t="str">
        <f t="shared" si="18"/>
        <v/>
      </c>
      <c r="J135" t="str">
        <f t="shared" si="19"/>
        <v/>
      </c>
      <c r="K135" t="str">
        <f t="shared" si="20"/>
        <v/>
      </c>
      <c r="L135" t="str">
        <f t="shared" si="21"/>
        <v/>
      </c>
      <c r="M135" t="str">
        <f t="shared" si="22"/>
        <v/>
      </c>
      <c r="N135" t="str">
        <f t="shared" si="23"/>
        <v>A 1,2-diacyl-sn-glycero-3-phosphocholine (PC) in which the two acyl groups contain a total of 34 carbon atoms and 2 double bonds</v>
      </c>
    </row>
    <row r="136" spans="1:14" x14ac:dyDescent="0.2">
      <c r="A136" t="s">
        <v>907</v>
      </c>
      <c r="B136" t="s">
        <v>165</v>
      </c>
      <c r="C136">
        <f>LOOKUP(B136,'C-DB lookup'!$A$1:$A$634,'C-DB lookup'!$B$1:$B$634)</f>
        <v>34</v>
      </c>
      <c r="D136">
        <f>LOOKUP(B136,'C-DB lookup'!$A$1:$A$634,'C-DB lookup'!$C$1:$C$634)</f>
        <v>2</v>
      </c>
      <c r="E136">
        <v>715.51520540000001</v>
      </c>
      <c r="F136" t="s">
        <v>428</v>
      </c>
      <c r="G136" t="str">
        <f t="shared" si="16"/>
        <v/>
      </c>
      <c r="H136" t="str">
        <f t="shared" si="17"/>
        <v/>
      </c>
      <c r="I136" t="str">
        <f t="shared" si="18"/>
        <v/>
      </c>
      <c r="J136" t="str">
        <f t="shared" si="19"/>
        <v/>
      </c>
      <c r="K136" t="str">
        <f t="shared" si="20"/>
        <v/>
      </c>
      <c r="L136" t="str">
        <f t="shared" si="21"/>
        <v/>
      </c>
      <c r="M136" t="str">
        <f t="shared" si="22"/>
        <v>A 1,2-diacyl-sn-glycero-3-_x000D_phosphoethanolamine (PE) in which the two acyl groups contain a total of 34 carbon atoms and 2 double bonds</v>
      </c>
      <c r="N136" t="str">
        <f t="shared" si="23"/>
        <v>A 1,2-diacyl-sn-glycero-3-_x000D_phosphoethanolamine (PE) in which the two acyl groups contain a total of 34 carbon atoms and 2 double bonds</v>
      </c>
    </row>
    <row r="137" spans="1:14" x14ac:dyDescent="0.2">
      <c r="A137" t="s">
        <v>908</v>
      </c>
      <c r="B137" t="s">
        <v>166</v>
      </c>
      <c r="C137">
        <f>LOOKUP(B137,'C-DB lookup'!$A$1:$A$634,'C-DB lookup'!$B$1:$B$634)</f>
        <v>38</v>
      </c>
      <c r="D137">
        <f>LOOKUP(B137,'C-DB lookup'!$A$1:$A$634,'C-DB lookup'!$C$1:$C$634)</f>
        <v>5</v>
      </c>
      <c r="E137">
        <v>807.57780579999996</v>
      </c>
      <c r="F137" t="s">
        <v>429</v>
      </c>
      <c r="G137" t="str">
        <f t="shared" si="16"/>
        <v>A 1,2-diacyl-sn-glycero-3-phosphocholine (PC) in which the two acyl groups contain a total of 38 carbon atoms and 5 double bonds</v>
      </c>
      <c r="H137" t="str">
        <f t="shared" si="17"/>
        <v/>
      </c>
      <c r="I137" t="str">
        <f t="shared" si="18"/>
        <v/>
      </c>
      <c r="J137" t="str">
        <f t="shared" si="19"/>
        <v/>
      </c>
      <c r="K137" t="str">
        <f t="shared" si="20"/>
        <v/>
      </c>
      <c r="L137" t="str">
        <f t="shared" si="21"/>
        <v/>
      </c>
      <c r="M137" t="str">
        <f t="shared" si="22"/>
        <v/>
      </c>
      <c r="N137" t="str">
        <f t="shared" si="23"/>
        <v>A 1,2-diacyl-sn-glycero-3-phosphocholine (PC) in which the two acyl groups contain a total of 38 carbon atoms and 5 double bonds</v>
      </c>
    </row>
    <row r="138" spans="1:14" x14ac:dyDescent="0.2">
      <c r="A138" t="s">
        <v>909</v>
      </c>
      <c r="B138" t="s">
        <v>167</v>
      </c>
      <c r="C138">
        <f>LOOKUP(B138,'C-DB lookup'!$A$1:$A$634,'C-DB lookup'!$B$1:$B$634)</f>
        <v>44</v>
      </c>
      <c r="D138">
        <f>LOOKUP(B138,'C-DB lookup'!$A$1:$A$634,'C-DB lookup'!$C$1:$C$634)</f>
        <v>3</v>
      </c>
      <c r="E138">
        <v>892.70034999999996</v>
      </c>
      <c r="F138" t="s">
        <v>430</v>
      </c>
      <c r="G138" t="str">
        <f t="shared" si="16"/>
        <v/>
      </c>
      <c r="H138" t="str">
        <f t="shared" si="17"/>
        <v/>
      </c>
      <c r="I138" t="str">
        <f t="shared" si="18"/>
        <v/>
      </c>
      <c r="J138" t="str">
        <f t="shared" si="19"/>
        <v>A 1,2 diacyl-3-beta-D-galactosyl-sn-_x000D_glycerol (MGDAG) in which the two acyl groups contain a total of 44 carbon atoms and 3 double bonds</v>
      </c>
      <c r="K138" t="str">
        <f t="shared" si="20"/>
        <v/>
      </c>
      <c r="L138" t="str">
        <f t="shared" si="21"/>
        <v/>
      </c>
      <c r="M138" t="str">
        <f t="shared" si="22"/>
        <v/>
      </c>
      <c r="N138" t="str">
        <f t="shared" si="23"/>
        <v>A 1,2 diacyl-3-beta-D-galactosyl-sn-_x000D_glycerol (MGDAG) in which the two acyl groups contain a total of 44 carbon atoms and 3 double bonds</v>
      </c>
    </row>
    <row r="139" spans="1:14" x14ac:dyDescent="0.2">
      <c r="A139" t="s">
        <v>910</v>
      </c>
      <c r="B139" t="s">
        <v>168</v>
      </c>
      <c r="C139">
        <f>LOOKUP(B139,'C-DB lookup'!$A$1:$A$634,'C-DB lookup'!$B$1:$B$634)</f>
        <v>28</v>
      </c>
      <c r="D139">
        <f>LOOKUP(B139,'C-DB lookup'!$A$1:$A$634,'C-DB lookup'!$C$1:$C$634)</f>
        <v>0</v>
      </c>
      <c r="E139">
        <v>666.44718539999997</v>
      </c>
      <c r="F139" t="s">
        <v>431</v>
      </c>
      <c r="G139" t="str">
        <f t="shared" si="16"/>
        <v/>
      </c>
      <c r="H139" t="str">
        <f t="shared" si="17"/>
        <v/>
      </c>
      <c r="I139" t="str">
        <f t="shared" si="18"/>
        <v>A 1,2-diacyl-sn-glycero-3-phospho-(1'-sn-_x000D_glycerol) (PG) in which the two acyl groups contain a total of 28 carbon atoms and 0 double bonds</v>
      </c>
      <c r="J139" t="str">
        <f t="shared" si="19"/>
        <v/>
      </c>
      <c r="K139" t="str">
        <f t="shared" si="20"/>
        <v/>
      </c>
      <c r="L139" t="str">
        <f t="shared" si="21"/>
        <v/>
      </c>
      <c r="M139" t="str">
        <f t="shared" si="22"/>
        <v/>
      </c>
      <c r="N139" t="str">
        <f t="shared" si="23"/>
        <v>A 1,2-diacyl-sn-glycero-3-phospho-(1'-sn-_x000D_glycerol) (PG) in which the two acyl groups contain a total of 28 carbon atoms and 0 double bonds</v>
      </c>
    </row>
    <row r="140" spans="1:14" x14ac:dyDescent="0.2">
      <c r="A140" t="s">
        <v>911</v>
      </c>
      <c r="B140" t="s">
        <v>169</v>
      </c>
      <c r="C140">
        <f>LOOKUP(B140,'C-DB lookup'!$A$1:$A$634,'C-DB lookup'!$B$1:$B$634)</f>
        <v>36</v>
      </c>
      <c r="D140">
        <f>LOOKUP(B140,'C-DB lookup'!$A$1:$A$634,'C-DB lookup'!$C$1:$C$634)</f>
        <v>8</v>
      </c>
      <c r="E140">
        <v>770.49689899999998</v>
      </c>
      <c r="F140" t="s">
        <v>432</v>
      </c>
      <c r="G140" t="str">
        <f t="shared" si="16"/>
        <v/>
      </c>
      <c r="H140" t="str">
        <f t="shared" si="17"/>
        <v/>
      </c>
      <c r="I140" t="str">
        <f t="shared" si="18"/>
        <v/>
      </c>
      <c r="J140" t="str">
        <f t="shared" si="19"/>
        <v>A 1,2 diacyl-3-beta-D-galactosyl-sn-_x000D_glycerol (MGDAG) in which the two acyl groups contain a total of 36 carbon atoms and 8 double bonds</v>
      </c>
      <c r="K140" t="str">
        <f t="shared" si="20"/>
        <v/>
      </c>
      <c r="L140" t="str">
        <f t="shared" si="21"/>
        <v/>
      </c>
      <c r="M140" t="str">
        <f t="shared" si="22"/>
        <v/>
      </c>
      <c r="N140" t="str">
        <f t="shared" si="23"/>
        <v>A 1,2 diacyl-3-beta-D-galactosyl-sn-_x000D_glycerol (MGDAG) in which the two acyl groups contain a total of 36 carbon atoms and 8 double bonds</v>
      </c>
    </row>
    <row r="141" spans="1:14" x14ac:dyDescent="0.2">
      <c r="A141" t="s">
        <v>912</v>
      </c>
      <c r="B141" t="s">
        <v>170</v>
      </c>
      <c r="C141">
        <f>LOOKUP(B141,'C-DB lookup'!$A$1:$A$634,'C-DB lookup'!$B$1:$B$634)</f>
        <v>32</v>
      </c>
      <c r="D141">
        <f>LOOKUP(B141,'C-DB lookup'!$A$1:$A$634,'C-DB lookup'!$C$1:$C$634)</f>
        <v>2</v>
      </c>
      <c r="E141">
        <v>790.49009909999995</v>
      </c>
      <c r="F141" t="s">
        <v>433</v>
      </c>
      <c r="G141" t="str">
        <f t="shared" si="16"/>
        <v/>
      </c>
      <c r="H141" t="str">
        <f t="shared" si="17"/>
        <v>A 1,2-diacyl-3-(alpha-D-6-sulfoquinovosyl)-sn-glycerol (SQDAG) in which the two acyl groups contain a total of 32 carbon atoms and 2 double bonds</v>
      </c>
      <c r="I141" t="str">
        <f t="shared" si="18"/>
        <v/>
      </c>
      <c r="J141" t="str">
        <f t="shared" si="19"/>
        <v/>
      </c>
      <c r="K141" t="str">
        <f t="shared" si="20"/>
        <v/>
      </c>
      <c r="L141" t="str">
        <f t="shared" si="21"/>
        <v/>
      </c>
      <c r="M141" t="str">
        <f t="shared" si="22"/>
        <v/>
      </c>
      <c r="N141" t="str">
        <f t="shared" si="23"/>
        <v>A 1,2-diacyl-3-(alpha-D-6-sulfoquinovosyl)-sn-glycerol (SQDAG) in which the two acyl groups contain a total of 32 carbon atoms and 2 double bonds</v>
      </c>
    </row>
    <row r="142" spans="1:14" x14ac:dyDescent="0.2">
      <c r="A142" t="s">
        <v>913</v>
      </c>
      <c r="B142" t="s">
        <v>171</v>
      </c>
      <c r="C142">
        <f>LOOKUP(B142,'C-DB lookup'!$A$1:$A$634,'C-DB lookup'!$B$1:$B$634)</f>
        <v>30</v>
      </c>
      <c r="D142">
        <f>LOOKUP(B142,'C-DB lookup'!$A$1:$A$634,'C-DB lookup'!$C$1:$C$634)</f>
        <v>3</v>
      </c>
      <c r="E142">
        <v>699.48390529999995</v>
      </c>
      <c r="F142" t="s">
        <v>434</v>
      </c>
      <c r="G142" t="str">
        <f t="shared" si="16"/>
        <v>A 1,2-diacyl-sn-glycero-3-phosphocholine (PC) in which the two acyl groups contain a total of 30 carbon atoms and 3 double bonds</v>
      </c>
      <c r="H142" t="str">
        <f t="shared" si="17"/>
        <v/>
      </c>
      <c r="I142" t="str">
        <f t="shared" si="18"/>
        <v/>
      </c>
      <c r="J142" t="str">
        <f t="shared" si="19"/>
        <v/>
      </c>
      <c r="K142" t="str">
        <f t="shared" si="20"/>
        <v/>
      </c>
      <c r="L142" t="str">
        <f t="shared" si="21"/>
        <v/>
      </c>
      <c r="M142" t="str">
        <f t="shared" si="22"/>
        <v/>
      </c>
      <c r="N142" t="str">
        <f t="shared" si="23"/>
        <v>A 1,2-diacyl-sn-glycero-3-phosphocholine (PC) in which the two acyl groups contain a total of 30 carbon atoms and 3 double bonds</v>
      </c>
    </row>
    <row r="143" spans="1:14" x14ac:dyDescent="0.2">
      <c r="A143" t="s">
        <v>914</v>
      </c>
      <c r="B143" t="s">
        <v>172</v>
      </c>
      <c r="C143">
        <f>LOOKUP(B143,'C-DB lookup'!$A$1:$A$634,'C-DB lookup'!$B$1:$B$634)</f>
        <v>32</v>
      </c>
      <c r="D143">
        <f>LOOKUP(B143,'C-DB lookup'!$A$1:$A$634,'C-DB lookup'!$C$1:$C$634)</f>
        <v>4</v>
      </c>
      <c r="E143">
        <v>884.54972250000003</v>
      </c>
      <c r="F143" t="s">
        <v>435</v>
      </c>
      <c r="G143" t="str">
        <f t="shared" si="16"/>
        <v/>
      </c>
      <c r="H143" t="str">
        <f t="shared" si="17"/>
        <v/>
      </c>
      <c r="I143" t="str">
        <f t="shared" si="18"/>
        <v/>
      </c>
      <c r="J143" t="str">
        <f t="shared" si="19"/>
        <v/>
      </c>
      <c r="K143" t="str">
        <f t="shared" si="20"/>
        <v>A 1,2 diacyl-3-(alpha-D-galactosyl1-6)-beta-D-galactosyl-sn-glycerol (DGDAG) in which the two acyl groups contain a total of 32 carbon atoms and 4 double bonds</v>
      </c>
      <c r="L143" t="str">
        <f t="shared" si="21"/>
        <v/>
      </c>
      <c r="M143" t="str">
        <f t="shared" si="22"/>
        <v/>
      </c>
      <c r="N143" t="str">
        <f t="shared" si="23"/>
        <v>A 1,2 diacyl-3-(alpha-D-galactosyl1-6)-beta-D-galactosyl-sn-glycerol (DGDAG) in which the two acyl groups contain a total of 32 carbon atoms and 4 double bonds</v>
      </c>
    </row>
    <row r="144" spans="1:14" x14ac:dyDescent="0.2">
      <c r="A144" t="s">
        <v>915</v>
      </c>
      <c r="B144" t="s">
        <v>173</v>
      </c>
      <c r="C144">
        <f>LOOKUP(B144,'C-DB lookup'!$A$1:$A$634,'C-DB lookup'!$B$1:$B$634)</f>
        <v>44</v>
      </c>
      <c r="D144">
        <f>LOOKUP(B144,'C-DB lookup'!$A$1:$A$634,'C-DB lookup'!$C$1:$C$634)</f>
        <v>12</v>
      </c>
      <c r="E144">
        <v>877.56215569999995</v>
      </c>
      <c r="F144" t="s">
        <v>436</v>
      </c>
      <c r="G144" t="str">
        <f t="shared" si="16"/>
        <v>A 1,2-diacyl-sn-glycero-3-phosphocholine (PC) in which the two acyl groups contain a total of 44 carbon atoms and 12 double bonds</v>
      </c>
      <c r="H144" t="str">
        <f t="shared" si="17"/>
        <v/>
      </c>
      <c r="I144" t="str">
        <f t="shared" si="18"/>
        <v/>
      </c>
      <c r="J144" t="str">
        <f t="shared" si="19"/>
        <v/>
      </c>
      <c r="K144" t="str">
        <f t="shared" si="20"/>
        <v/>
      </c>
      <c r="L144" t="str">
        <f t="shared" si="21"/>
        <v/>
      </c>
      <c r="M144" t="str">
        <f t="shared" si="22"/>
        <v/>
      </c>
      <c r="N144" t="str">
        <f t="shared" si="23"/>
        <v>A 1,2-diacyl-sn-glycero-3-phosphocholine (PC) in which the two acyl groups contain a total of 44 carbon atoms and 12 double bonds</v>
      </c>
    </row>
    <row r="145" spans="1:14" x14ac:dyDescent="0.2">
      <c r="A145" t="s">
        <v>916</v>
      </c>
      <c r="B145" t="s">
        <v>174</v>
      </c>
      <c r="C145">
        <f>LOOKUP(B145,'C-DB lookup'!$A$1:$A$634,'C-DB lookup'!$B$1:$B$634)</f>
        <v>34</v>
      </c>
      <c r="D145">
        <f>LOOKUP(B145,'C-DB lookup'!$A$1:$A$634,'C-DB lookup'!$C$1:$C$634)</f>
        <v>5</v>
      </c>
      <c r="E145">
        <v>748.5125491</v>
      </c>
      <c r="F145" t="s">
        <v>437</v>
      </c>
      <c r="G145" t="str">
        <f t="shared" si="16"/>
        <v/>
      </c>
      <c r="H145" t="str">
        <f t="shared" si="17"/>
        <v/>
      </c>
      <c r="I145" t="str">
        <f t="shared" si="18"/>
        <v/>
      </c>
      <c r="J145" t="str">
        <f t="shared" si="19"/>
        <v>A 1,2 diacyl-3-beta-D-galactosyl-sn-_x000D_glycerol (MGDAG) in which the two acyl groups contain a total of 34 carbon atoms and 5 double bonds</v>
      </c>
      <c r="K145" t="str">
        <f t="shared" si="20"/>
        <v/>
      </c>
      <c r="L145" t="str">
        <f t="shared" si="21"/>
        <v/>
      </c>
      <c r="M145" t="str">
        <f t="shared" si="22"/>
        <v/>
      </c>
      <c r="N145" t="str">
        <f t="shared" si="23"/>
        <v>A 1,2 diacyl-3-beta-D-galactosyl-sn-_x000D_glycerol (MGDAG) in which the two acyl groups contain a total of 34 carbon atoms and 5 double bonds</v>
      </c>
    </row>
    <row r="146" spans="1:14" x14ac:dyDescent="0.2">
      <c r="A146" t="s">
        <v>917</v>
      </c>
      <c r="B146" t="s">
        <v>175</v>
      </c>
      <c r="C146">
        <f>LOOKUP(B146,'C-DB lookup'!$A$1:$A$634,'C-DB lookup'!$B$1:$B$634)</f>
        <v>31</v>
      </c>
      <c r="D146">
        <f>LOOKUP(B146,'C-DB lookup'!$A$1:$A$634,'C-DB lookup'!$C$1:$C$634)</f>
        <v>0</v>
      </c>
      <c r="E146">
        <v>780.50574919999997</v>
      </c>
      <c r="F146" t="s">
        <v>438</v>
      </c>
      <c r="G146" t="str">
        <f t="shared" si="16"/>
        <v/>
      </c>
      <c r="H146" t="str">
        <f t="shared" si="17"/>
        <v>A 1,2-diacyl-3-(alpha-D-6-sulfoquinovosyl)-sn-glycerol (SQDAG) in which the two acyl groups contain a total of 31 carbon atoms and 0 double bonds</v>
      </c>
      <c r="I146" t="str">
        <f t="shared" si="18"/>
        <v/>
      </c>
      <c r="J146" t="str">
        <f t="shared" si="19"/>
        <v/>
      </c>
      <c r="K146" t="str">
        <f t="shared" si="20"/>
        <v/>
      </c>
      <c r="L146" t="str">
        <f t="shared" si="21"/>
        <v/>
      </c>
      <c r="M146" t="str">
        <f t="shared" si="22"/>
        <v/>
      </c>
      <c r="N146" t="str">
        <f t="shared" si="23"/>
        <v>A 1,2-diacyl-3-(alpha-D-6-sulfoquinovosyl)-sn-glycerol (SQDAG) in which the two acyl groups contain a total of 31 carbon atoms and 0 double bonds</v>
      </c>
    </row>
    <row r="147" spans="1:14" x14ac:dyDescent="0.2">
      <c r="A147" t="s">
        <v>918</v>
      </c>
      <c r="B147" t="s">
        <v>176</v>
      </c>
      <c r="C147">
        <f>LOOKUP(B147,'C-DB lookup'!$A$1:$A$634,'C-DB lookup'!$B$1:$B$634)</f>
        <v>38</v>
      </c>
      <c r="D147">
        <f>LOOKUP(B147,'C-DB lookup'!$A$1:$A$634,'C-DB lookup'!$C$1:$C$634)</f>
        <v>2</v>
      </c>
      <c r="E147">
        <v>813.62475600000005</v>
      </c>
      <c r="F147" t="s">
        <v>439</v>
      </c>
      <c r="G147" t="str">
        <f t="shared" si="16"/>
        <v>A 1,2-diacyl-sn-glycero-3-phosphocholine (PC) in which the two acyl groups contain a total of 38 carbon atoms and 2 double bonds</v>
      </c>
      <c r="H147" t="str">
        <f t="shared" si="17"/>
        <v/>
      </c>
      <c r="I147" t="str">
        <f t="shared" si="18"/>
        <v/>
      </c>
      <c r="J147" t="str">
        <f t="shared" si="19"/>
        <v/>
      </c>
      <c r="K147" t="str">
        <f t="shared" si="20"/>
        <v/>
      </c>
      <c r="L147" t="str">
        <f t="shared" si="21"/>
        <v/>
      </c>
      <c r="M147" t="str">
        <f t="shared" si="22"/>
        <v/>
      </c>
      <c r="N147" t="str">
        <f t="shared" si="23"/>
        <v>A 1,2-diacyl-sn-glycero-3-phosphocholine (PC) in which the two acyl groups contain a total of 38 carbon atoms and 2 double bonds</v>
      </c>
    </row>
    <row r="148" spans="1:14" x14ac:dyDescent="0.2">
      <c r="A148" t="s">
        <v>919</v>
      </c>
      <c r="B148" t="s">
        <v>177</v>
      </c>
      <c r="C148">
        <f>LOOKUP(B148,'C-DB lookup'!$A$1:$A$634,'C-DB lookup'!$B$1:$B$634)</f>
        <v>30</v>
      </c>
      <c r="D148">
        <f>LOOKUP(B148,'C-DB lookup'!$A$1:$A$634,'C-DB lookup'!$C$1:$C$634)</f>
        <v>0</v>
      </c>
      <c r="E148">
        <v>663.48390529999995</v>
      </c>
      <c r="F148" t="s">
        <v>440</v>
      </c>
      <c r="G148" t="str">
        <f t="shared" si="16"/>
        <v/>
      </c>
      <c r="H148" t="str">
        <f t="shared" si="17"/>
        <v/>
      </c>
      <c r="I148" t="str">
        <f t="shared" si="18"/>
        <v/>
      </c>
      <c r="J148" t="str">
        <f t="shared" si="19"/>
        <v/>
      </c>
      <c r="K148" t="str">
        <f t="shared" si="20"/>
        <v/>
      </c>
      <c r="L148" t="str">
        <f t="shared" si="21"/>
        <v/>
      </c>
      <c r="M148" t="str">
        <f t="shared" si="22"/>
        <v>A 1,2-diacyl-sn-glycero-3-_x000D_phosphoethanolamine (PE) in which the two acyl groups contain a total of 30 carbon atoms and 0 double bonds</v>
      </c>
      <c r="N148" t="str">
        <f t="shared" si="23"/>
        <v>A 1,2-diacyl-sn-glycero-3-_x000D_phosphoethanolamine (PE) in which the two acyl groups contain a total of 30 carbon atoms and 0 double bonds</v>
      </c>
    </row>
    <row r="149" spans="1:14" x14ac:dyDescent="0.2">
      <c r="A149" t="s">
        <v>920</v>
      </c>
      <c r="B149" t="s">
        <v>178</v>
      </c>
      <c r="C149">
        <f>LOOKUP(B149,'C-DB lookup'!$A$1:$A$634,'C-DB lookup'!$B$1:$B$634)</f>
        <v>30</v>
      </c>
      <c r="D149">
        <f>LOOKUP(B149,'C-DB lookup'!$A$1:$A$634,'C-DB lookup'!$C$1:$C$634)</f>
        <v>0</v>
      </c>
      <c r="E149">
        <v>702.52819920000002</v>
      </c>
      <c r="F149" t="s">
        <v>441</v>
      </c>
      <c r="G149" t="str">
        <f t="shared" si="16"/>
        <v/>
      </c>
      <c r="H149" t="str">
        <f t="shared" si="17"/>
        <v/>
      </c>
      <c r="I149" t="str">
        <f t="shared" si="18"/>
        <v/>
      </c>
      <c r="J149" t="str">
        <f t="shared" si="19"/>
        <v>A 1,2 diacyl-3-beta-D-galactosyl-sn-_x000D_glycerol (MGDAG) in which the two acyl groups contain a total of 30 carbon atoms and 0 double bonds</v>
      </c>
      <c r="K149" t="str">
        <f t="shared" si="20"/>
        <v/>
      </c>
      <c r="L149" t="str">
        <f t="shared" si="21"/>
        <v/>
      </c>
      <c r="M149" t="str">
        <f t="shared" si="22"/>
        <v/>
      </c>
      <c r="N149" t="str">
        <f t="shared" si="23"/>
        <v>A 1,2 diacyl-3-beta-D-galactosyl-sn-_x000D_glycerol (MGDAG) in which the two acyl groups contain a total of 30 carbon atoms and 0 double bonds</v>
      </c>
    </row>
    <row r="150" spans="1:14" x14ac:dyDescent="0.2">
      <c r="A150" t="s">
        <v>921</v>
      </c>
      <c r="B150" t="s">
        <v>179</v>
      </c>
      <c r="C150">
        <f>LOOKUP(B150,'C-DB lookup'!$A$1:$A$634,'C-DB lookup'!$B$1:$B$634)</f>
        <v>32</v>
      </c>
      <c r="D150">
        <f>LOOKUP(B150,'C-DB lookup'!$A$1:$A$634,'C-DB lookup'!$C$1:$C$634)</f>
        <v>1</v>
      </c>
      <c r="E150">
        <v>731.54650560000005</v>
      </c>
      <c r="F150" t="s">
        <v>442</v>
      </c>
      <c r="G150" t="str">
        <f t="shared" si="16"/>
        <v>A 1,2-diacyl-sn-glycero-3-phosphocholine (PC) in which the two acyl groups contain a total of 32 carbon atoms and 1 double bonds</v>
      </c>
      <c r="H150" t="str">
        <f t="shared" si="17"/>
        <v/>
      </c>
      <c r="I150" t="str">
        <f t="shared" si="18"/>
        <v/>
      </c>
      <c r="J150" t="str">
        <f t="shared" si="19"/>
        <v/>
      </c>
      <c r="K150" t="str">
        <f t="shared" si="20"/>
        <v/>
      </c>
      <c r="L150" t="str">
        <f t="shared" si="21"/>
        <v/>
      </c>
      <c r="M150" t="str">
        <f t="shared" si="22"/>
        <v/>
      </c>
      <c r="N150" t="str">
        <f t="shared" si="23"/>
        <v>A 1,2-diacyl-sn-glycero-3-phosphocholine (PC) in which the two acyl groups contain a total of 32 carbon atoms and 1 double bonds</v>
      </c>
    </row>
    <row r="151" spans="1:14" x14ac:dyDescent="0.2">
      <c r="A151" t="s">
        <v>922</v>
      </c>
      <c r="B151" t="s">
        <v>180</v>
      </c>
      <c r="C151">
        <f>LOOKUP(B151,'C-DB lookup'!$A$1:$A$634,'C-DB lookup'!$B$1:$B$634)</f>
        <v>34</v>
      </c>
      <c r="D151">
        <f>LOOKUP(B151,'C-DB lookup'!$A$1:$A$634,'C-DB lookup'!$C$1:$C$634)</f>
        <v>3</v>
      </c>
      <c r="E151">
        <v>752.54384919999995</v>
      </c>
      <c r="F151" t="s">
        <v>443</v>
      </c>
      <c r="G151" t="str">
        <f t="shared" si="16"/>
        <v/>
      </c>
      <c r="H151" t="str">
        <f t="shared" si="17"/>
        <v/>
      </c>
      <c r="I151" t="str">
        <f t="shared" si="18"/>
        <v/>
      </c>
      <c r="J151" t="str">
        <f t="shared" si="19"/>
        <v>A 1,2 diacyl-3-beta-D-galactosyl-sn-_x000D_glycerol (MGDAG) in which the two acyl groups contain a total of 34 carbon atoms and 3 double bonds</v>
      </c>
      <c r="K151" t="str">
        <f t="shared" si="20"/>
        <v/>
      </c>
      <c r="L151" t="str">
        <f t="shared" si="21"/>
        <v/>
      </c>
      <c r="M151" t="str">
        <f t="shared" si="22"/>
        <v/>
      </c>
      <c r="N151" t="str">
        <f t="shared" si="23"/>
        <v>A 1,2 diacyl-3-beta-D-galactosyl-sn-_x000D_glycerol (MGDAG) in which the two acyl groups contain a total of 34 carbon atoms and 3 double bonds</v>
      </c>
    </row>
    <row r="152" spans="1:14" x14ac:dyDescent="0.2">
      <c r="A152" t="s">
        <v>923</v>
      </c>
      <c r="B152" t="s">
        <v>181</v>
      </c>
      <c r="C152">
        <f>LOOKUP(B152,'C-DB lookup'!$A$1:$A$634,'C-DB lookup'!$B$1:$B$634)</f>
        <v>32</v>
      </c>
      <c r="D152">
        <f>LOOKUP(B152,'C-DB lookup'!$A$1:$A$634,'C-DB lookup'!$C$1:$C$634)</f>
        <v>1</v>
      </c>
      <c r="E152">
        <v>890.5966727</v>
      </c>
      <c r="F152" t="s">
        <v>444</v>
      </c>
      <c r="G152" t="str">
        <f t="shared" si="16"/>
        <v/>
      </c>
      <c r="H152" t="str">
        <f t="shared" si="17"/>
        <v/>
      </c>
      <c r="I152" t="str">
        <f t="shared" si="18"/>
        <v/>
      </c>
      <c r="J152" t="str">
        <f t="shared" si="19"/>
        <v/>
      </c>
      <c r="K152" t="str">
        <f t="shared" si="20"/>
        <v>A 1,2 diacyl-3-(alpha-D-galactosyl1-6)-beta-D-galactosyl-sn-glycerol (DGDAG) in which the two acyl groups contain a total of 32 carbon atoms and 1 double bonds</v>
      </c>
      <c r="L152" t="str">
        <f t="shared" si="21"/>
        <v/>
      </c>
      <c r="M152" t="str">
        <f t="shared" si="22"/>
        <v/>
      </c>
      <c r="N152" t="str">
        <f t="shared" si="23"/>
        <v>A 1,2 diacyl-3-(alpha-D-galactosyl1-6)-beta-D-galactosyl-sn-glycerol (DGDAG) in which the two acyl groups contain a total of 32 carbon atoms and 1 double bonds</v>
      </c>
    </row>
    <row r="153" spans="1:14" x14ac:dyDescent="0.2">
      <c r="A153" t="s">
        <v>924</v>
      </c>
      <c r="B153" t="s">
        <v>182</v>
      </c>
      <c r="C153">
        <f>LOOKUP(B153,'C-DB lookup'!$A$1:$A$634,'C-DB lookup'!$B$1:$B$634)</f>
        <v>30</v>
      </c>
      <c r="D153">
        <f>LOOKUP(B153,'C-DB lookup'!$A$1:$A$634,'C-DB lookup'!$C$1:$C$634)</f>
        <v>0</v>
      </c>
      <c r="E153">
        <v>705.53085550000003</v>
      </c>
      <c r="F153" t="s">
        <v>445</v>
      </c>
      <c r="G153" t="str">
        <f t="shared" si="16"/>
        <v>A 1,2-diacyl-sn-glycero-3-phosphocholine (PC) in which the two acyl groups contain a total of 30 carbon atoms and 0 double bonds</v>
      </c>
      <c r="H153" t="str">
        <f t="shared" si="17"/>
        <v/>
      </c>
      <c r="I153" t="str">
        <f t="shared" si="18"/>
        <v/>
      </c>
      <c r="J153" t="str">
        <f t="shared" si="19"/>
        <v/>
      </c>
      <c r="K153" t="str">
        <f t="shared" si="20"/>
        <v/>
      </c>
      <c r="L153" t="str">
        <f t="shared" si="21"/>
        <v/>
      </c>
      <c r="M153" t="str">
        <f t="shared" si="22"/>
        <v/>
      </c>
      <c r="N153" t="str">
        <f t="shared" si="23"/>
        <v>A 1,2-diacyl-sn-glycero-3-phosphocholine (PC) in which the two acyl groups contain a total of 30 carbon atoms and 0 double bonds</v>
      </c>
    </row>
    <row r="154" spans="1:14" x14ac:dyDescent="0.2">
      <c r="A154" t="s">
        <v>925</v>
      </c>
      <c r="B154" t="s">
        <v>183</v>
      </c>
      <c r="C154">
        <f>LOOKUP(B154,'C-DB lookup'!$A$1:$A$634,'C-DB lookup'!$B$1:$B$634)</f>
        <v>34</v>
      </c>
      <c r="D154">
        <f>LOOKUP(B154,'C-DB lookup'!$A$1:$A$634,'C-DB lookup'!$C$1:$C$634)</f>
        <v>2</v>
      </c>
      <c r="E154">
        <v>916.61232280000002</v>
      </c>
      <c r="F154" t="s">
        <v>446</v>
      </c>
      <c r="G154" t="str">
        <f t="shared" si="16"/>
        <v/>
      </c>
      <c r="H154" t="str">
        <f t="shared" si="17"/>
        <v/>
      </c>
      <c r="I154" t="str">
        <f t="shared" si="18"/>
        <v/>
      </c>
      <c r="J154" t="str">
        <f t="shared" si="19"/>
        <v/>
      </c>
      <c r="K154" t="str">
        <f t="shared" si="20"/>
        <v>A 1,2 diacyl-3-(alpha-D-galactosyl1-6)-beta-D-galactosyl-sn-glycerol (DGDAG) in which the two acyl groups contain a total of 34 carbon atoms and 2 double bonds</v>
      </c>
      <c r="L154" t="str">
        <f t="shared" si="21"/>
        <v/>
      </c>
      <c r="M154" t="str">
        <f t="shared" si="22"/>
        <v/>
      </c>
      <c r="N154" t="str">
        <f t="shared" si="23"/>
        <v>A 1,2 diacyl-3-(alpha-D-galactosyl1-6)-beta-D-galactosyl-sn-glycerol (DGDAG) in which the two acyl groups contain a total of 34 carbon atoms and 2 double bonds</v>
      </c>
    </row>
    <row r="155" spans="1:14" x14ac:dyDescent="0.2">
      <c r="A155" t="s">
        <v>926</v>
      </c>
      <c r="B155" t="s">
        <v>184</v>
      </c>
      <c r="C155">
        <f>LOOKUP(B155,'C-DB lookup'!$A$1:$A$634,'C-DB lookup'!$B$1:$B$634)</f>
        <v>36</v>
      </c>
      <c r="D155">
        <f>LOOKUP(B155,'C-DB lookup'!$A$1:$A$634,'C-DB lookup'!$C$1:$C$634)</f>
        <v>9</v>
      </c>
      <c r="E155">
        <v>729.43695500000001</v>
      </c>
      <c r="F155" t="s">
        <v>447</v>
      </c>
      <c r="G155" t="str">
        <f t="shared" si="16"/>
        <v/>
      </c>
      <c r="H155" t="str">
        <f t="shared" si="17"/>
        <v/>
      </c>
      <c r="I155" t="str">
        <f t="shared" si="18"/>
        <v/>
      </c>
      <c r="J155" t="str">
        <f t="shared" si="19"/>
        <v/>
      </c>
      <c r="K155" t="str">
        <f t="shared" si="20"/>
        <v/>
      </c>
      <c r="L155" t="str">
        <f t="shared" si="21"/>
        <v/>
      </c>
      <c r="M155" t="str">
        <f t="shared" si="22"/>
        <v>A 1,2-diacyl-sn-glycero-3-_x000D_phosphoethanolamine (PE) in which the two acyl groups contain a total of 36 carbon atoms and 9 double bonds</v>
      </c>
      <c r="N155" t="str">
        <f t="shared" si="23"/>
        <v>A 1,2-diacyl-sn-glycero-3-_x000D_phosphoethanolamine (PE) in which the two acyl groups contain a total of 36 carbon atoms and 9 double bonds</v>
      </c>
    </row>
    <row r="156" spans="1:14" x14ac:dyDescent="0.2">
      <c r="A156" t="s">
        <v>927</v>
      </c>
      <c r="B156" t="s">
        <v>185</v>
      </c>
      <c r="C156">
        <f>LOOKUP(B156,'C-DB lookup'!$A$1:$A$634,'C-DB lookup'!$B$1:$B$634)</f>
        <v>34</v>
      </c>
      <c r="D156">
        <f>LOOKUP(B156,'C-DB lookup'!$A$1:$A$634,'C-DB lookup'!$C$1:$C$634)</f>
        <v>8</v>
      </c>
      <c r="E156">
        <v>742.46559879999995</v>
      </c>
      <c r="F156" t="s">
        <v>448</v>
      </c>
      <c r="G156" t="str">
        <f t="shared" si="16"/>
        <v/>
      </c>
      <c r="H156" t="str">
        <f t="shared" si="17"/>
        <v/>
      </c>
      <c r="I156" t="str">
        <f t="shared" si="18"/>
        <v/>
      </c>
      <c r="J156" t="str">
        <f t="shared" si="19"/>
        <v>A 1,2 diacyl-3-beta-D-galactosyl-sn-_x000D_glycerol (MGDAG) in which the two acyl groups contain a total of 34 carbon atoms and 8 double bonds</v>
      </c>
      <c r="K156" t="str">
        <f t="shared" si="20"/>
        <v/>
      </c>
      <c r="L156" t="str">
        <f t="shared" si="21"/>
        <v/>
      </c>
      <c r="M156" t="str">
        <f t="shared" si="22"/>
        <v/>
      </c>
      <c r="N156" t="str">
        <f t="shared" si="23"/>
        <v>A 1,2 diacyl-3-beta-D-galactosyl-sn-_x000D_glycerol (MGDAG) in which the two acyl groups contain a total of 34 carbon atoms and 8 double bonds</v>
      </c>
    </row>
    <row r="157" spans="1:14" x14ac:dyDescent="0.2">
      <c r="A157" t="s">
        <v>928</v>
      </c>
      <c r="B157" t="s">
        <v>186</v>
      </c>
      <c r="C157">
        <f>LOOKUP(B157,'C-DB lookup'!$A$1:$A$634,'C-DB lookup'!$B$1:$B$634)</f>
        <v>34</v>
      </c>
      <c r="D157">
        <f>LOOKUP(B157,'C-DB lookup'!$A$1:$A$634,'C-DB lookup'!$C$1:$C$634)</f>
        <v>7</v>
      </c>
      <c r="E157">
        <v>747.48390529999995</v>
      </c>
      <c r="F157" t="s">
        <v>449</v>
      </c>
      <c r="G157" t="str">
        <f t="shared" si="16"/>
        <v>A 1,2-diacyl-sn-glycero-3-phosphocholine (PC) in which the two acyl groups contain a total of 34 carbon atoms and 7 double bonds</v>
      </c>
      <c r="H157" t="str">
        <f t="shared" si="17"/>
        <v/>
      </c>
      <c r="I157" t="str">
        <f t="shared" si="18"/>
        <v/>
      </c>
      <c r="J157" t="str">
        <f t="shared" si="19"/>
        <v/>
      </c>
      <c r="K157" t="str">
        <f t="shared" si="20"/>
        <v/>
      </c>
      <c r="L157" t="str">
        <f t="shared" si="21"/>
        <v/>
      </c>
      <c r="M157" t="str">
        <f t="shared" si="22"/>
        <v/>
      </c>
      <c r="N157" t="str">
        <f t="shared" si="23"/>
        <v>A 1,2-diacyl-sn-glycero-3-phosphocholine (PC) in which the two acyl groups contain a total of 34 carbon atoms and 7 double bonds</v>
      </c>
    </row>
    <row r="158" spans="1:14" x14ac:dyDescent="0.2">
      <c r="A158" t="s">
        <v>929</v>
      </c>
      <c r="B158" t="s">
        <v>187</v>
      </c>
      <c r="C158">
        <f>LOOKUP(B158,'C-DB lookup'!$A$1:$A$634,'C-DB lookup'!$B$1:$B$634)</f>
        <v>36</v>
      </c>
      <c r="D158">
        <f>LOOKUP(B158,'C-DB lookup'!$A$1:$A$634,'C-DB lookup'!$C$1:$C$634)</f>
        <v>6</v>
      </c>
      <c r="E158">
        <v>766.4784856</v>
      </c>
      <c r="F158" t="s">
        <v>450</v>
      </c>
      <c r="G158" t="str">
        <f t="shared" si="16"/>
        <v/>
      </c>
      <c r="H158" t="str">
        <f t="shared" si="17"/>
        <v/>
      </c>
      <c r="I158" t="str">
        <f t="shared" si="18"/>
        <v>A 1,2-diacyl-sn-glycero-3-phospho-(1'-sn-_x000D_glycerol) (PG) in which the two acyl groups contain a total of 36 carbon atoms and 6 double bonds</v>
      </c>
      <c r="J158" t="str">
        <f t="shared" si="19"/>
        <v/>
      </c>
      <c r="K158" t="str">
        <f t="shared" si="20"/>
        <v/>
      </c>
      <c r="L158" t="str">
        <f t="shared" si="21"/>
        <v/>
      </c>
      <c r="M158" t="str">
        <f t="shared" si="22"/>
        <v/>
      </c>
      <c r="N158" t="str">
        <f t="shared" si="23"/>
        <v>A 1,2-diacyl-sn-glycero-3-phospho-(1'-sn-_x000D_glycerol) (PG) in which the two acyl groups contain a total of 36 carbon atoms and 6 double bonds</v>
      </c>
    </row>
    <row r="159" spans="1:14" x14ac:dyDescent="0.2">
      <c r="A159" t="s">
        <v>930</v>
      </c>
      <c r="B159" t="s">
        <v>188</v>
      </c>
      <c r="C159">
        <f>LOOKUP(B159,'C-DB lookup'!$A$1:$A$634,'C-DB lookup'!$B$1:$B$634)</f>
        <v>38</v>
      </c>
      <c r="D159">
        <f>LOOKUP(B159,'C-DB lookup'!$A$1:$A$634,'C-DB lookup'!$C$1:$C$634)</f>
        <v>10</v>
      </c>
      <c r="E159">
        <v>797.49955539999996</v>
      </c>
      <c r="F159" t="s">
        <v>451</v>
      </c>
      <c r="G159" t="str">
        <f t="shared" si="16"/>
        <v>A 1,2-diacyl-sn-glycero-3-phosphocholine (PC) in which the two acyl groups contain a total of 38 carbon atoms and 10 double bonds</v>
      </c>
      <c r="H159" t="str">
        <f t="shared" si="17"/>
        <v/>
      </c>
      <c r="I159" t="str">
        <f t="shared" si="18"/>
        <v/>
      </c>
      <c r="J159" t="str">
        <f t="shared" si="19"/>
        <v/>
      </c>
      <c r="K159" t="str">
        <f t="shared" si="20"/>
        <v/>
      </c>
      <c r="L159" t="str">
        <f t="shared" si="21"/>
        <v/>
      </c>
      <c r="M159" t="str">
        <f t="shared" si="22"/>
        <v/>
      </c>
      <c r="N159" t="str">
        <f t="shared" si="23"/>
        <v>A 1,2-diacyl-sn-glycero-3-phosphocholine (PC) in which the two acyl groups contain a total of 38 carbon atoms and 10 double bonds</v>
      </c>
    </row>
    <row r="160" spans="1:14" x14ac:dyDescent="0.2">
      <c r="A160" t="s">
        <v>931</v>
      </c>
      <c r="B160" t="s">
        <v>189</v>
      </c>
      <c r="C160">
        <f>LOOKUP(B160,'C-DB lookup'!$A$1:$A$634,'C-DB lookup'!$B$1:$B$634)</f>
        <v>34</v>
      </c>
      <c r="D160">
        <f>LOOKUP(B160,'C-DB lookup'!$A$1:$A$634,'C-DB lookup'!$C$1:$C$634)</f>
        <v>7</v>
      </c>
      <c r="E160">
        <v>906.53407240000001</v>
      </c>
      <c r="F160" t="s">
        <v>452</v>
      </c>
      <c r="G160" t="str">
        <f t="shared" si="16"/>
        <v/>
      </c>
      <c r="H160" t="str">
        <f t="shared" si="17"/>
        <v/>
      </c>
      <c r="I160" t="str">
        <f t="shared" si="18"/>
        <v/>
      </c>
      <c r="J160" t="str">
        <f t="shared" si="19"/>
        <v/>
      </c>
      <c r="K160" t="str">
        <f t="shared" si="20"/>
        <v>A 1,2 diacyl-3-(alpha-D-galactosyl1-6)-beta-D-galactosyl-sn-glycerol (DGDAG) in which the two acyl groups contain a total of 34 carbon atoms and 7 double bonds</v>
      </c>
      <c r="L160" t="str">
        <f t="shared" si="21"/>
        <v/>
      </c>
      <c r="M160" t="str">
        <f t="shared" si="22"/>
        <v/>
      </c>
      <c r="N160" t="str">
        <f t="shared" si="23"/>
        <v>A 1,2 diacyl-3-(alpha-D-galactosyl1-6)-beta-D-galactosyl-sn-glycerol (DGDAG) in which the two acyl groups contain a total of 34 carbon atoms and 7 double bonds</v>
      </c>
    </row>
    <row r="161" spans="1:14" x14ac:dyDescent="0.2">
      <c r="A161" t="s">
        <v>932</v>
      </c>
      <c r="B161" t="s">
        <v>190</v>
      </c>
      <c r="C161">
        <f>LOOKUP(B161,'C-DB lookup'!$A$1:$A$634,'C-DB lookup'!$B$1:$B$634)</f>
        <v>30</v>
      </c>
      <c r="D161">
        <f>LOOKUP(B161,'C-DB lookup'!$A$1:$A$634,'C-DB lookup'!$C$1:$C$634)</f>
        <v>2</v>
      </c>
      <c r="E161">
        <v>690.44718539999997</v>
      </c>
      <c r="F161" t="s">
        <v>453</v>
      </c>
      <c r="G161" t="str">
        <f t="shared" si="16"/>
        <v/>
      </c>
      <c r="H161" t="str">
        <f t="shared" si="17"/>
        <v/>
      </c>
      <c r="I161" t="str">
        <f t="shared" si="18"/>
        <v>A 1,2-diacyl-sn-glycero-3-phospho-(1'-sn-_x000D_glycerol) (PG) in which the two acyl groups contain a total of 30 carbon atoms and 2 double bonds</v>
      </c>
      <c r="J161" t="str">
        <f t="shared" si="19"/>
        <v/>
      </c>
      <c r="K161" t="str">
        <f t="shared" si="20"/>
        <v/>
      </c>
      <c r="L161" t="str">
        <f t="shared" si="21"/>
        <v/>
      </c>
      <c r="M161" t="str">
        <f t="shared" si="22"/>
        <v/>
      </c>
      <c r="N161" t="str">
        <f t="shared" si="23"/>
        <v>A 1,2-diacyl-sn-glycero-3-phospho-(1'-sn-_x000D_glycerol) (PG) in which the two acyl groups contain a total of 30 carbon atoms and 2 double bonds</v>
      </c>
    </row>
    <row r="162" spans="1:14" x14ac:dyDescent="0.2">
      <c r="A162" t="s">
        <v>933</v>
      </c>
      <c r="B162" t="s">
        <v>191</v>
      </c>
      <c r="C162">
        <f>LOOKUP(B162,'C-DB lookup'!$A$1:$A$634,'C-DB lookup'!$B$1:$B$634)</f>
        <v>32</v>
      </c>
      <c r="D162">
        <f>LOOKUP(B162,'C-DB lookup'!$A$1:$A$634,'C-DB lookup'!$C$1:$C$634)</f>
        <v>6</v>
      </c>
      <c r="E162">
        <v>718.46559879999995</v>
      </c>
      <c r="F162" t="s">
        <v>454</v>
      </c>
      <c r="G162" t="str">
        <f t="shared" si="16"/>
        <v/>
      </c>
      <c r="H162" t="str">
        <f t="shared" si="17"/>
        <v/>
      </c>
      <c r="I162" t="str">
        <f t="shared" si="18"/>
        <v/>
      </c>
      <c r="J162" t="str">
        <f t="shared" si="19"/>
        <v>A 1,2 diacyl-3-beta-D-galactosyl-sn-_x000D_glycerol (MGDAG) in which the two acyl groups contain a total of 32 carbon atoms and 6 double bonds</v>
      </c>
      <c r="K162" t="str">
        <f t="shared" si="20"/>
        <v/>
      </c>
      <c r="L162" t="str">
        <f t="shared" si="21"/>
        <v/>
      </c>
      <c r="M162" t="str">
        <f t="shared" si="22"/>
        <v/>
      </c>
      <c r="N162" t="str">
        <f t="shared" si="23"/>
        <v>A 1,2 diacyl-3-beta-D-galactosyl-sn-_x000D_glycerol (MGDAG) in which the two acyl groups contain a total of 32 carbon atoms and 6 double bonds</v>
      </c>
    </row>
    <row r="163" spans="1:14" x14ac:dyDescent="0.2">
      <c r="A163" t="s">
        <v>934</v>
      </c>
      <c r="B163" t="s">
        <v>192</v>
      </c>
      <c r="C163">
        <f>LOOKUP(B163,'C-DB lookup'!$A$1:$A$634,'C-DB lookup'!$B$1:$B$634)</f>
        <v>30</v>
      </c>
      <c r="D163">
        <f>LOOKUP(B163,'C-DB lookup'!$A$1:$A$634,'C-DB lookup'!$C$1:$C$634)</f>
        <v>4</v>
      </c>
      <c r="E163">
        <v>856.5184223</v>
      </c>
      <c r="F163" t="s">
        <v>455</v>
      </c>
      <c r="G163" t="str">
        <f t="shared" si="16"/>
        <v/>
      </c>
      <c r="H163" t="str">
        <f t="shared" si="17"/>
        <v/>
      </c>
      <c r="I163" t="str">
        <f t="shared" si="18"/>
        <v/>
      </c>
      <c r="J163" t="str">
        <f t="shared" si="19"/>
        <v/>
      </c>
      <c r="K163" t="str">
        <f t="shared" si="20"/>
        <v>A 1,2 diacyl-3-(alpha-D-galactosyl1-6)-beta-D-galactosyl-sn-glycerol (DGDAG) in which the two acyl groups contain a total of 30 carbon atoms and 4 double bonds</v>
      </c>
      <c r="L163" t="str">
        <f t="shared" si="21"/>
        <v/>
      </c>
      <c r="M163" t="str">
        <f t="shared" si="22"/>
        <v/>
      </c>
      <c r="N163" t="str">
        <f t="shared" si="23"/>
        <v>A 1,2 diacyl-3-(alpha-D-galactosyl1-6)-beta-D-galactosyl-sn-glycerol (DGDAG) in which the two acyl groups contain a total of 30 carbon atoms and 4 double bonds</v>
      </c>
    </row>
    <row r="164" spans="1:14" x14ac:dyDescent="0.2">
      <c r="A164" t="s">
        <v>935</v>
      </c>
      <c r="B164" t="s">
        <v>193</v>
      </c>
      <c r="C164">
        <f>LOOKUP(B164,'C-DB lookup'!$A$1:$A$634,'C-DB lookup'!$B$1:$B$634)</f>
        <v>36</v>
      </c>
      <c r="D164">
        <f>LOOKUP(B164,'C-DB lookup'!$A$1:$A$634,'C-DB lookup'!$C$1:$C$634)</f>
        <v>10</v>
      </c>
      <c r="E164">
        <v>766.46559879999995</v>
      </c>
      <c r="F164" t="s">
        <v>456</v>
      </c>
      <c r="G164" t="str">
        <f t="shared" si="16"/>
        <v/>
      </c>
      <c r="H164" t="str">
        <f t="shared" si="17"/>
        <v/>
      </c>
      <c r="I164" t="str">
        <f t="shared" si="18"/>
        <v/>
      </c>
      <c r="J164" t="str">
        <f t="shared" si="19"/>
        <v>A 1,2 diacyl-3-beta-D-galactosyl-sn-_x000D_glycerol (MGDAG) in which the two acyl groups contain a total of 36 carbon atoms and 10 double bonds</v>
      </c>
      <c r="K164" t="str">
        <f t="shared" si="20"/>
        <v/>
      </c>
      <c r="L164" t="str">
        <f t="shared" si="21"/>
        <v/>
      </c>
      <c r="M164" t="str">
        <f t="shared" si="22"/>
        <v/>
      </c>
      <c r="N164" t="str">
        <f t="shared" si="23"/>
        <v>A 1,2 diacyl-3-beta-D-galactosyl-sn-_x000D_glycerol (MGDAG) in which the two acyl groups contain a total of 36 carbon atoms and 10 double bonds</v>
      </c>
    </row>
    <row r="165" spans="1:14" x14ac:dyDescent="0.2">
      <c r="A165" t="s">
        <v>936</v>
      </c>
      <c r="B165" t="s">
        <v>194</v>
      </c>
      <c r="C165">
        <f>LOOKUP(B165,'C-DB lookup'!$A$1:$A$634,'C-DB lookup'!$B$1:$B$634)</f>
        <v>30</v>
      </c>
      <c r="D165">
        <f>LOOKUP(B165,'C-DB lookup'!$A$1:$A$634,'C-DB lookup'!$C$1:$C$634)</f>
        <v>3</v>
      </c>
      <c r="E165">
        <v>760.44314889999998</v>
      </c>
      <c r="F165" t="s">
        <v>457</v>
      </c>
      <c r="G165" t="str">
        <f t="shared" si="16"/>
        <v/>
      </c>
      <c r="H165" t="str">
        <f t="shared" si="17"/>
        <v>A 1,2-diacyl-3-(alpha-D-6-sulfoquinovosyl)-sn-glycerol (SQDAG) in which the two acyl groups contain a total of 30 carbon atoms and 3 double bonds</v>
      </c>
      <c r="I165" t="str">
        <f t="shared" si="18"/>
        <v/>
      </c>
      <c r="J165" t="str">
        <f t="shared" si="19"/>
        <v/>
      </c>
      <c r="K165" t="str">
        <f t="shared" si="20"/>
        <v/>
      </c>
      <c r="L165" t="str">
        <f t="shared" si="21"/>
        <v/>
      </c>
      <c r="M165" t="str">
        <f t="shared" si="22"/>
        <v/>
      </c>
      <c r="N165" t="str">
        <f t="shared" si="23"/>
        <v>A 1,2-diacyl-3-(alpha-D-6-sulfoquinovosyl)-sn-glycerol (SQDAG) in which the two acyl groups contain a total of 30 carbon atoms and 3 double bonds</v>
      </c>
    </row>
    <row r="166" spans="1:14" x14ac:dyDescent="0.2">
      <c r="A166" t="s">
        <v>937</v>
      </c>
      <c r="B166" t="s">
        <v>195</v>
      </c>
      <c r="C166">
        <f>LOOKUP(B166,'C-DB lookup'!$A$1:$A$634,'C-DB lookup'!$B$1:$B$634)</f>
        <v>36</v>
      </c>
      <c r="D166">
        <f>LOOKUP(B166,'C-DB lookup'!$A$1:$A$634,'C-DB lookup'!$C$1:$C$634)</f>
        <v>7</v>
      </c>
      <c r="E166">
        <v>836.47444900000005</v>
      </c>
      <c r="F166" t="s">
        <v>458</v>
      </c>
      <c r="G166" t="str">
        <f t="shared" si="16"/>
        <v/>
      </c>
      <c r="H166" t="str">
        <f t="shared" si="17"/>
        <v>A 1,2-diacyl-3-(alpha-D-6-sulfoquinovosyl)-sn-glycerol (SQDAG) in which the two acyl groups contain a total of 36 carbon atoms and 7 double bonds</v>
      </c>
      <c r="I166" t="str">
        <f t="shared" si="18"/>
        <v/>
      </c>
      <c r="J166" t="str">
        <f t="shared" si="19"/>
        <v/>
      </c>
      <c r="K166" t="str">
        <f t="shared" si="20"/>
        <v/>
      </c>
      <c r="L166" t="str">
        <f t="shared" si="21"/>
        <v/>
      </c>
      <c r="M166" t="str">
        <f t="shared" si="22"/>
        <v/>
      </c>
      <c r="N166" t="str">
        <f t="shared" si="23"/>
        <v>A 1,2-diacyl-3-(alpha-D-6-sulfoquinovosyl)-sn-glycerol (SQDAG) in which the two acyl groups contain a total of 36 carbon atoms and 7 double bonds</v>
      </c>
    </row>
    <row r="167" spans="1:14" x14ac:dyDescent="0.2">
      <c r="A167" t="s">
        <v>938</v>
      </c>
      <c r="B167" t="s">
        <v>196</v>
      </c>
      <c r="C167">
        <f>LOOKUP(B167,'C-DB lookup'!$A$1:$A$634,'C-DB lookup'!$B$1:$B$634)</f>
        <v>32</v>
      </c>
      <c r="D167">
        <f>LOOKUP(B167,'C-DB lookup'!$A$1:$A$634,'C-DB lookup'!$C$1:$C$634)</f>
        <v>6</v>
      </c>
      <c r="E167">
        <v>880.5184223</v>
      </c>
      <c r="F167" t="s">
        <v>459</v>
      </c>
      <c r="G167" t="str">
        <f t="shared" si="16"/>
        <v/>
      </c>
      <c r="H167" t="str">
        <f t="shared" si="17"/>
        <v/>
      </c>
      <c r="I167" t="str">
        <f t="shared" si="18"/>
        <v/>
      </c>
      <c r="J167" t="str">
        <f t="shared" si="19"/>
        <v/>
      </c>
      <c r="K167" t="str">
        <f t="shared" si="20"/>
        <v>A 1,2 diacyl-3-(alpha-D-galactosyl1-6)-beta-D-galactosyl-sn-glycerol (DGDAG) in which the two acyl groups contain a total of 32 carbon atoms and 6 double bonds</v>
      </c>
      <c r="L167" t="str">
        <f t="shared" si="21"/>
        <v/>
      </c>
      <c r="M167" t="str">
        <f t="shared" si="22"/>
        <v/>
      </c>
      <c r="N167" t="str">
        <f t="shared" si="23"/>
        <v>A 1,2 diacyl-3-(alpha-D-galactosyl1-6)-beta-D-galactosyl-sn-glycerol (DGDAG) in which the two acyl groups contain a total of 32 carbon atoms and 6 double bonds</v>
      </c>
    </row>
    <row r="168" spans="1:14" x14ac:dyDescent="0.2">
      <c r="A168" t="s">
        <v>939</v>
      </c>
      <c r="B168" t="s">
        <v>197</v>
      </c>
      <c r="C168">
        <f>LOOKUP(B168,'C-DB lookup'!$A$1:$A$634,'C-DB lookup'!$B$1:$B$634)</f>
        <v>34</v>
      </c>
      <c r="D168">
        <f>LOOKUP(B168,'C-DB lookup'!$A$1:$A$634,'C-DB lookup'!$C$1:$C$634)</f>
        <v>6</v>
      </c>
      <c r="E168">
        <v>738.44718539999997</v>
      </c>
      <c r="F168" t="s">
        <v>460</v>
      </c>
      <c r="G168" t="str">
        <f t="shared" si="16"/>
        <v/>
      </c>
      <c r="H168" t="str">
        <f t="shared" si="17"/>
        <v/>
      </c>
      <c r="I168" t="str">
        <f t="shared" si="18"/>
        <v>A 1,2-diacyl-sn-glycero-3-phospho-(1'-sn-_x000D_glycerol) (PG) in which the two acyl groups contain a total of 34 carbon atoms and 6 double bonds</v>
      </c>
      <c r="J168" t="str">
        <f t="shared" si="19"/>
        <v/>
      </c>
      <c r="K168" t="str">
        <f t="shared" si="20"/>
        <v/>
      </c>
      <c r="L168" t="str">
        <f t="shared" si="21"/>
        <v/>
      </c>
      <c r="M168" t="str">
        <f t="shared" si="22"/>
        <v/>
      </c>
      <c r="N168" t="str">
        <f t="shared" si="23"/>
        <v>A 1,2-diacyl-sn-glycero-3-phospho-(1'-sn-_x000D_glycerol) (PG) in which the two acyl groups contain a total of 34 carbon atoms and 6 double bonds</v>
      </c>
    </row>
    <row r="169" spans="1:14" x14ac:dyDescent="0.2">
      <c r="A169" t="s">
        <v>940</v>
      </c>
      <c r="B169" t="s">
        <v>198</v>
      </c>
      <c r="C169">
        <f>LOOKUP(B169,'C-DB lookup'!$A$1:$A$634,'C-DB lookup'!$B$1:$B$634)</f>
        <v>33</v>
      </c>
      <c r="D169">
        <f>LOOKUP(B169,'C-DB lookup'!$A$1:$A$634,'C-DB lookup'!$C$1:$C$634)</f>
        <v>5</v>
      </c>
      <c r="E169">
        <v>798.45879890000003</v>
      </c>
      <c r="F169" t="s">
        <v>461</v>
      </c>
      <c r="G169" t="str">
        <f t="shared" si="16"/>
        <v/>
      </c>
      <c r="H169" t="str">
        <f t="shared" si="17"/>
        <v>A 1,2-diacyl-3-(alpha-D-6-sulfoquinovosyl)-sn-glycerol (SQDAG) in which the two acyl groups contain a total of 33 carbon atoms and 5 double bonds</v>
      </c>
      <c r="I169" t="str">
        <f t="shared" si="18"/>
        <v/>
      </c>
      <c r="J169" t="str">
        <f t="shared" si="19"/>
        <v/>
      </c>
      <c r="K169" t="str">
        <f t="shared" si="20"/>
        <v/>
      </c>
      <c r="L169" t="str">
        <f t="shared" si="21"/>
        <v/>
      </c>
      <c r="M169" t="str">
        <f t="shared" si="22"/>
        <v/>
      </c>
      <c r="N169" t="str">
        <f t="shared" si="23"/>
        <v>A 1,2-diacyl-3-(alpha-D-6-sulfoquinovosyl)-sn-glycerol (SQDAG) in which the two acyl groups contain a total of 33 carbon atoms and 5 double bonds</v>
      </c>
    </row>
    <row r="170" spans="1:14" x14ac:dyDescent="0.2">
      <c r="A170" t="s">
        <v>941</v>
      </c>
      <c r="B170" t="s">
        <v>199</v>
      </c>
      <c r="C170">
        <f>LOOKUP(B170,'C-DB lookup'!$A$1:$A$634,'C-DB lookup'!$B$1:$B$634)</f>
        <v>32</v>
      </c>
      <c r="D170">
        <f>LOOKUP(B170,'C-DB lookup'!$A$1:$A$634,'C-DB lookup'!$C$1:$C$634)</f>
        <v>7</v>
      </c>
      <c r="E170">
        <v>780.41184869999995</v>
      </c>
      <c r="F170" t="s">
        <v>462</v>
      </c>
      <c r="G170" t="str">
        <f t="shared" si="16"/>
        <v/>
      </c>
      <c r="H170" t="str">
        <f t="shared" si="17"/>
        <v>A 1,2-diacyl-3-(alpha-D-6-sulfoquinovosyl)-sn-glycerol (SQDAG) in which the two acyl groups contain a total of 32 carbon atoms and 7 double bonds</v>
      </c>
      <c r="I170" t="str">
        <f t="shared" si="18"/>
        <v/>
      </c>
      <c r="J170" t="str">
        <f t="shared" si="19"/>
        <v/>
      </c>
      <c r="K170" t="str">
        <f t="shared" si="20"/>
        <v/>
      </c>
      <c r="L170" t="str">
        <f t="shared" si="21"/>
        <v/>
      </c>
      <c r="M170" t="str">
        <f t="shared" si="22"/>
        <v/>
      </c>
      <c r="N170" t="str">
        <f t="shared" si="23"/>
        <v>A 1,2-diacyl-3-(alpha-D-6-sulfoquinovosyl)-sn-glycerol (SQDAG) in which the two acyl groups contain a total of 32 carbon atoms and 7 double bonds</v>
      </c>
    </row>
    <row r="171" spans="1:14" x14ac:dyDescent="0.2">
      <c r="A171" t="s">
        <v>942</v>
      </c>
      <c r="B171" t="s">
        <v>200</v>
      </c>
      <c r="C171">
        <f>LOOKUP(B171,'C-DB lookup'!$A$1:$A$634,'C-DB lookup'!$B$1:$B$634)</f>
        <v>32</v>
      </c>
      <c r="D171">
        <f>LOOKUP(B171,'C-DB lookup'!$A$1:$A$634,'C-DB lookup'!$C$1:$C$634)</f>
        <v>6</v>
      </c>
      <c r="E171">
        <v>782.42749879999997</v>
      </c>
      <c r="F171" t="s">
        <v>463</v>
      </c>
      <c r="G171" t="str">
        <f t="shared" si="16"/>
        <v/>
      </c>
      <c r="H171" t="str">
        <f t="shared" si="17"/>
        <v>A 1,2-diacyl-3-(alpha-D-6-sulfoquinovosyl)-sn-glycerol (SQDAG) in which the two acyl groups contain a total of 32 carbon atoms and 6 double bonds</v>
      </c>
      <c r="I171" t="str">
        <f t="shared" si="18"/>
        <v/>
      </c>
      <c r="J171" t="str">
        <f t="shared" si="19"/>
        <v/>
      </c>
      <c r="K171" t="str">
        <f t="shared" si="20"/>
        <v/>
      </c>
      <c r="L171" t="str">
        <f t="shared" si="21"/>
        <v/>
      </c>
      <c r="M171" t="str">
        <f t="shared" si="22"/>
        <v/>
      </c>
      <c r="N171" t="str">
        <f t="shared" si="23"/>
        <v>A 1,2-diacyl-3-(alpha-D-6-sulfoquinovosyl)-sn-glycerol (SQDAG) in which the two acyl groups contain a total of 32 carbon atoms and 6 double bonds</v>
      </c>
    </row>
    <row r="172" spans="1:14" x14ac:dyDescent="0.2">
      <c r="A172" t="s">
        <v>943</v>
      </c>
      <c r="B172" t="s">
        <v>201</v>
      </c>
      <c r="C172">
        <f>LOOKUP(B172,'C-DB lookup'!$A$1:$A$634,'C-DB lookup'!$B$1:$B$634)</f>
        <v>34</v>
      </c>
      <c r="D172">
        <f>LOOKUP(B172,'C-DB lookup'!$A$1:$A$634,'C-DB lookup'!$C$1:$C$634)</f>
        <v>8</v>
      </c>
      <c r="E172">
        <v>806.42749879999997</v>
      </c>
      <c r="F172" t="s">
        <v>464</v>
      </c>
      <c r="G172" t="str">
        <f t="shared" si="16"/>
        <v/>
      </c>
      <c r="H172" t="str">
        <f t="shared" si="17"/>
        <v>A 1,2-diacyl-3-(alpha-D-6-sulfoquinovosyl)-sn-glycerol (SQDAG) in which the two acyl groups contain a total of 34 carbon atoms and 8 double bonds</v>
      </c>
      <c r="I172" t="str">
        <f t="shared" si="18"/>
        <v/>
      </c>
      <c r="J172" t="str">
        <f t="shared" si="19"/>
        <v/>
      </c>
      <c r="K172" t="str">
        <f t="shared" si="20"/>
        <v/>
      </c>
      <c r="L172" t="str">
        <f t="shared" si="21"/>
        <v/>
      </c>
      <c r="M172" t="str">
        <f t="shared" si="22"/>
        <v/>
      </c>
      <c r="N172" t="str">
        <f t="shared" si="23"/>
        <v>A 1,2-diacyl-3-(alpha-D-6-sulfoquinovosyl)-sn-glycerol (SQDAG) in which the two acyl groups contain a total of 34 carbon atoms and 8 double bonds</v>
      </c>
    </row>
    <row r="173" spans="1:14" x14ac:dyDescent="0.2">
      <c r="A173" t="s">
        <v>944</v>
      </c>
      <c r="B173" t="s">
        <v>202</v>
      </c>
      <c r="C173">
        <f>LOOKUP(B173,'C-DB lookup'!$A$1:$A$634,'C-DB lookup'!$B$1:$B$634)</f>
        <v>32</v>
      </c>
      <c r="D173">
        <f>LOOKUP(B173,'C-DB lookup'!$A$1:$A$634,'C-DB lookup'!$C$1:$C$634)</f>
        <v>4</v>
      </c>
      <c r="E173">
        <v>725.49955539999996</v>
      </c>
      <c r="F173" t="s">
        <v>465</v>
      </c>
      <c r="G173" t="str">
        <f t="shared" si="16"/>
        <v>A 1,2-diacyl-sn-glycero-3-phosphocholine (PC) in which the two acyl groups contain a total of 32 carbon atoms and 4 double bonds</v>
      </c>
      <c r="H173" t="str">
        <f t="shared" si="17"/>
        <v/>
      </c>
      <c r="I173" t="str">
        <f t="shared" si="18"/>
        <v/>
      </c>
      <c r="J173" t="str">
        <f t="shared" si="19"/>
        <v/>
      </c>
      <c r="K173" t="str">
        <f t="shared" si="20"/>
        <v/>
      </c>
      <c r="L173" t="str">
        <f t="shared" si="21"/>
        <v/>
      </c>
      <c r="M173" t="str">
        <f t="shared" si="22"/>
        <v/>
      </c>
      <c r="N173" t="str">
        <f t="shared" si="23"/>
        <v>A 1,2-diacyl-sn-glycero-3-phosphocholine (PC) in which the two acyl groups contain a total of 32 carbon atoms and 4 double bonds</v>
      </c>
    </row>
    <row r="174" spans="1:14" x14ac:dyDescent="0.2">
      <c r="A174" t="s">
        <v>945</v>
      </c>
      <c r="B174" t="s">
        <v>203</v>
      </c>
      <c r="C174">
        <f>LOOKUP(B174,'C-DB lookup'!$A$1:$A$634,'C-DB lookup'!$B$1:$B$634)</f>
        <v>40</v>
      </c>
      <c r="D174">
        <f>LOOKUP(B174,'C-DB lookup'!$A$1:$A$634,'C-DB lookup'!$C$1:$C$634)</f>
        <v>10</v>
      </c>
      <c r="E174">
        <v>783.48390529999995</v>
      </c>
      <c r="F174" t="s">
        <v>466</v>
      </c>
      <c r="G174" t="str">
        <f t="shared" si="16"/>
        <v/>
      </c>
      <c r="H174" t="str">
        <f t="shared" si="17"/>
        <v/>
      </c>
      <c r="I174" t="str">
        <f t="shared" si="18"/>
        <v/>
      </c>
      <c r="J174" t="str">
        <f t="shared" si="19"/>
        <v/>
      </c>
      <c r="K174" t="str">
        <f t="shared" si="20"/>
        <v/>
      </c>
      <c r="L174" t="str">
        <f t="shared" si="21"/>
        <v/>
      </c>
      <c r="M174" t="str">
        <f t="shared" si="22"/>
        <v>A 1,2-diacyl-sn-glycero-3-_x000D_phosphoethanolamine (PE) in which the two acyl groups contain a total of 40 carbon atoms and 10 double bonds</v>
      </c>
      <c r="N174" t="str">
        <f t="shared" si="23"/>
        <v>A 1,2-diacyl-sn-glycero-3-_x000D_phosphoethanolamine (PE) in which the two acyl groups contain a total of 40 carbon atoms and 10 double bonds</v>
      </c>
    </row>
    <row r="175" spans="1:14" x14ac:dyDescent="0.2">
      <c r="A175" t="s">
        <v>946</v>
      </c>
      <c r="B175" t="s">
        <v>204</v>
      </c>
      <c r="C175">
        <f>LOOKUP(B175,'C-DB lookup'!$A$1:$A$634,'C-DB lookup'!$B$1:$B$634)</f>
        <v>38</v>
      </c>
      <c r="D175">
        <f>LOOKUP(B175,'C-DB lookup'!$A$1:$A$634,'C-DB lookup'!$C$1:$C$634)</f>
        <v>9</v>
      </c>
      <c r="E175">
        <v>796.5125491</v>
      </c>
      <c r="F175" t="s">
        <v>467</v>
      </c>
      <c r="G175" t="str">
        <f t="shared" si="16"/>
        <v/>
      </c>
      <c r="H175" t="str">
        <f t="shared" si="17"/>
        <v/>
      </c>
      <c r="I175" t="str">
        <f t="shared" si="18"/>
        <v/>
      </c>
      <c r="J175" t="str">
        <f t="shared" si="19"/>
        <v>A 1,2 diacyl-3-beta-D-galactosyl-sn-_x000D_glycerol (MGDAG) in which the two acyl groups contain a total of 38 carbon atoms and 9 double bonds</v>
      </c>
      <c r="K175" t="str">
        <f t="shared" si="20"/>
        <v/>
      </c>
      <c r="L175" t="str">
        <f t="shared" si="21"/>
        <v/>
      </c>
      <c r="M175" t="str">
        <f t="shared" si="22"/>
        <v/>
      </c>
      <c r="N175" t="str">
        <f t="shared" si="23"/>
        <v>A 1,2 diacyl-3-beta-D-galactosyl-sn-_x000D_glycerol (MGDAG) in which the two acyl groups contain a total of 38 carbon atoms and 9 double bonds</v>
      </c>
    </row>
    <row r="176" spans="1:14" x14ac:dyDescent="0.2">
      <c r="A176" t="s">
        <v>947</v>
      </c>
      <c r="B176" t="s">
        <v>205</v>
      </c>
      <c r="C176">
        <f>LOOKUP(B176,'C-DB lookup'!$A$1:$A$634,'C-DB lookup'!$B$1:$B$634)</f>
        <v>34</v>
      </c>
      <c r="D176">
        <f>LOOKUP(B176,'C-DB lookup'!$A$1:$A$634,'C-DB lookup'!$C$1:$C$634)</f>
        <v>6</v>
      </c>
      <c r="E176">
        <v>746.49689899999998</v>
      </c>
      <c r="F176" t="s">
        <v>468</v>
      </c>
      <c r="G176" t="str">
        <f t="shared" si="16"/>
        <v/>
      </c>
      <c r="H176" t="str">
        <f t="shared" si="17"/>
        <v/>
      </c>
      <c r="I176" t="str">
        <f t="shared" si="18"/>
        <v/>
      </c>
      <c r="J176" t="str">
        <f t="shared" si="19"/>
        <v>A 1,2 diacyl-3-beta-D-galactosyl-sn-_x000D_glycerol (MGDAG) in which the two acyl groups contain a total of 34 carbon atoms and 6 double bonds</v>
      </c>
      <c r="K176" t="str">
        <f t="shared" si="20"/>
        <v/>
      </c>
      <c r="L176" t="str">
        <f t="shared" si="21"/>
        <v/>
      </c>
      <c r="M176" t="str">
        <f t="shared" si="22"/>
        <v/>
      </c>
      <c r="N176" t="str">
        <f t="shared" si="23"/>
        <v>A 1,2 diacyl-3-beta-D-galactosyl-sn-_x000D_glycerol (MGDAG) in which the two acyl groups contain a total of 34 carbon atoms and 6 double bonds</v>
      </c>
    </row>
    <row r="177" spans="1:14" x14ac:dyDescent="0.2">
      <c r="A177" t="s">
        <v>948</v>
      </c>
      <c r="B177" t="s">
        <v>206</v>
      </c>
      <c r="C177">
        <f>LOOKUP(B177,'C-DB lookup'!$A$1:$A$634,'C-DB lookup'!$B$1:$B$634)</f>
        <v>36</v>
      </c>
      <c r="D177">
        <f>LOOKUP(B177,'C-DB lookup'!$A$1:$A$634,'C-DB lookup'!$C$1:$C$634)</f>
        <v>7</v>
      </c>
      <c r="E177">
        <v>733.46825520000004</v>
      </c>
      <c r="F177" t="s">
        <v>469</v>
      </c>
      <c r="G177" t="str">
        <f t="shared" si="16"/>
        <v/>
      </c>
      <c r="H177" t="str">
        <f t="shared" si="17"/>
        <v/>
      </c>
      <c r="I177" t="str">
        <f t="shared" si="18"/>
        <v/>
      </c>
      <c r="J177" t="str">
        <f t="shared" si="19"/>
        <v/>
      </c>
      <c r="K177" t="str">
        <f t="shared" si="20"/>
        <v/>
      </c>
      <c r="L177" t="str">
        <f t="shared" si="21"/>
        <v/>
      </c>
      <c r="M177" t="str">
        <f t="shared" si="22"/>
        <v>A 1,2-diacyl-sn-glycero-3-_x000D_phosphoethanolamine (PE) in which the two acyl groups contain a total of 36 carbon atoms and 7 double bonds</v>
      </c>
      <c r="N177" t="str">
        <f t="shared" si="23"/>
        <v>A 1,2-diacyl-sn-glycero-3-_x000D_phosphoethanolamine (PE) in which the two acyl groups contain a total of 36 carbon atoms and 7 double bonds</v>
      </c>
    </row>
    <row r="178" spans="1:14" x14ac:dyDescent="0.2">
      <c r="A178" t="s">
        <v>949</v>
      </c>
      <c r="B178" t="s">
        <v>207</v>
      </c>
      <c r="C178">
        <f>LOOKUP(B178,'C-DB lookup'!$A$1:$A$634,'C-DB lookup'!$B$1:$B$634)</f>
        <v>31</v>
      </c>
      <c r="D178">
        <f>LOOKUP(B178,'C-DB lookup'!$A$1:$A$634,'C-DB lookup'!$C$1:$C$634)</f>
        <v>1</v>
      </c>
      <c r="E178">
        <v>778.49009909999995</v>
      </c>
      <c r="F178" t="s">
        <v>470</v>
      </c>
      <c r="G178" t="str">
        <f t="shared" si="16"/>
        <v/>
      </c>
      <c r="H178" t="str">
        <f t="shared" si="17"/>
        <v>A 1,2-diacyl-3-(alpha-D-6-sulfoquinovosyl)-sn-glycerol (SQDAG) in which the two acyl groups contain a total of 31 carbon atoms and 1 double bonds</v>
      </c>
      <c r="I178" t="str">
        <f t="shared" si="18"/>
        <v/>
      </c>
      <c r="J178" t="str">
        <f t="shared" si="19"/>
        <v/>
      </c>
      <c r="K178" t="str">
        <f t="shared" si="20"/>
        <v/>
      </c>
      <c r="L178" t="str">
        <f t="shared" si="21"/>
        <v/>
      </c>
      <c r="M178" t="str">
        <f t="shared" si="22"/>
        <v/>
      </c>
      <c r="N178" t="str">
        <f t="shared" si="23"/>
        <v>A 1,2-diacyl-3-(alpha-D-6-sulfoquinovosyl)-sn-glycerol (SQDAG) in which the two acyl groups contain a total of 31 carbon atoms and 1 double bonds</v>
      </c>
    </row>
    <row r="179" spans="1:14" x14ac:dyDescent="0.2">
      <c r="A179" t="s">
        <v>950</v>
      </c>
      <c r="B179" t="s">
        <v>208</v>
      </c>
      <c r="C179">
        <f>LOOKUP(B179,'C-DB lookup'!$A$1:$A$634,'C-DB lookup'!$B$1:$B$634)</f>
        <v>34</v>
      </c>
      <c r="D179">
        <f>LOOKUP(B179,'C-DB lookup'!$A$1:$A$634,'C-DB lookup'!$C$1:$C$634)</f>
        <v>3</v>
      </c>
      <c r="E179">
        <v>816.50574919999997</v>
      </c>
      <c r="F179" t="s">
        <v>471</v>
      </c>
      <c r="G179" t="str">
        <f t="shared" si="16"/>
        <v/>
      </c>
      <c r="H179" t="str">
        <f t="shared" si="17"/>
        <v>A 1,2-diacyl-3-(alpha-D-6-sulfoquinovosyl)-sn-glycerol (SQDAG) in which the two acyl groups contain a total of 34 carbon atoms and 3 double bonds</v>
      </c>
      <c r="I179" t="str">
        <f t="shared" si="18"/>
        <v/>
      </c>
      <c r="J179" t="str">
        <f t="shared" si="19"/>
        <v/>
      </c>
      <c r="K179" t="str">
        <f t="shared" si="20"/>
        <v/>
      </c>
      <c r="L179" t="str">
        <f t="shared" si="21"/>
        <v/>
      </c>
      <c r="M179" t="str">
        <f t="shared" si="22"/>
        <v/>
      </c>
      <c r="N179" t="str">
        <f t="shared" si="23"/>
        <v>A 1,2-diacyl-3-(alpha-D-6-sulfoquinovosyl)-sn-glycerol (SQDAG) in which the two acyl groups contain a total of 34 carbon atoms and 3 double bonds</v>
      </c>
    </row>
    <row r="180" spans="1:14" x14ac:dyDescent="0.2">
      <c r="A180" t="s">
        <v>951</v>
      </c>
      <c r="B180" t="s">
        <v>209</v>
      </c>
      <c r="C180">
        <f>LOOKUP(B180,'C-DB lookup'!$A$1:$A$634,'C-DB lookup'!$B$1:$B$634)</f>
        <v>30</v>
      </c>
      <c r="D180">
        <f>LOOKUP(B180,'C-DB lookup'!$A$1:$A$634,'C-DB lookup'!$C$1:$C$634)</f>
        <v>4</v>
      </c>
      <c r="E180">
        <v>694.46559879999995</v>
      </c>
      <c r="F180" t="s">
        <v>472</v>
      </c>
      <c r="G180" t="str">
        <f t="shared" si="16"/>
        <v/>
      </c>
      <c r="H180" t="str">
        <f t="shared" si="17"/>
        <v/>
      </c>
      <c r="I180" t="str">
        <f t="shared" si="18"/>
        <v/>
      </c>
      <c r="J180" t="str">
        <f t="shared" si="19"/>
        <v>A 1,2 diacyl-3-beta-D-galactosyl-sn-_x000D_glycerol (MGDAG) in which the two acyl groups contain a total of 30 carbon atoms and 4 double bonds</v>
      </c>
      <c r="K180" t="str">
        <f t="shared" si="20"/>
        <v/>
      </c>
      <c r="L180" t="str">
        <f t="shared" si="21"/>
        <v/>
      </c>
      <c r="M180" t="str">
        <f t="shared" si="22"/>
        <v/>
      </c>
      <c r="N180" t="str">
        <f t="shared" si="23"/>
        <v>A 1,2 diacyl-3-beta-D-galactosyl-sn-_x000D_glycerol (MGDAG) in which the two acyl groups contain a total of 30 carbon atoms and 4 double bonds</v>
      </c>
    </row>
    <row r="181" spans="1:14" x14ac:dyDescent="0.2">
      <c r="A181" t="s">
        <v>952</v>
      </c>
      <c r="B181" t="s">
        <v>210</v>
      </c>
      <c r="C181">
        <f>LOOKUP(B181,'C-DB lookup'!$A$1:$A$634,'C-DB lookup'!$B$1:$B$634)</f>
        <v>38</v>
      </c>
      <c r="D181">
        <f>LOOKUP(B181,'C-DB lookup'!$A$1:$A$634,'C-DB lookup'!$C$1:$C$634)</f>
        <v>9</v>
      </c>
      <c r="E181">
        <v>757.46825520000004</v>
      </c>
      <c r="F181" t="s">
        <v>473</v>
      </c>
      <c r="G181" t="str">
        <f t="shared" si="16"/>
        <v/>
      </c>
      <c r="H181" t="str">
        <f t="shared" si="17"/>
        <v/>
      </c>
      <c r="I181" t="str">
        <f t="shared" si="18"/>
        <v/>
      </c>
      <c r="J181" t="str">
        <f t="shared" si="19"/>
        <v/>
      </c>
      <c r="K181" t="str">
        <f t="shared" si="20"/>
        <v/>
      </c>
      <c r="L181" t="str">
        <f t="shared" si="21"/>
        <v/>
      </c>
      <c r="M181" t="str">
        <f t="shared" si="22"/>
        <v>A 1,2-diacyl-sn-glycero-3-_x000D_phosphoethanolamine (PE) in which the two acyl groups contain a total of 38 carbon atoms and 9 double bonds</v>
      </c>
      <c r="N181" t="str">
        <f t="shared" si="23"/>
        <v>A 1,2-diacyl-sn-glycero-3-_x000D_phosphoethanolamine (PE) in which the two acyl groups contain a total of 38 carbon atoms and 9 double bonds</v>
      </c>
    </row>
    <row r="182" spans="1:14" x14ac:dyDescent="0.2">
      <c r="A182" t="s">
        <v>953</v>
      </c>
      <c r="B182" t="s">
        <v>211</v>
      </c>
      <c r="C182">
        <f>LOOKUP(B182,'C-DB lookup'!$A$1:$A$634,'C-DB lookup'!$B$1:$B$634)</f>
        <v>36</v>
      </c>
      <c r="D182">
        <f>LOOKUP(B182,'C-DB lookup'!$A$1:$A$634,'C-DB lookup'!$C$1:$C$634)</f>
        <v>7</v>
      </c>
      <c r="E182">
        <v>934.56537260000005</v>
      </c>
      <c r="F182" t="s">
        <v>474</v>
      </c>
      <c r="G182" t="str">
        <f t="shared" si="16"/>
        <v/>
      </c>
      <c r="H182" t="str">
        <f t="shared" si="17"/>
        <v/>
      </c>
      <c r="I182" t="str">
        <f t="shared" si="18"/>
        <v/>
      </c>
      <c r="J182" t="str">
        <f t="shared" si="19"/>
        <v/>
      </c>
      <c r="K182" t="str">
        <f t="shared" si="20"/>
        <v>A 1,2 diacyl-3-(alpha-D-galactosyl1-6)-beta-D-galactosyl-sn-glycerol (DGDAG) in which the two acyl groups contain a total of 36 carbon atoms and 7 double bonds</v>
      </c>
      <c r="L182" t="str">
        <f t="shared" si="21"/>
        <v/>
      </c>
      <c r="M182" t="str">
        <f t="shared" si="22"/>
        <v/>
      </c>
      <c r="N182" t="str">
        <f t="shared" si="23"/>
        <v>A 1,2 diacyl-3-(alpha-D-galactosyl1-6)-beta-D-galactosyl-sn-glycerol (DGDAG) in which the two acyl groups contain a total of 36 carbon atoms and 7 double bonds</v>
      </c>
    </row>
    <row r="183" spans="1:14" x14ac:dyDescent="0.2">
      <c r="A183" t="s">
        <v>954</v>
      </c>
      <c r="B183" t="s">
        <v>212</v>
      </c>
      <c r="C183">
        <f>LOOKUP(B183,'C-DB lookup'!$A$1:$A$634,'C-DB lookup'!$B$1:$B$634)</f>
        <v>31</v>
      </c>
      <c r="D183">
        <f>LOOKUP(B183,'C-DB lookup'!$A$1:$A$634,'C-DB lookup'!$C$1:$C$634)</f>
        <v>2</v>
      </c>
      <c r="E183">
        <v>704.46283549999998</v>
      </c>
      <c r="F183" t="s">
        <v>475</v>
      </c>
      <c r="G183" t="str">
        <f t="shared" si="16"/>
        <v/>
      </c>
      <c r="H183" t="str">
        <f t="shared" si="17"/>
        <v/>
      </c>
      <c r="I183" t="str">
        <f t="shared" si="18"/>
        <v>A 1,2-diacyl-sn-glycero-3-phospho-(1'-sn-_x000D_glycerol) (PG) in which the two acyl groups contain a total of 31 carbon atoms and 2 double bonds</v>
      </c>
      <c r="J183" t="str">
        <f t="shared" si="19"/>
        <v/>
      </c>
      <c r="K183" t="str">
        <f t="shared" si="20"/>
        <v/>
      </c>
      <c r="L183" t="str">
        <f t="shared" si="21"/>
        <v/>
      </c>
      <c r="M183" t="str">
        <f t="shared" si="22"/>
        <v/>
      </c>
      <c r="N183" t="str">
        <f t="shared" si="23"/>
        <v>A 1,2-diacyl-sn-glycero-3-phospho-(1'-sn-_x000D_glycerol) (PG) in which the two acyl groups contain a total of 31 carbon atoms and 2 double bonds</v>
      </c>
    </row>
    <row r="184" spans="1:14" x14ac:dyDescent="0.2">
      <c r="A184" t="s">
        <v>955</v>
      </c>
      <c r="B184" t="s">
        <v>213</v>
      </c>
      <c r="C184">
        <f>LOOKUP(B184,'C-DB lookup'!$A$1:$A$634,'C-DB lookup'!$B$1:$B$634)</f>
        <v>31</v>
      </c>
      <c r="D184">
        <f>LOOKUP(B184,'C-DB lookup'!$A$1:$A$634,'C-DB lookup'!$C$1:$C$634)</f>
        <v>4</v>
      </c>
      <c r="E184">
        <v>669.43695500000001</v>
      </c>
      <c r="F184" t="s">
        <v>476</v>
      </c>
      <c r="G184" t="str">
        <f t="shared" si="16"/>
        <v/>
      </c>
      <c r="H184" t="str">
        <f t="shared" si="17"/>
        <v/>
      </c>
      <c r="I184" t="str">
        <f t="shared" si="18"/>
        <v/>
      </c>
      <c r="J184" t="str">
        <f t="shared" si="19"/>
        <v/>
      </c>
      <c r="K184" t="str">
        <f t="shared" si="20"/>
        <v/>
      </c>
      <c r="L184" t="str">
        <f t="shared" si="21"/>
        <v/>
      </c>
      <c r="M184" t="str">
        <f t="shared" si="22"/>
        <v>A 1,2-diacyl-sn-glycero-3-_x000D_phosphoethanolamine (PE) in which the two acyl groups contain a total of 31 carbon atoms and 4 double bonds</v>
      </c>
      <c r="N184" t="str">
        <f t="shared" si="23"/>
        <v>A 1,2-diacyl-sn-glycero-3-_x000D_phosphoethanolamine (PE) in which the two acyl groups contain a total of 31 carbon atoms and 4 double bonds</v>
      </c>
    </row>
    <row r="185" spans="1:14" x14ac:dyDescent="0.2">
      <c r="A185" t="s">
        <v>956</v>
      </c>
      <c r="B185" t="s">
        <v>214</v>
      </c>
      <c r="C185">
        <f>LOOKUP(B185,'C-DB lookup'!$A$1:$A$634,'C-DB lookup'!$B$1:$B$634)</f>
        <v>37</v>
      </c>
      <c r="D185">
        <f>LOOKUP(B185,'C-DB lookup'!$A$1:$A$634,'C-DB lookup'!$C$1:$C$634)</f>
        <v>8</v>
      </c>
      <c r="E185">
        <v>946.56537260000005</v>
      </c>
      <c r="F185" t="s">
        <v>477</v>
      </c>
      <c r="G185" t="str">
        <f t="shared" si="16"/>
        <v/>
      </c>
      <c r="H185" t="str">
        <f t="shared" si="17"/>
        <v/>
      </c>
      <c r="I185" t="str">
        <f t="shared" si="18"/>
        <v/>
      </c>
      <c r="J185" t="str">
        <f t="shared" si="19"/>
        <v/>
      </c>
      <c r="K185" t="str">
        <f t="shared" si="20"/>
        <v>A 1,2 diacyl-3-(alpha-D-galactosyl1-6)-beta-D-galactosyl-sn-glycerol (DGDAG) in which the two acyl groups contain a total of 37 carbon atoms and 8 double bonds</v>
      </c>
      <c r="L185" t="str">
        <f t="shared" si="21"/>
        <v/>
      </c>
      <c r="M185" t="str">
        <f t="shared" si="22"/>
        <v/>
      </c>
      <c r="N185" t="str">
        <f t="shared" si="23"/>
        <v>A 1,2 diacyl-3-(alpha-D-galactosyl1-6)-beta-D-galactosyl-sn-glycerol (DGDAG) in which the two acyl groups contain a total of 37 carbon atoms and 8 double bonds</v>
      </c>
    </row>
    <row r="186" spans="1:14" x14ac:dyDescent="0.2">
      <c r="A186" t="s">
        <v>957</v>
      </c>
      <c r="B186" t="s">
        <v>215</v>
      </c>
      <c r="C186">
        <f>LOOKUP(B186,'C-DB lookup'!$A$1:$A$634,'C-DB lookup'!$B$1:$B$634)</f>
        <v>36</v>
      </c>
      <c r="D186">
        <f>LOOKUP(B186,'C-DB lookup'!$A$1:$A$634,'C-DB lookup'!$C$1:$C$634)</f>
        <v>3</v>
      </c>
      <c r="E186">
        <v>783.57780579999996</v>
      </c>
      <c r="F186" t="s">
        <v>478</v>
      </c>
      <c r="G186" t="str">
        <f t="shared" si="16"/>
        <v>A 1,2-diacyl-sn-glycero-3-phosphocholine (PC) in which the two acyl groups contain a total of 36 carbon atoms and 3 double bonds</v>
      </c>
      <c r="H186" t="str">
        <f t="shared" si="17"/>
        <v/>
      </c>
      <c r="I186" t="str">
        <f t="shared" si="18"/>
        <v/>
      </c>
      <c r="J186" t="str">
        <f t="shared" si="19"/>
        <v/>
      </c>
      <c r="K186" t="str">
        <f t="shared" si="20"/>
        <v/>
      </c>
      <c r="L186" t="str">
        <f t="shared" si="21"/>
        <v/>
      </c>
      <c r="M186" t="str">
        <f t="shared" si="22"/>
        <v/>
      </c>
      <c r="N186" t="str">
        <f t="shared" si="23"/>
        <v>A 1,2-diacyl-sn-glycero-3-phosphocholine (PC) in which the two acyl groups contain a total of 36 carbon atoms and 3 double bonds</v>
      </c>
    </row>
    <row r="187" spans="1:14" x14ac:dyDescent="0.2">
      <c r="A187" t="s">
        <v>958</v>
      </c>
      <c r="B187" t="s">
        <v>216</v>
      </c>
      <c r="C187">
        <f>LOOKUP(B187,'C-DB lookup'!$A$1:$A$634,'C-DB lookup'!$B$1:$B$634)</f>
        <v>34</v>
      </c>
      <c r="D187">
        <f>LOOKUP(B187,'C-DB lookup'!$A$1:$A$634,'C-DB lookup'!$C$1:$C$634)</f>
        <v>2</v>
      </c>
      <c r="E187">
        <v>754.55949929999997</v>
      </c>
      <c r="F187" t="s">
        <v>479</v>
      </c>
      <c r="G187" t="str">
        <f t="shared" si="16"/>
        <v/>
      </c>
      <c r="H187" t="str">
        <f t="shared" si="17"/>
        <v/>
      </c>
      <c r="I187" t="str">
        <f t="shared" si="18"/>
        <v/>
      </c>
      <c r="J187" t="str">
        <f t="shared" si="19"/>
        <v>A 1,2 diacyl-3-beta-D-galactosyl-sn-_x000D_glycerol (MGDAG) in which the two acyl groups contain a total of 34 carbon atoms and 2 double bonds</v>
      </c>
      <c r="K187" t="str">
        <f t="shared" si="20"/>
        <v/>
      </c>
      <c r="L187" t="str">
        <f t="shared" si="21"/>
        <v/>
      </c>
      <c r="M187" t="str">
        <f t="shared" si="22"/>
        <v/>
      </c>
      <c r="N187" t="str">
        <f t="shared" si="23"/>
        <v>A 1,2 diacyl-3-beta-D-galactosyl-sn-_x000D_glycerol (MGDAG) in which the two acyl groups contain a total of 34 carbon atoms and 2 double bonds</v>
      </c>
    </row>
    <row r="188" spans="1:14" x14ac:dyDescent="0.2">
      <c r="A188" t="s">
        <v>959</v>
      </c>
      <c r="B188" t="s">
        <v>217</v>
      </c>
      <c r="C188">
        <f>LOOKUP(B188,'C-DB lookup'!$A$1:$A$634,'C-DB lookup'!$B$1:$B$634)</f>
        <v>42</v>
      </c>
      <c r="D188">
        <f>LOOKUP(B188,'C-DB lookup'!$A$1:$A$634,'C-DB lookup'!$C$1:$C$634)</f>
        <v>11</v>
      </c>
      <c r="E188">
        <v>809.49955539999996</v>
      </c>
      <c r="F188" t="s">
        <v>480</v>
      </c>
      <c r="G188" t="str">
        <f t="shared" si="16"/>
        <v/>
      </c>
      <c r="H188" t="str">
        <f t="shared" si="17"/>
        <v/>
      </c>
      <c r="I188" t="str">
        <f t="shared" si="18"/>
        <v/>
      </c>
      <c r="J188" t="str">
        <f t="shared" si="19"/>
        <v/>
      </c>
      <c r="K188" t="str">
        <f t="shared" si="20"/>
        <v/>
      </c>
      <c r="L188" t="str">
        <f t="shared" si="21"/>
        <v/>
      </c>
      <c r="M188" t="str">
        <f t="shared" si="22"/>
        <v>A 1,2-diacyl-sn-glycero-3-_x000D_phosphoethanolamine (PE) in which the two acyl groups contain a total of 42 carbon atoms and 11 double bonds</v>
      </c>
      <c r="N188" t="str">
        <f t="shared" si="23"/>
        <v>A 1,2-diacyl-sn-glycero-3-_x000D_phosphoethanolamine (PE) in which the two acyl groups contain a total of 42 carbon atoms and 11 double bonds</v>
      </c>
    </row>
    <row r="189" spans="1:14" x14ac:dyDescent="0.2">
      <c r="A189" t="s">
        <v>960</v>
      </c>
      <c r="B189" t="s">
        <v>218</v>
      </c>
      <c r="C189">
        <f>LOOKUP(B189,'C-DB lookup'!$A$1:$A$634,'C-DB lookup'!$B$1:$B$634)</f>
        <v>36</v>
      </c>
      <c r="D189">
        <f>LOOKUP(B189,'C-DB lookup'!$A$1:$A$634,'C-DB lookup'!$C$1:$C$634)</f>
        <v>6</v>
      </c>
      <c r="E189">
        <v>936.58102269999995</v>
      </c>
      <c r="F189" t="s">
        <v>481</v>
      </c>
      <c r="G189" t="str">
        <f t="shared" si="16"/>
        <v/>
      </c>
      <c r="H189" t="str">
        <f t="shared" si="17"/>
        <v/>
      </c>
      <c r="I189" t="str">
        <f t="shared" si="18"/>
        <v/>
      </c>
      <c r="J189" t="str">
        <f t="shared" si="19"/>
        <v/>
      </c>
      <c r="K189" t="str">
        <f t="shared" si="20"/>
        <v>A 1,2 diacyl-3-(alpha-D-galactosyl1-6)-beta-D-galactosyl-sn-glycerol (DGDAG) in which the two acyl groups contain a total of 36 carbon atoms and 6 double bonds</v>
      </c>
      <c r="L189" t="str">
        <f t="shared" si="21"/>
        <v/>
      </c>
      <c r="M189" t="str">
        <f t="shared" si="22"/>
        <v/>
      </c>
      <c r="N189" t="str">
        <f t="shared" si="23"/>
        <v>A 1,2 diacyl-3-(alpha-D-galactosyl1-6)-beta-D-galactosyl-sn-glycerol (DGDAG) in which the two acyl groups contain a total of 36 carbon atoms and 6 double bonds</v>
      </c>
    </row>
    <row r="190" spans="1:14" x14ac:dyDescent="0.2">
      <c r="A190" t="s">
        <v>961</v>
      </c>
      <c r="B190" t="s">
        <v>219</v>
      </c>
      <c r="C190">
        <f>LOOKUP(B190,'C-DB lookup'!$A$1:$A$634,'C-DB lookup'!$B$1:$B$634)</f>
        <v>42</v>
      </c>
      <c r="D190">
        <f>LOOKUP(B190,'C-DB lookup'!$A$1:$A$634,'C-DB lookup'!$C$1:$C$634)</f>
        <v>1</v>
      </c>
      <c r="E190">
        <v>932.66224999999997</v>
      </c>
      <c r="F190" t="s">
        <v>482</v>
      </c>
      <c r="G190" t="str">
        <f t="shared" si="16"/>
        <v/>
      </c>
      <c r="H190" t="str">
        <f t="shared" si="17"/>
        <v>A 1,2-diacyl-3-(alpha-D-6-sulfoquinovosyl)-sn-glycerol (SQDAG) in which the two acyl groups contain a total of 42 carbon atoms and 1 double bonds</v>
      </c>
      <c r="I190" t="str">
        <f t="shared" si="18"/>
        <v/>
      </c>
      <c r="J190" t="str">
        <f t="shared" si="19"/>
        <v/>
      </c>
      <c r="K190" t="str">
        <f t="shared" si="20"/>
        <v/>
      </c>
      <c r="L190" t="str">
        <f t="shared" si="21"/>
        <v/>
      </c>
      <c r="M190" t="str">
        <f t="shared" si="22"/>
        <v/>
      </c>
      <c r="N190" t="str">
        <f t="shared" si="23"/>
        <v>A 1,2-diacyl-3-(alpha-D-6-sulfoquinovosyl)-sn-glycerol (SQDAG) in which the two acyl groups contain a total of 42 carbon atoms and 1 double bonds</v>
      </c>
    </row>
    <row r="191" spans="1:14" x14ac:dyDescent="0.2">
      <c r="A191" t="s">
        <v>962</v>
      </c>
      <c r="B191" t="s">
        <v>220</v>
      </c>
      <c r="C191">
        <f>LOOKUP(B191,'C-DB lookup'!$A$1:$A$634,'C-DB lookup'!$B$1:$B$634)</f>
        <v>32</v>
      </c>
      <c r="D191">
        <f>LOOKUP(B191,'C-DB lookup'!$A$1:$A$634,'C-DB lookup'!$C$1:$C$634)</f>
        <v>1</v>
      </c>
      <c r="E191">
        <v>728.54384919999995</v>
      </c>
      <c r="F191" t="s">
        <v>483</v>
      </c>
      <c r="G191" t="str">
        <f t="shared" si="16"/>
        <v/>
      </c>
      <c r="H191" t="str">
        <f t="shared" si="17"/>
        <v/>
      </c>
      <c r="I191" t="str">
        <f t="shared" si="18"/>
        <v/>
      </c>
      <c r="J191" t="str">
        <f t="shared" si="19"/>
        <v>A 1,2 diacyl-3-beta-D-galactosyl-sn-_x000D_glycerol (MGDAG) in which the two acyl groups contain a total of 32 carbon atoms and 1 double bonds</v>
      </c>
      <c r="K191" t="str">
        <f t="shared" si="20"/>
        <v/>
      </c>
      <c r="L191" t="str">
        <f t="shared" si="21"/>
        <v/>
      </c>
      <c r="M191" t="str">
        <f t="shared" si="22"/>
        <v/>
      </c>
      <c r="N191" t="str">
        <f t="shared" si="23"/>
        <v>A 1,2 diacyl-3-beta-D-galactosyl-sn-_x000D_glycerol (MGDAG) in which the two acyl groups contain a total of 32 carbon atoms and 1 double bonds</v>
      </c>
    </row>
    <row r="192" spans="1:14" x14ac:dyDescent="0.2">
      <c r="A192" t="s">
        <v>963</v>
      </c>
      <c r="B192" t="s">
        <v>221</v>
      </c>
      <c r="C192">
        <f>LOOKUP(B192,'C-DB lookup'!$A$1:$A$634,'C-DB lookup'!$B$1:$B$634)</f>
        <v>31</v>
      </c>
      <c r="D192">
        <f>LOOKUP(B192,'C-DB lookup'!$A$1:$A$634,'C-DB lookup'!$C$1:$C$634)</f>
        <v>0</v>
      </c>
      <c r="E192">
        <v>677.49955539999996</v>
      </c>
      <c r="F192" t="s">
        <v>484</v>
      </c>
      <c r="G192" t="str">
        <f t="shared" si="16"/>
        <v/>
      </c>
      <c r="H192" t="str">
        <f t="shared" si="17"/>
        <v/>
      </c>
      <c r="I192" t="str">
        <f t="shared" si="18"/>
        <v/>
      </c>
      <c r="J192" t="str">
        <f t="shared" si="19"/>
        <v/>
      </c>
      <c r="K192" t="str">
        <f t="shared" si="20"/>
        <v/>
      </c>
      <c r="L192" t="str">
        <f t="shared" si="21"/>
        <v/>
      </c>
      <c r="M192" t="str">
        <f t="shared" si="22"/>
        <v>A 1,2-diacyl-sn-glycero-3-_x000D_phosphoethanolamine (PE) in which the two acyl groups contain a total of 31 carbon atoms and 0 double bonds</v>
      </c>
      <c r="N192" t="str">
        <f t="shared" si="23"/>
        <v>A 1,2-diacyl-sn-glycero-3-_x000D_phosphoethanolamine (PE) in which the two acyl groups contain a total of 31 carbon atoms and 0 double bonds</v>
      </c>
    </row>
    <row r="193" spans="1:14" x14ac:dyDescent="0.2">
      <c r="A193" t="s">
        <v>964</v>
      </c>
      <c r="B193" t="s">
        <v>222</v>
      </c>
      <c r="C193">
        <f>LOOKUP(B193,'C-DB lookup'!$A$1:$A$634,'C-DB lookup'!$B$1:$B$634)</f>
        <v>32</v>
      </c>
      <c r="D193">
        <f>LOOKUP(B193,'C-DB lookup'!$A$1:$A$634,'C-DB lookup'!$C$1:$C$634)</f>
        <v>0</v>
      </c>
      <c r="E193">
        <v>691.51520540000001</v>
      </c>
      <c r="F193" t="s">
        <v>485</v>
      </c>
      <c r="G193" t="str">
        <f t="shared" si="16"/>
        <v/>
      </c>
      <c r="H193" t="str">
        <f t="shared" si="17"/>
        <v/>
      </c>
      <c r="I193" t="str">
        <f t="shared" si="18"/>
        <v/>
      </c>
      <c r="J193" t="str">
        <f t="shared" si="19"/>
        <v/>
      </c>
      <c r="K193" t="str">
        <f t="shared" si="20"/>
        <v/>
      </c>
      <c r="L193" t="str">
        <f t="shared" si="21"/>
        <v/>
      </c>
      <c r="M193" t="str">
        <f t="shared" si="22"/>
        <v>A 1,2-diacyl-sn-glycero-3-_x000D_phosphoethanolamine (PE) in which the two acyl groups contain a total of 32 carbon atoms and 0 double bonds</v>
      </c>
      <c r="N193" t="str">
        <f t="shared" si="23"/>
        <v>A 1,2-diacyl-sn-glycero-3-_x000D_phosphoethanolamine (PE) in which the two acyl groups contain a total of 32 carbon atoms and 0 double bonds</v>
      </c>
    </row>
    <row r="194" spans="1:14" x14ac:dyDescent="0.2">
      <c r="A194" t="s">
        <v>965</v>
      </c>
      <c r="B194" t="s">
        <v>223</v>
      </c>
      <c r="C194">
        <f>LOOKUP(B194,'C-DB lookup'!$A$1:$A$634,'C-DB lookup'!$B$1:$B$634)</f>
        <v>35</v>
      </c>
      <c r="D194">
        <f>LOOKUP(B194,'C-DB lookup'!$A$1:$A$634,'C-DB lookup'!$C$1:$C$634)</f>
        <v>5</v>
      </c>
      <c r="E194">
        <v>826.49009909999995</v>
      </c>
      <c r="F194" t="s">
        <v>486</v>
      </c>
      <c r="G194" t="str">
        <f t="shared" si="16"/>
        <v/>
      </c>
      <c r="H194" t="str">
        <f t="shared" si="17"/>
        <v>A 1,2-diacyl-3-(alpha-D-6-sulfoquinovosyl)-sn-glycerol (SQDAG) in which the two acyl groups contain a total of 35 carbon atoms and 5 double bonds</v>
      </c>
      <c r="I194" t="str">
        <f t="shared" si="18"/>
        <v/>
      </c>
      <c r="J194" t="str">
        <f t="shared" si="19"/>
        <v/>
      </c>
      <c r="K194" t="str">
        <f t="shared" si="20"/>
        <v/>
      </c>
      <c r="L194" t="str">
        <f t="shared" si="21"/>
        <v/>
      </c>
      <c r="M194" t="str">
        <f t="shared" si="22"/>
        <v/>
      </c>
      <c r="N194" t="str">
        <f t="shared" si="23"/>
        <v>A 1,2-diacyl-3-(alpha-D-6-sulfoquinovosyl)-sn-glycerol (SQDAG) in which the two acyl groups contain a total of 35 carbon atoms and 5 double bonds</v>
      </c>
    </row>
    <row r="195" spans="1:14" x14ac:dyDescent="0.2">
      <c r="A195" t="s">
        <v>966</v>
      </c>
      <c r="B195" t="s">
        <v>224</v>
      </c>
      <c r="C195">
        <f>LOOKUP(B195,'C-DB lookup'!$A$1:$A$634,'C-DB lookup'!$B$1:$B$634)</f>
        <v>34</v>
      </c>
      <c r="D195">
        <f>LOOKUP(B195,'C-DB lookup'!$A$1:$A$634,'C-DB lookup'!$C$1:$C$634)</f>
        <v>1</v>
      </c>
      <c r="E195">
        <v>756.57514939999999</v>
      </c>
      <c r="F195" t="s">
        <v>487</v>
      </c>
      <c r="G195" t="str">
        <f t="shared" ref="G195:G258" si="24">IF(ISNUMBER(SEARCH("PC",$B195)),CONCATENATE("A 1,2-diacyl-sn-glycero-3-phosphocholine (PC) in which the two acyl groups contain a total of ",$C195," carbon atoms and ",$D195," double bonds"),"")</f>
        <v/>
      </c>
      <c r="H195" t="str">
        <f t="shared" ref="H195:H258" si="25">IF(ISNUMBER(SEARCH("SQDG",$B195)),CONCATENATE("A 1,2-diacyl-3-(alpha-D-6-sulfoquinovosyl)-sn-glycerol (SQDAG) in which the two acyl groups contain a total of ",$C195," carbon atoms and ",$D195," double bonds"),"")</f>
        <v/>
      </c>
      <c r="I195" t="str">
        <f t="shared" ref="I195:I258" si="26">IF(ISNUMBER(SEARCH("PG",$B195)),CONCATENATE("A 1,2-diacyl-sn-glycero-3-phospho-(1'-sn-
glycerol) (PG) in which the two acyl groups contain a total of ",$C195," carbon atoms and ",$D195," double bonds"),"")</f>
        <v/>
      </c>
      <c r="J195" t="str">
        <f t="shared" ref="J195:J258" si="27">IF(ISNUMBER(SEARCH("MGDG",$B195)),CONCATENATE("A 1,2 diacyl-3-beta-D-galactosyl-sn-
glycerol (MGDAG) in which the two acyl groups contain a total of ",$C195," carbon atoms and ",$D195," double bonds"),"")</f>
        <v>A 1,2 diacyl-3-beta-D-galactosyl-sn-_x000D_glycerol (MGDAG) in which the two acyl groups contain a total of 34 carbon atoms and 1 double bonds</v>
      </c>
      <c r="K195" t="str">
        <f t="shared" ref="K195:K258" si="28">IF(ISNUMBER(SEARCH("DGDG",$B195)),CONCATENATE("A 1,2 diacyl-3-(alpha-D-galactosyl1-6)-beta-D-galactosyl-sn-glycerol (DGDAG) in which the two acyl groups contain a total of ",$C195," carbon atoms and ",$D195," double bonds"),"")</f>
        <v/>
      </c>
      <c r="L195" t="str">
        <f t="shared" ref="L195:L258" si="29">IF(ISNUMBER(SEARCH("DGTS_DGTA",$B195)),CONCATENATE("The total of 1,2-diacyl-3-O-4'-(N,N,N-trimethyl)-homoserine (DAGTS) and 1,2-diacyl-3-O-2'-(hydroxymethyl)-(N,N,N-trimethyl)-beta-alanine (DAGTA) in which the two acyl groups contain a total of ",$C195," carbon atoms and ",$D195," double bonds"),"")</f>
        <v/>
      </c>
      <c r="M195" t="str">
        <f t="shared" ref="M195:M258" si="30">IF(ISNUMBER(SEARCH("PE",$B195)),CONCATENATE("A 1,2-diacyl-sn-glycero-3-
phosphoethanolamine (PE) in which the two acyl groups contain a total of ",$C195," carbon atoms and ",$D195," double bonds"),"")</f>
        <v/>
      </c>
      <c r="N195" t="str">
        <f t="shared" ref="N195:N258" si="31">CONCATENATE(G195,H195,I195,J195,K195,L195,M195)</f>
        <v>A 1,2 diacyl-3-beta-D-galactosyl-sn-_x000D_glycerol (MGDAG) in which the two acyl groups contain a total of 34 carbon atoms and 1 double bonds</v>
      </c>
    </row>
    <row r="196" spans="1:14" x14ac:dyDescent="0.2">
      <c r="A196" t="s">
        <v>967</v>
      </c>
      <c r="B196" t="s">
        <v>225</v>
      </c>
      <c r="C196">
        <f>LOOKUP(B196,'C-DB lookup'!$A$1:$A$634,'C-DB lookup'!$B$1:$B$634)</f>
        <v>31</v>
      </c>
      <c r="D196">
        <f>LOOKUP(B196,'C-DB lookup'!$A$1:$A$634,'C-DB lookup'!$C$1:$C$634)</f>
        <v>3</v>
      </c>
      <c r="E196">
        <v>872.54972250000003</v>
      </c>
      <c r="F196" t="s">
        <v>488</v>
      </c>
      <c r="G196" t="str">
        <f t="shared" si="24"/>
        <v/>
      </c>
      <c r="H196" t="str">
        <f t="shared" si="25"/>
        <v/>
      </c>
      <c r="I196" t="str">
        <f t="shared" si="26"/>
        <v/>
      </c>
      <c r="J196" t="str">
        <f t="shared" si="27"/>
        <v/>
      </c>
      <c r="K196" t="str">
        <f t="shared" si="28"/>
        <v>A 1,2 diacyl-3-(alpha-D-galactosyl1-6)-beta-D-galactosyl-sn-glycerol (DGDAG) in which the two acyl groups contain a total of 31 carbon atoms and 3 double bonds</v>
      </c>
      <c r="L196" t="str">
        <f t="shared" si="29"/>
        <v/>
      </c>
      <c r="M196" t="str">
        <f t="shared" si="30"/>
        <v/>
      </c>
      <c r="N196" t="str">
        <f t="shared" si="31"/>
        <v>A 1,2 diacyl-3-(alpha-D-galactosyl1-6)-beta-D-galactosyl-sn-glycerol (DGDAG) in which the two acyl groups contain a total of 31 carbon atoms and 3 double bonds</v>
      </c>
    </row>
    <row r="197" spans="1:14" x14ac:dyDescent="0.2">
      <c r="A197" t="s">
        <v>968</v>
      </c>
      <c r="B197" t="s">
        <v>226</v>
      </c>
      <c r="C197">
        <f>LOOKUP(B197,'C-DB lookup'!$A$1:$A$634,'C-DB lookup'!$B$1:$B$634)</f>
        <v>40</v>
      </c>
      <c r="D197">
        <f>LOOKUP(B197,'C-DB lookup'!$A$1:$A$634,'C-DB lookup'!$C$1:$C$634)</f>
        <v>2</v>
      </c>
      <c r="E197">
        <v>902.61529970000004</v>
      </c>
      <c r="F197" t="s">
        <v>489</v>
      </c>
      <c r="G197" t="str">
        <f t="shared" si="24"/>
        <v/>
      </c>
      <c r="H197" t="str">
        <f t="shared" si="25"/>
        <v>A 1,2-diacyl-3-(alpha-D-6-sulfoquinovosyl)-sn-glycerol (SQDAG) in which the two acyl groups contain a total of 40 carbon atoms and 2 double bonds</v>
      </c>
      <c r="I197" t="str">
        <f t="shared" si="26"/>
        <v/>
      </c>
      <c r="J197" t="str">
        <f t="shared" si="27"/>
        <v/>
      </c>
      <c r="K197" t="str">
        <f t="shared" si="28"/>
        <v/>
      </c>
      <c r="L197" t="str">
        <f t="shared" si="29"/>
        <v/>
      </c>
      <c r="M197" t="str">
        <f t="shared" si="30"/>
        <v/>
      </c>
      <c r="N197" t="str">
        <f t="shared" si="31"/>
        <v>A 1,2-diacyl-3-(alpha-D-6-sulfoquinovosyl)-sn-glycerol (SQDAG) in which the two acyl groups contain a total of 40 carbon atoms and 2 double bonds</v>
      </c>
    </row>
    <row r="198" spans="1:14" x14ac:dyDescent="0.2">
      <c r="A198" t="s">
        <v>969</v>
      </c>
      <c r="B198" t="s">
        <v>227</v>
      </c>
      <c r="C198">
        <f>LOOKUP(B198,'C-DB lookup'!$A$1:$A$634,'C-DB lookup'!$B$1:$B$634)</f>
        <v>34</v>
      </c>
      <c r="D198">
        <f>LOOKUP(B198,'C-DB lookup'!$A$1:$A$634,'C-DB lookup'!$C$1:$C$634)</f>
        <v>6</v>
      </c>
      <c r="E198">
        <v>707.45260510000003</v>
      </c>
      <c r="F198" t="s">
        <v>490</v>
      </c>
      <c r="G198" t="str">
        <f t="shared" si="24"/>
        <v/>
      </c>
      <c r="H198" t="str">
        <f t="shared" si="25"/>
        <v/>
      </c>
      <c r="I198" t="str">
        <f t="shared" si="26"/>
        <v/>
      </c>
      <c r="J198" t="str">
        <f t="shared" si="27"/>
        <v/>
      </c>
      <c r="K198" t="str">
        <f t="shared" si="28"/>
        <v/>
      </c>
      <c r="L198" t="str">
        <f t="shared" si="29"/>
        <v/>
      </c>
      <c r="M198" t="str">
        <f t="shared" si="30"/>
        <v>A 1,2-diacyl-sn-glycero-3-_x000D_phosphoethanolamine (PE) in which the two acyl groups contain a total of 34 carbon atoms and 6 double bonds</v>
      </c>
      <c r="N198" t="str">
        <f t="shared" si="31"/>
        <v>A 1,2-diacyl-sn-glycero-3-_x000D_phosphoethanolamine (PE) in which the two acyl groups contain a total of 34 carbon atoms and 6 double bonds</v>
      </c>
    </row>
    <row r="199" spans="1:14" x14ac:dyDescent="0.2">
      <c r="A199" t="s">
        <v>970</v>
      </c>
      <c r="B199" t="s">
        <v>228</v>
      </c>
      <c r="C199">
        <f>LOOKUP(B199,'C-DB lookup'!$A$1:$A$634,'C-DB lookup'!$B$1:$B$634)</f>
        <v>34</v>
      </c>
      <c r="D199">
        <f>LOOKUP(B199,'C-DB lookup'!$A$1:$A$634,'C-DB lookup'!$C$1:$C$634)</f>
        <v>5</v>
      </c>
      <c r="E199">
        <v>729.55435439999997</v>
      </c>
      <c r="F199" t="s">
        <v>491</v>
      </c>
      <c r="G199" t="str">
        <f t="shared" si="24"/>
        <v/>
      </c>
      <c r="H199" t="str">
        <f t="shared" si="25"/>
        <v/>
      </c>
      <c r="I199" t="str">
        <f t="shared" si="26"/>
        <v/>
      </c>
      <c r="J199" t="str">
        <f t="shared" si="27"/>
        <v/>
      </c>
      <c r="K199" t="str">
        <f t="shared" si="28"/>
        <v/>
      </c>
      <c r="L199" t="str">
        <f t="shared" si="29"/>
        <v>The total of 1,2-diacyl-3-O-4'-(N,N,N-trimethyl)-homoserine (DAGTS) and 1,2-diacyl-3-O-2'-(hydroxymethyl)-(N,N,N-trimethyl)-beta-alanine (DAGTA) in which the two acyl groups contain a total of 34 carbon atoms and 5 double bonds</v>
      </c>
      <c r="M199" t="str">
        <f t="shared" si="30"/>
        <v/>
      </c>
      <c r="N199" t="str">
        <f t="shared" si="31"/>
        <v>The total of 1,2-diacyl-3-O-4'-(N,N,N-trimethyl)-homoserine (DAGTS) and 1,2-diacyl-3-O-2'-(hydroxymethyl)-(N,N,N-trimethyl)-beta-alanine (DAGTA) in which the two acyl groups contain a total of 34 carbon atoms and 5 double bonds</v>
      </c>
    </row>
    <row r="200" spans="1:14" x14ac:dyDescent="0.2">
      <c r="A200" t="s">
        <v>971</v>
      </c>
      <c r="B200" t="s">
        <v>229</v>
      </c>
      <c r="C200">
        <f>LOOKUP(B200,'C-DB lookup'!$A$1:$A$634,'C-DB lookup'!$B$1:$B$634)</f>
        <v>42</v>
      </c>
      <c r="D200">
        <f>LOOKUP(B200,'C-DB lookup'!$A$1:$A$634,'C-DB lookup'!$C$1:$C$634)</f>
        <v>2</v>
      </c>
      <c r="E200">
        <v>866.68470000000002</v>
      </c>
      <c r="F200" t="s">
        <v>492</v>
      </c>
      <c r="G200" t="str">
        <f t="shared" si="24"/>
        <v/>
      </c>
      <c r="H200" t="str">
        <f t="shared" si="25"/>
        <v/>
      </c>
      <c r="I200" t="str">
        <f t="shared" si="26"/>
        <v/>
      </c>
      <c r="J200" t="str">
        <f t="shared" si="27"/>
        <v>A 1,2 diacyl-3-beta-D-galactosyl-sn-_x000D_glycerol (MGDAG) in which the two acyl groups contain a total of 42 carbon atoms and 2 double bonds</v>
      </c>
      <c r="K200" t="str">
        <f t="shared" si="28"/>
        <v/>
      </c>
      <c r="L200" t="str">
        <f t="shared" si="29"/>
        <v/>
      </c>
      <c r="M200" t="str">
        <f t="shared" si="30"/>
        <v/>
      </c>
      <c r="N200" t="str">
        <f t="shared" si="31"/>
        <v>A 1,2 diacyl-3-beta-D-galactosyl-sn-_x000D_glycerol (MGDAG) in which the two acyl groups contain a total of 42 carbon atoms and 2 double bonds</v>
      </c>
    </row>
    <row r="201" spans="1:14" x14ac:dyDescent="0.2">
      <c r="A201" t="s">
        <v>972</v>
      </c>
      <c r="B201" t="s">
        <v>230</v>
      </c>
      <c r="C201">
        <f>LOOKUP(B201,'C-DB lookup'!$A$1:$A$634,'C-DB lookup'!$B$1:$B$634)</f>
        <v>33</v>
      </c>
      <c r="D201">
        <f>LOOKUP(B201,'C-DB lookup'!$A$1:$A$634,'C-DB lookup'!$C$1:$C$634)</f>
        <v>3</v>
      </c>
      <c r="E201">
        <v>802.49009909999995</v>
      </c>
      <c r="F201" t="s">
        <v>493</v>
      </c>
      <c r="G201" t="str">
        <f t="shared" si="24"/>
        <v/>
      </c>
      <c r="H201" t="str">
        <f t="shared" si="25"/>
        <v>A 1,2-diacyl-3-(alpha-D-6-sulfoquinovosyl)-sn-glycerol (SQDAG) in which the two acyl groups contain a total of 33 carbon atoms and 3 double bonds</v>
      </c>
      <c r="I201" t="str">
        <f t="shared" si="26"/>
        <v/>
      </c>
      <c r="J201" t="str">
        <f t="shared" si="27"/>
        <v/>
      </c>
      <c r="K201" t="str">
        <f t="shared" si="28"/>
        <v/>
      </c>
      <c r="L201" t="str">
        <f t="shared" si="29"/>
        <v/>
      </c>
      <c r="M201" t="str">
        <f t="shared" si="30"/>
        <v/>
      </c>
      <c r="N201" t="str">
        <f t="shared" si="31"/>
        <v>A 1,2-diacyl-3-(alpha-D-6-sulfoquinovosyl)-sn-glycerol (SQDAG) in which the two acyl groups contain a total of 33 carbon atoms and 3 double bonds</v>
      </c>
    </row>
    <row r="202" spans="1:14" x14ac:dyDescent="0.2">
      <c r="A202" t="s">
        <v>973</v>
      </c>
      <c r="B202" t="s">
        <v>231</v>
      </c>
      <c r="C202">
        <f>LOOKUP(B202,'C-DB lookup'!$A$1:$A$634,'C-DB lookup'!$B$1:$B$634)</f>
        <v>40</v>
      </c>
      <c r="D202">
        <f>LOOKUP(B202,'C-DB lookup'!$A$1:$A$634,'C-DB lookup'!$C$1:$C$634)</f>
        <v>8</v>
      </c>
      <c r="E202">
        <v>818.50978569999995</v>
      </c>
      <c r="F202" t="s">
        <v>494</v>
      </c>
      <c r="G202" t="str">
        <f t="shared" si="24"/>
        <v/>
      </c>
      <c r="H202" t="str">
        <f t="shared" si="25"/>
        <v/>
      </c>
      <c r="I202" t="str">
        <f t="shared" si="26"/>
        <v>A 1,2-diacyl-sn-glycero-3-phospho-(1'-sn-_x000D_glycerol) (PG) in which the two acyl groups contain a total of 40 carbon atoms and 8 double bonds</v>
      </c>
      <c r="J202" t="str">
        <f t="shared" si="27"/>
        <v/>
      </c>
      <c r="K202" t="str">
        <f t="shared" si="28"/>
        <v/>
      </c>
      <c r="L202" t="str">
        <f t="shared" si="29"/>
        <v/>
      </c>
      <c r="M202" t="str">
        <f t="shared" si="30"/>
        <v/>
      </c>
      <c r="N202" t="str">
        <f t="shared" si="31"/>
        <v>A 1,2-diacyl-sn-glycero-3-phospho-(1'-sn-_x000D_glycerol) (PG) in which the two acyl groups contain a total of 40 carbon atoms and 8 double bonds</v>
      </c>
    </row>
    <row r="203" spans="1:14" x14ac:dyDescent="0.2">
      <c r="A203" t="s">
        <v>974</v>
      </c>
      <c r="B203" t="s">
        <v>232</v>
      </c>
      <c r="C203">
        <f>LOOKUP(B203,'C-DB lookup'!$A$1:$A$634,'C-DB lookup'!$B$1:$B$634)</f>
        <v>31</v>
      </c>
      <c r="D203">
        <f>LOOKUP(B203,'C-DB lookup'!$A$1:$A$634,'C-DB lookup'!$C$1:$C$634)</f>
        <v>3</v>
      </c>
      <c r="E203">
        <v>774.45879890000003</v>
      </c>
      <c r="F203" t="s">
        <v>495</v>
      </c>
      <c r="G203" t="str">
        <f t="shared" si="24"/>
        <v/>
      </c>
      <c r="H203" t="str">
        <f t="shared" si="25"/>
        <v>A 1,2-diacyl-3-(alpha-D-6-sulfoquinovosyl)-sn-glycerol (SQDAG) in which the two acyl groups contain a total of 31 carbon atoms and 3 double bonds</v>
      </c>
      <c r="I203" t="str">
        <f t="shared" si="26"/>
        <v/>
      </c>
      <c r="J203" t="str">
        <f t="shared" si="27"/>
        <v/>
      </c>
      <c r="K203" t="str">
        <f t="shared" si="28"/>
        <v/>
      </c>
      <c r="L203" t="str">
        <f t="shared" si="29"/>
        <v/>
      </c>
      <c r="M203" t="str">
        <f t="shared" si="30"/>
        <v/>
      </c>
      <c r="N203" t="str">
        <f t="shared" si="31"/>
        <v>A 1,2-diacyl-3-(alpha-D-6-sulfoquinovosyl)-sn-glycerol (SQDAG) in which the two acyl groups contain a total of 31 carbon atoms and 3 double bonds</v>
      </c>
    </row>
    <row r="204" spans="1:14" x14ac:dyDescent="0.2">
      <c r="A204" t="s">
        <v>975</v>
      </c>
      <c r="B204" t="s">
        <v>233</v>
      </c>
      <c r="C204">
        <f>LOOKUP(B204,'C-DB lookup'!$A$1:$A$634,'C-DB lookup'!$B$1:$B$634)</f>
        <v>32</v>
      </c>
      <c r="D204">
        <f>LOOKUP(B204,'C-DB lookup'!$A$1:$A$634,'C-DB lookup'!$C$1:$C$634)</f>
        <v>0</v>
      </c>
      <c r="E204">
        <v>730.55949929999997</v>
      </c>
      <c r="F204" t="s">
        <v>496</v>
      </c>
      <c r="G204" t="str">
        <f t="shared" si="24"/>
        <v/>
      </c>
      <c r="H204" t="str">
        <f t="shared" si="25"/>
        <v/>
      </c>
      <c r="I204" t="str">
        <f t="shared" si="26"/>
        <v/>
      </c>
      <c r="J204" t="str">
        <f t="shared" si="27"/>
        <v>A 1,2 diacyl-3-beta-D-galactosyl-sn-_x000D_glycerol (MGDAG) in which the two acyl groups contain a total of 32 carbon atoms and 0 double bonds</v>
      </c>
      <c r="K204" t="str">
        <f t="shared" si="28"/>
        <v/>
      </c>
      <c r="L204" t="str">
        <f t="shared" si="29"/>
        <v/>
      </c>
      <c r="M204" t="str">
        <f t="shared" si="30"/>
        <v/>
      </c>
      <c r="N204" t="str">
        <f t="shared" si="31"/>
        <v>A 1,2 diacyl-3-beta-D-galactosyl-sn-_x000D_glycerol (MGDAG) in which the two acyl groups contain a total of 32 carbon atoms and 0 double bonds</v>
      </c>
    </row>
    <row r="205" spans="1:14" x14ac:dyDescent="0.2">
      <c r="A205" t="s">
        <v>976</v>
      </c>
      <c r="B205" t="s">
        <v>234</v>
      </c>
      <c r="C205">
        <f>LOOKUP(B205,'C-DB lookup'!$A$1:$A$634,'C-DB lookup'!$B$1:$B$634)</f>
        <v>33</v>
      </c>
      <c r="D205">
        <f>LOOKUP(B205,'C-DB lookup'!$A$1:$A$634,'C-DB lookup'!$C$1:$C$634)</f>
        <v>0</v>
      </c>
      <c r="E205">
        <v>705.53085550000003</v>
      </c>
      <c r="F205" t="s">
        <v>445</v>
      </c>
      <c r="G205" t="str">
        <f t="shared" si="24"/>
        <v/>
      </c>
      <c r="H205" t="str">
        <f t="shared" si="25"/>
        <v/>
      </c>
      <c r="I205" t="str">
        <f t="shared" si="26"/>
        <v/>
      </c>
      <c r="J205" t="str">
        <f t="shared" si="27"/>
        <v/>
      </c>
      <c r="K205" t="str">
        <f t="shared" si="28"/>
        <v/>
      </c>
      <c r="L205" t="str">
        <f t="shared" si="29"/>
        <v/>
      </c>
      <c r="M205" t="str">
        <f t="shared" si="30"/>
        <v>A 1,2-diacyl-sn-glycero-3-_x000D_phosphoethanolamine (PE) in which the two acyl groups contain a total of 33 carbon atoms and 0 double bonds</v>
      </c>
      <c r="N205" t="str">
        <f t="shared" si="31"/>
        <v>A 1,2-diacyl-sn-glycero-3-_x000D_phosphoethanolamine (PE) in which the two acyl groups contain a total of 33 carbon atoms and 0 double bonds</v>
      </c>
    </row>
    <row r="206" spans="1:14" x14ac:dyDescent="0.2">
      <c r="A206" t="s">
        <v>977</v>
      </c>
      <c r="B206" t="s">
        <v>235</v>
      </c>
      <c r="C206">
        <f>LOOKUP(B206,'C-DB lookup'!$A$1:$A$634,'C-DB lookup'!$B$1:$B$634)</f>
        <v>36</v>
      </c>
      <c r="D206">
        <f>LOOKUP(B206,'C-DB lookup'!$A$1:$A$634,'C-DB lookup'!$C$1:$C$634)</f>
        <v>2</v>
      </c>
      <c r="E206">
        <v>743.54650560000005</v>
      </c>
      <c r="F206" t="s">
        <v>497</v>
      </c>
      <c r="G206" t="str">
        <f t="shared" si="24"/>
        <v/>
      </c>
      <c r="H206" t="str">
        <f t="shared" si="25"/>
        <v/>
      </c>
      <c r="I206" t="str">
        <f t="shared" si="26"/>
        <v/>
      </c>
      <c r="J206" t="str">
        <f t="shared" si="27"/>
        <v/>
      </c>
      <c r="K206" t="str">
        <f t="shared" si="28"/>
        <v/>
      </c>
      <c r="L206" t="str">
        <f t="shared" si="29"/>
        <v/>
      </c>
      <c r="M206" t="str">
        <f t="shared" si="30"/>
        <v>A 1,2-diacyl-sn-glycero-3-_x000D_phosphoethanolamine (PE) in which the two acyl groups contain a total of 36 carbon atoms and 2 double bonds</v>
      </c>
      <c r="N206" t="str">
        <f t="shared" si="31"/>
        <v>A 1,2-diacyl-sn-glycero-3-_x000D_phosphoethanolamine (PE) in which the two acyl groups contain a total of 36 carbon atoms and 2 double bonds</v>
      </c>
    </row>
    <row r="207" spans="1:14" x14ac:dyDescent="0.2">
      <c r="A207" t="s">
        <v>978</v>
      </c>
      <c r="B207" t="s">
        <v>236</v>
      </c>
      <c r="C207">
        <f>LOOKUP(B207,'C-DB lookup'!$A$1:$A$634,'C-DB lookup'!$B$1:$B$634)</f>
        <v>32</v>
      </c>
      <c r="D207">
        <f>LOOKUP(B207,'C-DB lookup'!$A$1:$A$634,'C-DB lookup'!$C$1:$C$634)</f>
        <v>4</v>
      </c>
      <c r="E207">
        <v>683.45260510000003</v>
      </c>
      <c r="F207" t="s">
        <v>498</v>
      </c>
      <c r="G207" t="str">
        <f t="shared" si="24"/>
        <v/>
      </c>
      <c r="H207" t="str">
        <f t="shared" si="25"/>
        <v/>
      </c>
      <c r="I207" t="str">
        <f t="shared" si="26"/>
        <v/>
      </c>
      <c r="J207" t="str">
        <f t="shared" si="27"/>
        <v/>
      </c>
      <c r="K207" t="str">
        <f t="shared" si="28"/>
        <v/>
      </c>
      <c r="L207" t="str">
        <f t="shared" si="29"/>
        <v/>
      </c>
      <c r="M207" t="str">
        <f t="shared" si="30"/>
        <v>A 1,2-diacyl-sn-glycero-3-_x000D_phosphoethanolamine (PE) in which the two acyl groups contain a total of 32 carbon atoms and 4 double bonds</v>
      </c>
      <c r="N207" t="str">
        <f t="shared" si="31"/>
        <v>A 1,2-diacyl-sn-glycero-3-_x000D_phosphoethanolamine (PE) in which the two acyl groups contain a total of 32 carbon atoms and 4 double bonds</v>
      </c>
    </row>
    <row r="208" spans="1:14" x14ac:dyDescent="0.2">
      <c r="A208" t="s">
        <v>979</v>
      </c>
      <c r="B208" t="s">
        <v>237</v>
      </c>
      <c r="C208">
        <f>LOOKUP(B208,'C-DB lookup'!$A$1:$A$634,'C-DB lookup'!$B$1:$B$634)</f>
        <v>29</v>
      </c>
      <c r="D208">
        <f>LOOKUP(B208,'C-DB lookup'!$A$1:$A$634,'C-DB lookup'!$C$1:$C$634)</f>
        <v>0</v>
      </c>
      <c r="E208">
        <v>649.46825520000004</v>
      </c>
      <c r="F208" t="s">
        <v>499</v>
      </c>
      <c r="G208" t="str">
        <f t="shared" si="24"/>
        <v/>
      </c>
      <c r="H208" t="str">
        <f t="shared" si="25"/>
        <v/>
      </c>
      <c r="I208" t="str">
        <f t="shared" si="26"/>
        <v/>
      </c>
      <c r="J208" t="str">
        <f t="shared" si="27"/>
        <v/>
      </c>
      <c r="K208" t="str">
        <f t="shared" si="28"/>
        <v/>
      </c>
      <c r="L208" t="str">
        <f t="shared" si="29"/>
        <v/>
      </c>
      <c r="M208" t="str">
        <f t="shared" si="30"/>
        <v>A 1,2-diacyl-sn-glycero-3-_x000D_phosphoethanolamine (PE) in which the two acyl groups contain a total of 29 carbon atoms and 0 double bonds</v>
      </c>
      <c r="N208" t="str">
        <f t="shared" si="31"/>
        <v>A 1,2-diacyl-sn-glycero-3-_x000D_phosphoethanolamine (PE) in which the two acyl groups contain a total of 29 carbon atoms and 0 double bonds</v>
      </c>
    </row>
    <row r="209" spans="1:14" x14ac:dyDescent="0.2">
      <c r="A209" t="s">
        <v>980</v>
      </c>
      <c r="B209" t="s">
        <v>238</v>
      </c>
      <c r="C209">
        <f>LOOKUP(B209,'C-DB lookup'!$A$1:$A$634,'C-DB lookup'!$B$1:$B$634)</f>
        <v>44</v>
      </c>
      <c r="D209">
        <f>LOOKUP(B209,'C-DB lookup'!$A$1:$A$634,'C-DB lookup'!$C$1:$C$634)</f>
        <v>10</v>
      </c>
      <c r="E209">
        <v>878.5907995</v>
      </c>
      <c r="F209" t="s">
        <v>500</v>
      </c>
      <c r="G209" t="str">
        <f t="shared" si="24"/>
        <v/>
      </c>
      <c r="H209" t="str">
        <f t="shared" si="25"/>
        <v/>
      </c>
      <c r="I209" t="str">
        <f t="shared" si="26"/>
        <v/>
      </c>
      <c r="J209" t="str">
        <f t="shared" si="27"/>
        <v>A 1,2 diacyl-3-beta-D-galactosyl-sn-_x000D_glycerol (MGDAG) in which the two acyl groups contain a total of 44 carbon atoms and 10 double bonds</v>
      </c>
      <c r="K209" t="str">
        <f t="shared" si="28"/>
        <v/>
      </c>
      <c r="L209" t="str">
        <f t="shared" si="29"/>
        <v/>
      </c>
      <c r="M209" t="str">
        <f t="shared" si="30"/>
        <v/>
      </c>
      <c r="N209" t="str">
        <f t="shared" si="31"/>
        <v>A 1,2 diacyl-3-beta-D-galactosyl-sn-_x000D_glycerol (MGDAG) in which the two acyl groups contain a total of 44 carbon atoms and 10 double bonds</v>
      </c>
    </row>
    <row r="210" spans="1:14" x14ac:dyDescent="0.2">
      <c r="A210" t="s">
        <v>981</v>
      </c>
      <c r="B210" t="s">
        <v>239</v>
      </c>
      <c r="C210">
        <f>LOOKUP(B210,'C-DB lookup'!$A$1:$A$634,'C-DB lookup'!$B$1:$B$634)</f>
        <v>29</v>
      </c>
      <c r="D210">
        <f>LOOKUP(B210,'C-DB lookup'!$A$1:$A$634,'C-DB lookup'!$C$1:$C$634)</f>
        <v>0</v>
      </c>
      <c r="E210">
        <v>680.46283549999998</v>
      </c>
      <c r="F210" t="s">
        <v>501</v>
      </c>
      <c r="G210" t="str">
        <f t="shared" si="24"/>
        <v/>
      </c>
      <c r="H210" t="str">
        <f t="shared" si="25"/>
        <v/>
      </c>
      <c r="I210" t="str">
        <f t="shared" si="26"/>
        <v>A 1,2-diacyl-sn-glycero-3-phospho-(1'-sn-_x000D_glycerol) (PG) in which the two acyl groups contain a total of 29 carbon atoms and 0 double bonds</v>
      </c>
      <c r="J210" t="str">
        <f t="shared" si="27"/>
        <v/>
      </c>
      <c r="K210" t="str">
        <f t="shared" si="28"/>
        <v/>
      </c>
      <c r="L210" t="str">
        <f t="shared" si="29"/>
        <v/>
      </c>
      <c r="M210" t="str">
        <f t="shared" si="30"/>
        <v/>
      </c>
      <c r="N210" t="str">
        <f t="shared" si="31"/>
        <v>A 1,2-diacyl-sn-glycero-3-phospho-(1'-sn-_x000D_glycerol) (PG) in which the two acyl groups contain a total of 29 carbon atoms and 0 double bonds</v>
      </c>
    </row>
    <row r="211" spans="1:14" x14ac:dyDescent="0.2">
      <c r="A211" t="s">
        <v>982</v>
      </c>
      <c r="B211" t="s">
        <v>240</v>
      </c>
      <c r="C211">
        <f>LOOKUP(B211,'C-DB lookup'!$A$1:$A$634,'C-DB lookup'!$B$1:$B$634)</f>
        <v>31</v>
      </c>
      <c r="D211">
        <f>LOOKUP(B211,'C-DB lookup'!$A$1:$A$634,'C-DB lookup'!$C$1:$C$634)</f>
        <v>3</v>
      </c>
      <c r="E211">
        <v>671.45260510000003</v>
      </c>
      <c r="F211" t="s">
        <v>502</v>
      </c>
      <c r="G211" t="str">
        <f t="shared" si="24"/>
        <v/>
      </c>
      <c r="H211" t="str">
        <f t="shared" si="25"/>
        <v/>
      </c>
      <c r="I211" t="str">
        <f t="shared" si="26"/>
        <v/>
      </c>
      <c r="J211" t="str">
        <f t="shared" si="27"/>
        <v/>
      </c>
      <c r="K211" t="str">
        <f t="shared" si="28"/>
        <v/>
      </c>
      <c r="L211" t="str">
        <f t="shared" si="29"/>
        <v/>
      </c>
      <c r="M211" t="str">
        <f t="shared" si="30"/>
        <v>A 1,2-diacyl-sn-glycero-3-_x000D_phosphoethanolamine (PE) in which the two acyl groups contain a total of 31 carbon atoms and 3 double bonds</v>
      </c>
      <c r="N211" t="str">
        <f t="shared" si="31"/>
        <v>A 1,2-diacyl-sn-glycero-3-_x000D_phosphoethanolamine (PE) in which the two acyl groups contain a total of 31 carbon atoms and 3 double bonds</v>
      </c>
    </row>
    <row r="212" spans="1:14" x14ac:dyDescent="0.2">
      <c r="A212" t="s">
        <v>983</v>
      </c>
      <c r="B212" t="s">
        <v>241</v>
      </c>
      <c r="C212">
        <f>LOOKUP(B212,'C-DB lookup'!$A$1:$A$634,'C-DB lookup'!$B$1:$B$634)</f>
        <v>35</v>
      </c>
      <c r="D212">
        <f>LOOKUP(B212,'C-DB lookup'!$A$1:$A$634,'C-DB lookup'!$C$1:$C$634)</f>
        <v>6</v>
      </c>
      <c r="E212">
        <v>721.46825520000004</v>
      </c>
      <c r="F212" t="s">
        <v>503</v>
      </c>
      <c r="G212" t="str">
        <f t="shared" si="24"/>
        <v/>
      </c>
      <c r="H212" t="str">
        <f t="shared" si="25"/>
        <v/>
      </c>
      <c r="I212" t="str">
        <f t="shared" si="26"/>
        <v/>
      </c>
      <c r="J212" t="str">
        <f t="shared" si="27"/>
        <v/>
      </c>
      <c r="K212" t="str">
        <f t="shared" si="28"/>
        <v/>
      </c>
      <c r="L212" t="str">
        <f t="shared" si="29"/>
        <v/>
      </c>
      <c r="M212" t="str">
        <f t="shared" si="30"/>
        <v>A 1,2-diacyl-sn-glycero-3-_x000D_phosphoethanolamine (PE) in which the two acyl groups contain a total of 35 carbon atoms and 6 double bonds</v>
      </c>
      <c r="N212" t="str">
        <f t="shared" si="31"/>
        <v>A 1,2-diacyl-sn-glycero-3-_x000D_phosphoethanolamine (PE) in which the two acyl groups contain a total of 35 carbon atoms and 6 double bonds</v>
      </c>
    </row>
    <row r="213" spans="1:14" x14ac:dyDescent="0.2">
      <c r="A213" t="s">
        <v>984</v>
      </c>
      <c r="B213" t="s">
        <v>242</v>
      </c>
      <c r="C213">
        <f>LOOKUP(B213,'C-DB lookup'!$A$1:$A$634,'C-DB lookup'!$B$1:$B$634)</f>
        <v>44</v>
      </c>
      <c r="D213">
        <f>LOOKUP(B213,'C-DB lookup'!$A$1:$A$634,'C-DB lookup'!$C$1:$C$634)</f>
        <v>9</v>
      </c>
      <c r="E213">
        <v>841.56215569999995</v>
      </c>
      <c r="F213" t="s">
        <v>504</v>
      </c>
      <c r="G213" t="str">
        <f t="shared" si="24"/>
        <v/>
      </c>
      <c r="H213" t="str">
        <f t="shared" si="25"/>
        <v/>
      </c>
      <c r="I213" t="str">
        <f t="shared" si="26"/>
        <v/>
      </c>
      <c r="J213" t="str">
        <f t="shared" si="27"/>
        <v/>
      </c>
      <c r="K213" t="str">
        <f t="shared" si="28"/>
        <v/>
      </c>
      <c r="L213" t="str">
        <f t="shared" si="29"/>
        <v/>
      </c>
      <c r="M213" t="str">
        <f t="shared" si="30"/>
        <v>A 1,2-diacyl-sn-glycero-3-_x000D_phosphoethanolamine (PE) in which the two acyl groups contain a total of 44 carbon atoms and 9 double bonds</v>
      </c>
      <c r="N213" t="str">
        <f t="shared" si="31"/>
        <v>A 1,2-diacyl-sn-glycero-3-_x000D_phosphoethanolamine (PE) in which the two acyl groups contain a total of 44 carbon atoms and 9 double bonds</v>
      </c>
    </row>
    <row r="214" spans="1:14" x14ac:dyDescent="0.2">
      <c r="A214" t="s">
        <v>985</v>
      </c>
      <c r="B214" t="s">
        <v>243</v>
      </c>
      <c r="C214">
        <f>LOOKUP(B214,'C-DB lookup'!$A$1:$A$634,'C-DB lookup'!$B$1:$B$634)</f>
        <v>36</v>
      </c>
      <c r="D214">
        <f>LOOKUP(B214,'C-DB lookup'!$A$1:$A$634,'C-DB lookup'!$C$1:$C$634)</f>
        <v>6</v>
      </c>
      <c r="E214">
        <v>755.57000440000002</v>
      </c>
      <c r="F214" t="s">
        <v>505</v>
      </c>
      <c r="G214" t="str">
        <f t="shared" si="24"/>
        <v/>
      </c>
      <c r="H214" t="str">
        <f t="shared" si="25"/>
        <v/>
      </c>
      <c r="I214" t="str">
        <f t="shared" si="26"/>
        <v/>
      </c>
      <c r="J214" t="str">
        <f t="shared" si="27"/>
        <v/>
      </c>
      <c r="K214" t="str">
        <f t="shared" si="28"/>
        <v/>
      </c>
      <c r="L214" t="str">
        <f t="shared" si="29"/>
        <v>The total of 1,2-diacyl-3-O-4'-(N,N,N-trimethyl)-homoserine (DAGTS) and 1,2-diacyl-3-O-2'-(hydroxymethyl)-(N,N,N-trimethyl)-beta-alanine (DAGTA) in which the two acyl groups contain a total of 36 carbon atoms and 6 double bonds</v>
      </c>
      <c r="M214" t="str">
        <f t="shared" si="30"/>
        <v/>
      </c>
      <c r="N214" t="str">
        <f t="shared" si="31"/>
        <v>The total of 1,2-diacyl-3-O-4'-(N,N,N-trimethyl)-homoserine (DAGTS) and 1,2-diacyl-3-O-2'-(hydroxymethyl)-(N,N,N-trimethyl)-beta-alanine (DAGTA) in which the two acyl groups contain a total of 36 carbon atoms and 6 double bonds</v>
      </c>
    </row>
    <row r="215" spans="1:14" x14ac:dyDescent="0.2">
      <c r="A215" t="s">
        <v>986</v>
      </c>
      <c r="B215" t="s">
        <v>244</v>
      </c>
      <c r="C215">
        <f>LOOKUP(B215,'C-DB lookup'!$A$1:$A$634,'C-DB lookup'!$B$1:$B$634)</f>
        <v>36</v>
      </c>
      <c r="D215">
        <f>LOOKUP(B215,'C-DB lookup'!$A$1:$A$634,'C-DB lookup'!$C$1:$C$634)</f>
        <v>3</v>
      </c>
      <c r="E215">
        <v>844.53704930000004</v>
      </c>
      <c r="F215" t="s">
        <v>506</v>
      </c>
      <c r="G215" t="str">
        <f t="shared" si="24"/>
        <v/>
      </c>
      <c r="H215" t="str">
        <f t="shared" si="25"/>
        <v>A 1,2-diacyl-3-(alpha-D-6-sulfoquinovosyl)-sn-glycerol (SQDAG) in which the two acyl groups contain a total of 36 carbon atoms and 3 double bonds</v>
      </c>
      <c r="I215" t="str">
        <f t="shared" si="26"/>
        <v/>
      </c>
      <c r="J215" t="str">
        <f t="shared" si="27"/>
        <v/>
      </c>
      <c r="K215" t="str">
        <f t="shared" si="28"/>
        <v/>
      </c>
      <c r="L215" t="str">
        <f t="shared" si="29"/>
        <v/>
      </c>
      <c r="M215" t="str">
        <f t="shared" si="30"/>
        <v/>
      </c>
      <c r="N215" t="str">
        <f t="shared" si="31"/>
        <v>A 1,2-diacyl-3-(alpha-D-6-sulfoquinovosyl)-sn-glycerol (SQDAG) in which the two acyl groups contain a total of 36 carbon atoms and 3 double bonds</v>
      </c>
    </row>
    <row r="216" spans="1:14" x14ac:dyDescent="0.2">
      <c r="A216" t="s">
        <v>987</v>
      </c>
      <c r="B216" t="s">
        <v>245</v>
      </c>
      <c r="C216">
        <f>LOOKUP(B216,'C-DB lookup'!$A$1:$A$634,'C-DB lookup'!$B$1:$B$634)</f>
        <v>39</v>
      </c>
      <c r="D216">
        <f>LOOKUP(B216,'C-DB lookup'!$A$1:$A$634,'C-DB lookup'!$C$1:$C$634)</f>
        <v>1</v>
      </c>
      <c r="E216">
        <v>890.61529970000004</v>
      </c>
      <c r="F216" t="s">
        <v>507</v>
      </c>
      <c r="G216" t="str">
        <f t="shared" si="24"/>
        <v/>
      </c>
      <c r="H216" t="str">
        <f t="shared" si="25"/>
        <v>A 1,2-diacyl-3-(alpha-D-6-sulfoquinovosyl)-sn-glycerol (SQDAG) in which the two acyl groups contain a total of 39 carbon atoms and 1 double bonds</v>
      </c>
      <c r="I216" t="str">
        <f t="shared" si="26"/>
        <v/>
      </c>
      <c r="J216" t="str">
        <f t="shared" si="27"/>
        <v/>
      </c>
      <c r="K216" t="str">
        <f t="shared" si="28"/>
        <v/>
      </c>
      <c r="L216" t="str">
        <f t="shared" si="29"/>
        <v/>
      </c>
      <c r="M216" t="str">
        <f t="shared" si="30"/>
        <v/>
      </c>
      <c r="N216" t="str">
        <f t="shared" si="31"/>
        <v>A 1,2-diacyl-3-(alpha-D-6-sulfoquinovosyl)-sn-glycerol (SQDAG) in which the two acyl groups contain a total of 39 carbon atoms and 1 double bonds</v>
      </c>
    </row>
    <row r="217" spans="1:14" x14ac:dyDescent="0.2">
      <c r="A217" t="s">
        <v>988</v>
      </c>
      <c r="B217" t="s">
        <v>246</v>
      </c>
      <c r="C217">
        <f>LOOKUP(B217,'C-DB lookup'!$A$1:$A$634,'C-DB lookup'!$B$1:$B$634)</f>
        <v>33</v>
      </c>
      <c r="D217">
        <f>LOOKUP(B217,'C-DB lookup'!$A$1:$A$634,'C-DB lookup'!$C$1:$C$634)</f>
        <v>2</v>
      </c>
      <c r="E217">
        <v>732.49413560000005</v>
      </c>
      <c r="F217" t="s">
        <v>508</v>
      </c>
      <c r="G217" t="str">
        <f t="shared" si="24"/>
        <v/>
      </c>
      <c r="H217" t="str">
        <f t="shared" si="25"/>
        <v/>
      </c>
      <c r="I217" t="str">
        <f t="shared" si="26"/>
        <v>A 1,2-diacyl-sn-glycero-3-phospho-(1'-sn-_x000D_glycerol) (PG) in which the two acyl groups contain a total of 33 carbon atoms and 2 double bonds</v>
      </c>
      <c r="J217" t="str">
        <f t="shared" si="27"/>
        <v/>
      </c>
      <c r="K217" t="str">
        <f t="shared" si="28"/>
        <v/>
      </c>
      <c r="L217" t="str">
        <f t="shared" si="29"/>
        <v/>
      </c>
      <c r="M217" t="str">
        <f t="shared" si="30"/>
        <v/>
      </c>
      <c r="N217" t="str">
        <f t="shared" si="31"/>
        <v>A 1,2-diacyl-sn-glycero-3-phospho-(1'-sn-_x000D_glycerol) (PG) in which the two acyl groups contain a total of 33 carbon atoms and 2 double bonds</v>
      </c>
    </row>
    <row r="218" spans="1:14" x14ac:dyDescent="0.2">
      <c r="A218" t="s">
        <v>989</v>
      </c>
      <c r="B218" t="s">
        <v>247</v>
      </c>
      <c r="C218">
        <f>LOOKUP(B218,'C-DB lookup'!$A$1:$A$634,'C-DB lookup'!$B$1:$B$634)</f>
        <v>32</v>
      </c>
      <c r="D218">
        <f>LOOKUP(B218,'C-DB lookup'!$A$1:$A$634,'C-DB lookup'!$C$1:$C$634)</f>
        <v>3</v>
      </c>
      <c r="E218">
        <v>685.46825520000004</v>
      </c>
      <c r="F218" t="s">
        <v>509</v>
      </c>
      <c r="G218" t="str">
        <f t="shared" si="24"/>
        <v/>
      </c>
      <c r="H218" t="str">
        <f t="shared" si="25"/>
        <v/>
      </c>
      <c r="I218" t="str">
        <f t="shared" si="26"/>
        <v/>
      </c>
      <c r="J218" t="str">
        <f t="shared" si="27"/>
        <v/>
      </c>
      <c r="K218" t="str">
        <f t="shared" si="28"/>
        <v/>
      </c>
      <c r="L218" t="str">
        <f t="shared" si="29"/>
        <v/>
      </c>
      <c r="M218" t="str">
        <f t="shared" si="30"/>
        <v>A 1,2-diacyl-sn-glycero-3-_x000D_phosphoethanolamine (PE) in which the two acyl groups contain a total of 32 carbon atoms and 3 double bonds</v>
      </c>
      <c r="N218" t="str">
        <f t="shared" si="31"/>
        <v>A 1,2-diacyl-sn-glycero-3-_x000D_phosphoethanolamine (PE) in which the two acyl groups contain a total of 32 carbon atoms and 3 double bonds</v>
      </c>
    </row>
    <row r="219" spans="1:14" x14ac:dyDescent="0.2">
      <c r="A219" t="s">
        <v>990</v>
      </c>
      <c r="B219" t="s">
        <v>248</v>
      </c>
      <c r="C219">
        <f>LOOKUP(B219,'C-DB lookup'!$A$1:$A$634,'C-DB lookup'!$B$1:$B$634)</f>
        <v>33</v>
      </c>
      <c r="D219">
        <f>LOOKUP(B219,'C-DB lookup'!$A$1:$A$634,'C-DB lookup'!$C$1:$C$634)</f>
        <v>4</v>
      </c>
      <c r="E219">
        <v>697.46825520000004</v>
      </c>
      <c r="F219" t="s">
        <v>510</v>
      </c>
      <c r="G219" t="str">
        <f t="shared" si="24"/>
        <v/>
      </c>
      <c r="H219" t="str">
        <f t="shared" si="25"/>
        <v/>
      </c>
      <c r="I219" t="str">
        <f t="shared" si="26"/>
        <v/>
      </c>
      <c r="J219" t="str">
        <f t="shared" si="27"/>
        <v/>
      </c>
      <c r="K219" t="str">
        <f t="shared" si="28"/>
        <v/>
      </c>
      <c r="L219" t="str">
        <f t="shared" si="29"/>
        <v/>
      </c>
      <c r="M219" t="str">
        <f t="shared" si="30"/>
        <v>A 1,2-diacyl-sn-glycero-3-_x000D_phosphoethanolamine (PE) in which the two acyl groups contain a total of 33 carbon atoms and 4 double bonds</v>
      </c>
      <c r="N219" t="str">
        <f t="shared" si="31"/>
        <v>A 1,2-diacyl-sn-glycero-3-_x000D_phosphoethanolamine (PE) in which the two acyl groups contain a total of 33 carbon atoms and 4 double bonds</v>
      </c>
    </row>
    <row r="220" spans="1:14" x14ac:dyDescent="0.2">
      <c r="A220" t="s">
        <v>991</v>
      </c>
      <c r="B220" t="s">
        <v>249</v>
      </c>
      <c r="C220">
        <f>LOOKUP(B220,'C-DB lookup'!$A$1:$A$634,'C-DB lookup'!$B$1:$B$634)</f>
        <v>34</v>
      </c>
      <c r="D220">
        <f>LOOKUP(B220,'C-DB lookup'!$A$1:$A$634,'C-DB lookup'!$C$1:$C$634)</f>
        <v>0</v>
      </c>
      <c r="E220">
        <v>758.5907995</v>
      </c>
      <c r="F220" t="s">
        <v>511</v>
      </c>
      <c r="G220" t="str">
        <f t="shared" si="24"/>
        <v/>
      </c>
      <c r="H220" t="str">
        <f t="shared" si="25"/>
        <v/>
      </c>
      <c r="I220" t="str">
        <f t="shared" si="26"/>
        <v/>
      </c>
      <c r="J220" t="str">
        <f t="shared" si="27"/>
        <v>A 1,2 diacyl-3-beta-D-galactosyl-sn-_x000D_glycerol (MGDAG) in which the two acyl groups contain a total of 34 carbon atoms and 0 double bonds</v>
      </c>
      <c r="K220" t="str">
        <f t="shared" si="28"/>
        <v/>
      </c>
      <c r="L220" t="str">
        <f t="shared" si="29"/>
        <v/>
      </c>
      <c r="M220" t="str">
        <f t="shared" si="30"/>
        <v/>
      </c>
      <c r="N220" t="str">
        <f t="shared" si="31"/>
        <v>A 1,2 diacyl-3-beta-D-galactosyl-sn-_x000D_glycerol (MGDAG) in which the two acyl groups contain a total of 34 carbon atoms and 0 double bonds</v>
      </c>
    </row>
    <row r="221" spans="1:14" x14ac:dyDescent="0.2">
      <c r="A221" t="s">
        <v>992</v>
      </c>
      <c r="B221" t="s">
        <v>250</v>
      </c>
      <c r="C221">
        <f>LOOKUP(B221,'C-DB lookup'!$A$1:$A$634,'C-DB lookup'!$B$1:$B$634)</f>
        <v>44</v>
      </c>
      <c r="D221">
        <f>LOOKUP(B221,'C-DB lookup'!$A$1:$A$634,'C-DB lookup'!$C$1:$C$634)</f>
        <v>5</v>
      </c>
      <c r="E221">
        <v>888.6690499</v>
      </c>
      <c r="F221" t="s">
        <v>512</v>
      </c>
      <c r="G221" t="str">
        <f t="shared" si="24"/>
        <v/>
      </c>
      <c r="H221" t="str">
        <f t="shared" si="25"/>
        <v/>
      </c>
      <c r="I221" t="str">
        <f t="shared" si="26"/>
        <v/>
      </c>
      <c r="J221" t="str">
        <f t="shared" si="27"/>
        <v>A 1,2 diacyl-3-beta-D-galactosyl-sn-_x000D_glycerol (MGDAG) in which the two acyl groups contain a total of 44 carbon atoms and 5 double bonds</v>
      </c>
      <c r="K221" t="str">
        <f t="shared" si="28"/>
        <v/>
      </c>
      <c r="L221" t="str">
        <f t="shared" si="29"/>
        <v/>
      </c>
      <c r="M221" t="str">
        <f t="shared" si="30"/>
        <v/>
      </c>
      <c r="N221" t="str">
        <f t="shared" si="31"/>
        <v>A 1,2 diacyl-3-beta-D-galactosyl-sn-_x000D_glycerol (MGDAG) in which the two acyl groups contain a total of 44 carbon atoms and 5 double bonds</v>
      </c>
    </row>
    <row r="222" spans="1:14" x14ac:dyDescent="0.2">
      <c r="A222" t="s">
        <v>993</v>
      </c>
      <c r="B222" t="s">
        <v>251</v>
      </c>
      <c r="C222">
        <f>LOOKUP(B222,'C-DB lookup'!$A$1:$A$634,'C-DB lookup'!$B$1:$B$634)</f>
        <v>32</v>
      </c>
      <c r="D222">
        <f>LOOKUP(B222,'C-DB lookup'!$A$1:$A$634,'C-DB lookup'!$C$1:$C$634)</f>
        <v>8</v>
      </c>
      <c r="E222">
        <v>717.43695500000001</v>
      </c>
      <c r="F222" t="s">
        <v>513</v>
      </c>
      <c r="G222" t="str">
        <f t="shared" si="24"/>
        <v>A 1,2-diacyl-sn-glycero-3-phosphocholine (PC) in which the two acyl groups contain a total of 32 carbon atoms and 8 double bonds</v>
      </c>
      <c r="H222" t="str">
        <f t="shared" si="25"/>
        <v/>
      </c>
      <c r="I222" t="str">
        <f t="shared" si="26"/>
        <v/>
      </c>
      <c r="J222" t="str">
        <f t="shared" si="27"/>
        <v/>
      </c>
      <c r="K222" t="str">
        <f t="shared" si="28"/>
        <v/>
      </c>
      <c r="L222" t="str">
        <f t="shared" si="29"/>
        <v/>
      </c>
      <c r="M222" t="str">
        <f t="shared" si="30"/>
        <v/>
      </c>
      <c r="N222" t="str">
        <f t="shared" si="31"/>
        <v>A 1,2-diacyl-sn-glycero-3-phosphocholine (PC) in which the two acyl groups contain a total of 32 carbon atoms and 8 double bonds</v>
      </c>
    </row>
    <row r="223" spans="1:14" x14ac:dyDescent="0.2">
      <c r="A223" t="s">
        <v>994</v>
      </c>
      <c r="B223" t="s">
        <v>252</v>
      </c>
      <c r="C223">
        <f>LOOKUP(B223,'C-DB lookup'!$A$1:$A$634,'C-DB lookup'!$B$1:$B$634)</f>
        <v>34</v>
      </c>
      <c r="D223">
        <f>LOOKUP(B223,'C-DB lookup'!$A$1:$A$634,'C-DB lookup'!$C$1:$C$634)</f>
        <v>6</v>
      </c>
      <c r="E223">
        <v>810.45879890000003</v>
      </c>
      <c r="F223" t="s">
        <v>514</v>
      </c>
      <c r="G223" t="str">
        <f t="shared" si="24"/>
        <v/>
      </c>
      <c r="H223" t="str">
        <f t="shared" si="25"/>
        <v>A 1,2-diacyl-3-(alpha-D-6-sulfoquinovosyl)-sn-glycerol (SQDAG) in which the two acyl groups contain a total of 34 carbon atoms and 6 double bonds</v>
      </c>
      <c r="I223" t="str">
        <f t="shared" si="26"/>
        <v/>
      </c>
      <c r="J223" t="str">
        <f t="shared" si="27"/>
        <v/>
      </c>
      <c r="K223" t="str">
        <f t="shared" si="28"/>
        <v/>
      </c>
      <c r="L223" t="str">
        <f t="shared" si="29"/>
        <v/>
      </c>
      <c r="M223" t="str">
        <f t="shared" si="30"/>
        <v/>
      </c>
      <c r="N223" t="str">
        <f t="shared" si="31"/>
        <v>A 1,2-diacyl-3-(alpha-D-6-sulfoquinovosyl)-sn-glycerol (SQDAG) in which the two acyl groups contain a total of 34 carbon atoms and 6 double bonds</v>
      </c>
    </row>
    <row r="224" spans="1:14" x14ac:dyDescent="0.2">
      <c r="A224" t="s">
        <v>995</v>
      </c>
      <c r="B224" t="s">
        <v>253</v>
      </c>
      <c r="C224">
        <f>LOOKUP(B224,'C-DB lookup'!$A$1:$A$634,'C-DB lookup'!$B$1:$B$634)</f>
        <v>32</v>
      </c>
      <c r="D224">
        <f>LOOKUP(B224,'C-DB lookup'!$A$1:$A$634,'C-DB lookup'!$C$1:$C$634)</f>
        <v>7</v>
      </c>
      <c r="E224">
        <v>719.45260510000003</v>
      </c>
      <c r="F224" t="s">
        <v>515</v>
      </c>
      <c r="G224" t="str">
        <f t="shared" si="24"/>
        <v>A 1,2-diacyl-sn-glycero-3-phosphocholine (PC) in which the two acyl groups contain a total of 32 carbon atoms and 7 double bonds</v>
      </c>
      <c r="H224" t="str">
        <f t="shared" si="25"/>
        <v/>
      </c>
      <c r="I224" t="str">
        <f t="shared" si="26"/>
        <v/>
      </c>
      <c r="J224" t="str">
        <f t="shared" si="27"/>
        <v/>
      </c>
      <c r="K224" t="str">
        <f t="shared" si="28"/>
        <v/>
      </c>
      <c r="L224" t="str">
        <f t="shared" si="29"/>
        <v/>
      </c>
      <c r="M224" t="str">
        <f t="shared" si="30"/>
        <v/>
      </c>
      <c r="N224" t="str">
        <f t="shared" si="31"/>
        <v>A 1,2-diacyl-sn-glycero-3-phosphocholine (PC) in which the two acyl groups contain a total of 32 carbon atoms and 7 double bonds</v>
      </c>
    </row>
    <row r="225" spans="1:14" x14ac:dyDescent="0.2">
      <c r="A225" t="s">
        <v>996</v>
      </c>
      <c r="B225" t="s">
        <v>254</v>
      </c>
      <c r="C225">
        <f>LOOKUP(B225,'C-DB lookup'!$A$1:$A$634,'C-DB lookup'!$B$1:$B$634)</f>
        <v>31</v>
      </c>
      <c r="D225">
        <f>LOOKUP(B225,'C-DB lookup'!$A$1:$A$634,'C-DB lookup'!$C$1:$C$634)</f>
        <v>4</v>
      </c>
      <c r="E225">
        <v>772.44314889999998</v>
      </c>
      <c r="F225" t="s">
        <v>516</v>
      </c>
      <c r="G225" t="str">
        <f t="shared" si="24"/>
        <v/>
      </c>
      <c r="H225" t="str">
        <f t="shared" si="25"/>
        <v>A 1,2-diacyl-3-(alpha-D-6-sulfoquinovosyl)-sn-glycerol (SQDAG) in which the two acyl groups contain a total of 31 carbon atoms and 4 double bonds</v>
      </c>
      <c r="I225" t="str">
        <f t="shared" si="26"/>
        <v/>
      </c>
      <c r="J225" t="str">
        <f t="shared" si="27"/>
        <v/>
      </c>
      <c r="K225" t="str">
        <f t="shared" si="28"/>
        <v/>
      </c>
      <c r="L225" t="str">
        <f t="shared" si="29"/>
        <v/>
      </c>
      <c r="M225" t="str">
        <f t="shared" si="30"/>
        <v/>
      </c>
      <c r="N225" t="str">
        <f t="shared" si="31"/>
        <v>A 1,2-diacyl-3-(alpha-D-6-sulfoquinovosyl)-sn-glycerol (SQDAG) in which the two acyl groups contain a total of 31 carbon atoms and 4 double bonds</v>
      </c>
    </row>
    <row r="226" spans="1:14" x14ac:dyDescent="0.2">
      <c r="A226" t="s">
        <v>997</v>
      </c>
      <c r="B226" t="s">
        <v>255</v>
      </c>
      <c r="C226">
        <f>LOOKUP(B226,'C-DB lookup'!$A$1:$A$634,'C-DB lookup'!$B$1:$B$634)</f>
        <v>33</v>
      </c>
      <c r="D226">
        <f>LOOKUP(B226,'C-DB lookup'!$A$1:$A$634,'C-DB lookup'!$C$1:$C$634)</f>
        <v>1</v>
      </c>
      <c r="E226">
        <v>806.52139929999998</v>
      </c>
      <c r="F226" t="s">
        <v>517</v>
      </c>
      <c r="G226" t="str">
        <f t="shared" si="24"/>
        <v/>
      </c>
      <c r="H226" t="str">
        <f t="shared" si="25"/>
        <v>A 1,2-diacyl-3-(alpha-D-6-sulfoquinovosyl)-sn-glycerol (SQDAG) in which the two acyl groups contain a total of 33 carbon atoms and 1 double bonds</v>
      </c>
      <c r="I226" t="str">
        <f t="shared" si="26"/>
        <v/>
      </c>
      <c r="J226" t="str">
        <f t="shared" si="27"/>
        <v/>
      </c>
      <c r="K226" t="str">
        <f t="shared" si="28"/>
        <v/>
      </c>
      <c r="L226" t="str">
        <f t="shared" si="29"/>
        <v/>
      </c>
      <c r="M226" t="str">
        <f t="shared" si="30"/>
        <v/>
      </c>
      <c r="N226" t="str">
        <f t="shared" si="31"/>
        <v>A 1,2-diacyl-3-(alpha-D-6-sulfoquinovosyl)-sn-glycerol (SQDAG) in which the two acyl groups contain a total of 33 carbon atoms and 1 double bonds</v>
      </c>
    </row>
    <row r="227" spans="1:14" x14ac:dyDescent="0.2">
      <c r="A227" t="s">
        <v>998</v>
      </c>
      <c r="B227" t="s">
        <v>256</v>
      </c>
      <c r="C227">
        <f>LOOKUP(B227,'C-DB lookup'!$A$1:$A$634,'C-DB lookup'!$B$1:$B$634)</f>
        <v>30</v>
      </c>
      <c r="D227">
        <f>LOOKUP(B227,'C-DB lookup'!$A$1:$A$634,'C-DB lookup'!$C$1:$C$634)</f>
        <v>1</v>
      </c>
      <c r="E227">
        <v>681.55435439999997</v>
      </c>
      <c r="F227" t="s">
        <v>518</v>
      </c>
      <c r="G227" t="str">
        <f t="shared" si="24"/>
        <v/>
      </c>
      <c r="H227" t="str">
        <f t="shared" si="25"/>
        <v/>
      </c>
      <c r="I227" t="str">
        <f t="shared" si="26"/>
        <v/>
      </c>
      <c r="J227" t="str">
        <f t="shared" si="27"/>
        <v/>
      </c>
      <c r="K227" t="str">
        <f t="shared" si="28"/>
        <v/>
      </c>
      <c r="L227" t="str">
        <f t="shared" si="29"/>
        <v>The total of 1,2-diacyl-3-O-4'-(N,N,N-trimethyl)-homoserine (DAGTS) and 1,2-diacyl-3-O-2'-(hydroxymethyl)-(N,N,N-trimethyl)-beta-alanine (DAGTA) in which the two acyl groups contain a total of 30 carbon atoms and 1 double bonds</v>
      </c>
      <c r="M227" t="str">
        <f t="shared" si="30"/>
        <v/>
      </c>
      <c r="N227" t="str">
        <f t="shared" si="31"/>
        <v>The total of 1,2-diacyl-3-O-4'-(N,N,N-trimethyl)-homoserine (DAGTS) and 1,2-diacyl-3-O-2'-(hydroxymethyl)-(N,N,N-trimethyl)-beta-alanine (DAGTA) in which the two acyl groups contain a total of 30 carbon atoms and 1 double bonds</v>
      </c>
    </row>
    <row r="228" spans="1:14" x14ac:dyDescent="0.2">
      <c r="A228" t="s">
        <v>999</v>
      </c>
      <c r="B228" t="s">
        <v>257</v>
      </c>
      <c r="C228">
        <f>LOOKUP(B228,'C-DB lookup'!$A$1:$A$634,'C-DB lookup'!$B$1:$B$634)</f>
        <v>35</v>
      </c>
      <c r="D228">
        <f>LOOKUP(B228,'C-DB lookup'!$A$1:$A$634,'C-DB lookup'!$C$1:$C$634)</f>
        <v>5</v>
      </c>
      <c r="E228">
        <v>723.48390529999995</v>
      </c>
      <c r="F228" t="s">
        <v>331</v>
      </c>
      <c r="G228" t="str">
        <f t="shared" si="24"/>
        <v/>
      </c>
      <c r="H228" t="str">
        <f t="shared" si="25"/>
        <v/>
      </c>
      <c r="I228" t="str">
        <f t="shared" si="26"/>
        <v/>
      </c>
      <c r="J228" t="str">
        <f t="shared" si="27"/>
        <v/>
      </c>
      <c r="K228" t="str">
        <f t="shared" si="28"/>
        <v/>
      </c>
      <c r="L228" t="str">
        <f t="shared" si="29"/>
        <v/>
      </c>
      <c r="M228" t="str">
        <f t="shared" si="30"/>
        <v>A 1,2-diacyl-sn-glycero-3-_x000D_phosphoethanolamine (PE) in which the two acyl groups contain a total of 35 carbon atoms and 5 double bonds</v>
      </c>
      <c r="N228" t="str">
        <f t="shared" si="31"/>
        <v>A 1,2-diacyl-sn-glycero-3-_x000D_phosphoethanolamine (PE) in which the two acyl groups contain a total of 35 carbon atoms and 5 double bonds</v>
      </c>
    </row>
    <row r="229" spans="1:14" x14ac:dyDescent="0.2">
      <c r="A229" t="s">
        <v>1000</v>
      </c>
      <c r="B229" t="s">
        <v>258</v>
      </c>
      <c r="C229">
        <f>LOOKUP(B229,'C-DB lookup'!$A$1:$A$634,'C-DB lookup'!$B$1:$B$634)</f>
        <v>37</v>
      </c>
      <c r="D229">
        <f>LOOKUP(B229,'C-DB lookup'!$A$1:$A$634,'C-DB lookup'!$C$1:$C$634)</f>
        <v>6</v>
      </c>
      <c r="E229">
        <v>791.54650560000005</v>
      </c>
      <c r="F229" t="s">
        <v>519</v>
      </c>
      <c r="G229" t="str">
        <f t="shared" si="24"/>
        <v>A 1,2-diacyl-sn-glycero-3-phosphocholine (PC) in which the two acyl groups contain a total of 37 carbon atoms and 6 double bonds</v>
      </c>
      <c r="H229" t="str">
        <f t="shared" si="25"/>
        <v/>
      </c>
      <c r="I229" t="str">
        <f t="shared" si="26"/>
        <v/>
      </c>
      <c r="J229" t="str">
        <f t="shared" si="27"/>
        <v/>
      </c>
      <c r="K229" t="str">
        <f t="shared" si="28"/>
        <v/>
      </c>
      <c r="L229" t="str">
        <f t="shared" si="29"/>
        <v/>
      </c>
      <c r="M229" t="str">
        <f t="shared" si="30"/>
        <v/>
      </c>
      <c r="N229" t="str">
        <f t="shared" si="31"/>
        <v>A 1,2-diacyl-sn-glycero-3-phosphocholine (PC) in which the two acyl groups contain a total of 37 carbon atoms and 6 double bonds</v>
      </c>
    </row>
    <row r="230" spans="1:14" x14ac:dyDescent="0.2">
      <c r="A230" t="s">
        <v>1001</v>
      </c>
      <c r="B230" t="s">
        <v>259</v>
      </c>
      <c r="C230">
        <f>LOOKUP(B230,'C-DB lookup'!$A$1:$A$634,'C-DB lookup'!$B$1:$B$634)</f>
        <v>39</v>
      </c>
      <c r="D230">
        <f>LOOKUP(B230,'C-DB lookup'!$A$1:$A$634,'C-DB lookup'!$C$1:$C$634)</f>
        <v>7</v>
      </c>
      <c r="E230">
        <v>817.56215569999995</v>
      </c>
      <c r="F230" t="s">
        <v>520</v>
      </c>
      <c r="G230" t="str">
        <f t="shared" si="24"/>
        <v>A 1,2-diacyl-sn-glycero-3-phosphocholine (PC) in which the two acyl groups contain a total of 39 carbon atoms and 7 double bonds</v>
      </c>
      <c r="H230" t="str">
        <f t="shared" si="25"/>
        <v/>
      </c>
      <c r="I230" t="str">
        <f t="shared" si="26"/>
        <v/>
      </c>
      <c r="J230" t="str">
        <f t="shared" si="27"/>
        <v/>
      </c>
      <c r="K230" t="str">
        <f t="shared" si="28"/>
        <v/>
      </c>
      <c r="L230" t="str">
        <f t="shared" si="29"/>
        <v/>
      </c>
      <c r="M230" t="str">
        <f t="shared" si="30"/>
        <v/>
      </c>
      <c r="N230" t="str">
        <f t="shared" si="31"/>
        <v>A 1,2-diacyl-sn-glycero-3-phosphocholine (PC) in which the two acyl groups contain a total of 39 carbon atoms and 7 double bonds</v>
      </c>
    </row>
    <row r="231" spans="1:14" x14ac:dyDescent="0.2">
      <c r="A231" t="s">
        <v>1002</v>
      </c>
      <c r="B231" t="s">
        <v>260</v>
      </c>
      <c r="C231">
        <f>LOOKUP(B231,'C-DB lookup'!$A$1:$A$634,'C-DB lookup'!$B$1:$B$634)</f>
        <v>34</v>
      </c>
      <c r="D231">
        <f>LOOKUP(B231,'C-DB lookup'!$A$1:$A$634,'C-DB lookup'!$C$1:$C$634)</f>
        <v>1</v>
      </c>
      <c r="E231">
        <v>820.53704930000004</v>
      </c>
      <c r="F231" t="s">
        <v>521</v>
      </c>
      <c r="G231" t="str">
        <f t="shared" si="24"/>
        <v/>
      </c>
      <c r="H231" t="str">
        <f t="shared" si="25"/>
        <v>A 1,2-diacyl-3-(alpha-D-6-sulfoquinovosyl)-sn-glycerol (SQDAG) in which the two acyl groups contain a total of 34 carbon atoms and 1 double bonds</v>
      </c>
      <c r="I231" t="str">
        <f t="shared" si="26"/>
        <v/>
      </c>
      <c r="J231" t="str">
        <f t="shared" si="27"/>
        <v/>
      </c>
      <c r="K231" t="str">
        <f t="shared" si="28"/>
        <v/>
      </c>
      <c r="L231" t="str">
        <f t="shared" si="29"/>
        <v/>
      </c>
      <c r="M231" t="str">
        <f t="shared" si="30"/>
        <v/>
      </c>
      <c r="N231" t="str">
        <f t="shared" si="31"/>
        <v>A 1,2-diacyl-3-(alpha-D-6-sulfoquinovosyl)-sn-glycerol (SQDAG) in which the two acyl groups contain a total of 34 carbon atoms and 1 double bonds</v>
      </c>
    </row>
    <row r="232" spans="1:14" x14ac:dyDescent="0.2">
      <c r="A232" t="s">
        <v>1003</v>
      </c>
      <c r="B232" t="s">
        <v>261</v>
      </c>
      <c r="C232">
        <f>LOOKUP(B232,'C-DB lookup'!$A$1:$A$634,'C-DB lookup'!$B$1:$B$634)</f>
        <v>40</v>
      </c>
      <c r="D232">
        <f>LOOKUP(B232,'C-DB lookup'!$A$1:$A$634,'C-DB lookup'!$C$1:$C$634)</f>
        <v>8</v>
      </c>
      <c r="E232">
        <v>826.55949929999997</v>
      </c>
      <c r="F232" t="s">
        <v>522</v>
      </c>
      <c r="G232" t="str">
        <f t="shared" si="24"/>
        <v/>
      </c>
      <c r="H232" t="str">
        <f t="shared" si="25"/>
        <v/>
      </c>
      <c r="I232" t="str">
        <f t="shared" si="26"/>
        <v/>
      </c>
      <c r="J232" t="str">
        <f t="shared" si="27"/>
        <v>A 1,2 diacyl-3-beta-D-galactosyl-sn-_x000D_glycerol (MGDAG) in which the two acyl groups contain a total of 40 carbon atoms and 8 double bonds</v>
      </c>
      <c r="K232" t="str">
        <f t="shared" si="28"/>
        <v/>
      </c>
      <c r="L232" t="str">
        <f t="shared" si="29"/>
        <v/>
      </c>
      <c r="M232" t="str">
        <f t="shared" si="30"/>
        <v/>
      </c>
      <c r="N232" t="str">
        <f t="shared" si="31"/>
        <v>A 1,2 diacyl-3-beta-D-galactosyl-sn-_x000D_glycerol (MGDAG) in which the two acyl groups contain a total of 40 carbon atoms and 8 double bonds</v>
      </c>
    </row>
    <row r="233" spans="1:14" x14ac:dyDescent="0.2">
      <c r="A233" t="s">
        <v>1004</v>
      </c>
      <c r="B233" t="s">
        <v>262</v>
      </c>
      <c r="C233">
        <f>LOOKUP(B233,'C-DB lookup'!$A$1:$A$634,'C-DB lookup'!$B$1:$B$634)</f>
        <v>42</v>
      </c>
      <c r="D233">
        <f>LOOKUP(B233,'C-DB lookup'!$A$1:$A$634,'C-DB lookup'!$C$1:$C$634)</f>
        <v>10</v>
      </c>
      <c r="E233">
        <v>850.55949929999997</v>
      </c>
      <c r="F233" t="s">
        <v>523</v>
      </c>
      <c r="G233" t="str">
        <f t="shared" si="24"/>
        <v/>
      </c>
      <c r="H233" t="str">
        <f t="shared" si="25"/>
        <v/>
      </c>
      <c r="I233" t="str">
        <f t="shared" si="26"/>
        <v/>
      </c>
      <c r="J233" t="str">
        <f t="shared" si="27"/>
        <v>A 1,2 diacyl-3-beta-D-galactosyl-sn-_x000D_glycerol (MGDAG) in which the two acyl groups contain a total of 42 carbon atoms and 10 double bonds</v>
      </c>
      <c r="K233" t="str">
        <f t="shared" si="28"/>
        <v/>
      </c>
      <c r="L233" t="str">
        <f t="shared" si="29"/>
        <v/>
      </c>
      <c r="M233" t="str">
        <f t="shared" si="30"/>
        <v/>
      </c>
      <c r="N233" t="str">
        <f t="shared" si="31"/>
        <v>A 1,2 diacyl-3-beta-D-galactosyl-sn-_x000D_glycerol (MGDAG) in which the two acyl groups contain a total of 42 carbon atoms and 10 double bonds</v>
      </c>
    </row>
    <row r="234" spans="1:14" x14ac:dyDescent="0.2">
      <c r="A234" t="s">
        <v>1005</v>
      </c>
      <c r="B234" t="s">
        <v>263</v>
      </c>
      <c r="C234">
        <f>LOOKUP(B234,'C-DB lookup'!$A$1:$A$634,'C-DB lookup'!$B$1:$B$634)</f>
        <v>44</v>
      </c>
      <c r="D234">
        <f>LOOKUP(B234,'C-DB lookup'!$A$1:$A$634,'C-DB lookup'!$C$1:$C$634)</f>
        <v>10</v>
      </c>
      <c r="E234">
        <v>881.59345580000002</v>
      </c>
      <c r="F234" t="s">
        <v>524</v>
      </c>
      <c r="G234" t="str">
        <f t="shared" si="24"/>
        <v>A 1,2-diacyl-sn-glycero-3-phosphocholine (PC) in which the two acyl groups contain a total of 44 carbon atoms and 10 double bonds</v>
      </c>
      <c r="H234" t="str">
        <f t="shared" si="25"/>
        <v/>
      </c>
      <c r="I234" t="str">
        <f t="shared" si="26"/>
        <v/>
      </c>
      <c r="J234" t="str">
        <f t="shared" si="27"/>
        <v/>
      </c>
      <c r="K234" t="str">
        <f t="shared" si="28"/>
        <v/>
      </c>
      <c r="L234" t="str">
        <f t="shared" si="29"/>
        <v/>
      </c>
      <c r="M234" t="str">
        <f t="shared" si="30"/>
        <v/>
      </c>
      <c r="N234" t="str">
        <f t="shared" si="31"/>
        <v>A 1,2-diacyl-sn-glycero-3-phosphocholine (PC) in which the two acyl groups contain a total of 44 carbon atoms and 10 double bonds</v>
      </c>
    </row>
    <row r="235" spans="1:14" x14ac:dyDescent="0.2">
      <c r="A235" t="s">
        <v>1006</v>
      </c>
      <c r="B235" t="s">
        <v>264</v>
      </c>
      <c r="C235">
        <f>LOOKUP(B235,'C-DB lookup'!$A$1:$A$634,'C-DB lookup'!$B$1:$B$634)</f>
        <v>36</v>
      </c>
      <c r="D235">
        <f>LOOKUP(B235,'C-DB lookup'!$A$1:$A$634,'C-DB lookup'!$C$1:$C$634)</f>
        <v>4</v>
      </c>
      <c r="E235">
        <v>940.61232280000002</v>
      </c>
      <c r="F235" t="s">
        <v>525</v>
      </c>
      <c r="G235" t="str">
        <f t="shared" si="24"/>
        <v/>
      </c>
      <c r="H235" t="str">
        <f t="shared" si="25"/>
        <v/>
      </c>
      <c r="I235" t="str">
        <f t="shared" si="26"/>
        <v/>
      </c>
      <c r="J235" t="str">
        <f t="shared" si="27"/>
        <v/>
      </c>
      <c r="K235" t="str">
        <f t="shared" si="28"/>
        <v>A 1,2 diacyl-3-(alpha-D-galactosyl1-6)-beta-D-galactosyl-sn-glycerol (DGDAG) in which the two acyl groups contain a total of 36 carbon atoms and 4 double bonds</v>
      </c>
      <c r="L235" t="str">
        <f t="shared" si="29"/>
        <v/>
      </c>
      <c r="M235" t="str">
        <f t="shared" si="30"/>
        <v/>
      </c>
      <c r="N235" t="str">
        <f t="shared" si="31"/>
        <v>A 1,2 diacyl-3-(alpha-D-galactosyl1-6)-beta-D-galactosyl-sn-glycerol (DGDAG) in which the two acyl groups contain a total of 36 carbon atoms and 4 double bonds</v>
      </c>
    </row>
    <row r="236" spans="1:14" x14ac:dyDescent="0.2">
      <c r="A236" t="s">
        <v>1007</v>
      </c>
      <c r="B236" t="s">
        <v>265</v>
      </c>
      <c r="C236">
        <f>LOOKUP(B236,'C-DB lookup'!$A$1:$A$634,'C-DB lookup'!$B$1:$B$634)</f>
        <v>37</v>
      </c>
      <c r="D236">
        <f>LOOKUP(B236,'C-DB lookup'!$A$1:$A$634,'C-DB lookup'!$C$1:$C$634)</f>
        <v>2</v>
      </c>
      <c r="E236">
        <v>788.556736</v>
      </c>
      <c r="F236" t="s">
        <v>526</v>
      </c>
      <c r="G236" t="str">
        <f t="shared" si="24"/>
        <v/>
      </c>
      <c r="H236" t="str">
        <f t="shared" si="25"/>
        <v/>
      </c>
      <c r="I236" t="str">
        <f t="shared" si="26"/>
        <v>A 1,2-diacyl-sn-glycero-3-phospho-(1'-sn-_x000D_glycerol) (PG) in which the two acyl groups contain a total of 37 carbon atoms and 2 double bonds</v>
      </c>
      <c r="J236" t="str">
        <f t="shared" si="27"/>
        <v/>
      </c>
      <c r="K236" t="str">
        <f t="shared" si="28"/>
        <v/>
      </c>
      <c r="L236" t="str">
        <f t="shared" si="29"/>
        <v/>
      </c>
      <c r="M236" t="str">
        <f t="shared" si="30"/>
        <v/>
      </c>
      <c r="N236" t="str">
        <f t="shared" si="31"/>
        <v>A 1,2-diacyl-sn-glycero-3-phospho-(1'-sn-_x000D_glycerol) (PG) in which the two acyl groups contain a total of 37 carbon atoms and 2 double bonds</v>
      </c>
    </row>
    <row r="237" spans="1:14" x14ac:dyDescent="0.2">
      <c r="A237" t="s">
        <v>1008</v>
      </c>
      <c r="B237" t="s">
        <v>266</v>
      </c>
      <c r="C237">
        <f>LOOKUP(B237,'C-DB lookup'!$A$1:$A$634,'C-DB lookup'!$B$1:$B$634)</f>
        <v>38</v>
      </c>
      <c r="D237">
        <f>LOOKUP(B237,'C-DB lookup'!$A$1:$A$634,'C-DB lookup'!$C$1:$C$634)</f>
        <v>2</v>
      </c>
      <c r="E237">
        <v>874.58399959999997</v>
      </c>
      <c r="F237" t="s">
        <v>527</v>
      </c>
      <c r="G237" t="str">
        <f t="shared" si="24"/>
        <v/>
      </c>
      <c r="H237" t="str">
        <f t="shared" si="25"/>
        <v>A 1,2-diacyl-3-(alpha-D-6-sulfoquinovosyl)-sn-glycerol (SQDAG) in which the two acyl groups contain a total of 38 carbon atoms and 2 double bonds</v>
      </c>
      <c r="I237" t="str">
        <f t="shared" si="26"/>
        <v/>
      </c>
      <c r="J237" t="str">
        <f t="shared" si="27"/>
        <v/>
      </c>
      <c r="K237" t="str">
        <f t="shared" si="28"/>
        <v/>
      </c>
      <c r="L237" t="str">
        <f t="shared" si="29"/>
        <v/>
      </c>
      <c r="M237" t="str">
        <f t="shared" si="30"/>
        <v/>
      </c>
      <c r="N237" t="str">
        <f t="shared" si="31"/>
        <v>A 1,2-diacyl-3-(alpha-D-6-sulfoquinovosyl)-sn-glycerol (SQDAG) in which the two acyl groups contain a total of 38 carbon atoms and 2 double bonds</v>
      </c>
    </row>
    <row r="238" spans="1:14" x14ac:dyDescent="0.2">
      <c r="A238" t="s">
        <v>1009</v>
      </c>
      <c r="B238" t="s">
        <v>267</v>
      </c>
      <c r="C238">
        <f>LOOKUP(B238,'C-DB lookup'!$A$1:$A$634,'C-DB lookup'!$B$1:$B$634)</f>
        <v>30</v>
      </c>
      <c r="D238">
        <f>LOOKUP(B238,'C-DB lookup'!$A$1:$A$634,'C-DB lookup'!$C$1:$C$634)</f>
        <v>3</v>
      </c>
      <c r="E238">
        <v>657.43695500000001</v>
      </c>
      <c r="F238" t="s">
        <v>528</v>
      </c>
      <c r="G238" t="str">
        <f t="shared" si="24"/>
        <v/>
      </c>
      <c r="H238" t="str">
        <f t="shared" si="25"/>
        <v/>
      </c>
      <c r="I238" t="str">
        <f t="shared" si="26"/>
        <v/>
      </c>
      <c r="J238" t="str">
        <f t="shared" si="27"/>
        <v/>
      </c>
      <c r="K238" t="str">
        <f t="shared" si="28"/>
        <v/>
      </c>
      <c r="L238" t="str">
        <f t="shared" si="29"/>
        <v/>
      </c>
      <c r="M238" t="str">
        <f t="shared" si="30"/>
        <v>A 1,2-diacyl-sn-glycero-3-_x000D_phosphoethanolamine (PE) in which the two acyl groups contain a total of 30 carbon atoms and 3 double bonds</v>
      </c>
      <c r="N238" t="str">
        <f t="shared" si="31"/>
        <v>A 1,2-diacyl-sn-glycero-3-_x000D_phosphoethanolamine (PE) in which the two acyl groups contain a total of 30 carbon atoms and 3 double bonds</v>
      </c>
    </row>
    <row r="239" spans="1:14" x14ac:dyDescent="0.2">
      <c r="A239" t="s">
        <v>1010</v>
      </c>
      <c r="B239" t="s">
        <v>268</v>
      </c>
      <c r="C239">
        <f>LOOKUP(B239,'C-DB lookup'!$A$1:$A$634,'C-DB lookup'!$B$1:$B$634)</f>
        <v>40</v>
      </c>
      <c r="D239">
        <f>LOOKUP(B239,'C-DB lookup'!$A$1:$A$634,'C-DB lookup'!$C$1:$C$634)</f>
        <v>10</v>
      </c>
      <c r="E239">
        <v>803.57000440000002</v>
      </c>
      <c r="F239" t="s">
        <v>529</v>
      </c>
      <c r="G239" t="str">
        <f t="shared" si="24"/>
        <v/>
      </c>
      <c r="H239" t="str">
        <f t="shared" si="25"/>
        <v/>
      </c>
      <c r="I239" t="str">
        <f t="shared" si="26"/>
        <v/>
      </c>
      <c r="J239" t="str">
        <f t="shared" si="27"/>
        <v/>
      </c>
      <c r="K239" t="str">
        <f t="shared" si="28"/>
        <v/>
      </c>
      <c r="L239" t="str">
        <f t="shared" si="29"/>
        <v>The total of 1,2-diacyl-3-O-4'-(N,N,N-trimethyl)-homoserine (DAGTS) and 1,2-diacyl-3-O-2'-(hydroxymethyl)-(N,N,N-trimethyl)-beta-alanine (DAGTA) in which the two acyl groups contain a total of 40 carbon atoms and 10 double bonds</v>
      </c>
      <c r="M239" t="str">
        <f t="shared" si="30"/>
        <v/>
      </c>
      <c r="N239" t="str">
        <f t="shared" si="31"/>
        <v>The total of 1,2-diacyl-3-O-4'-(N,N,N-trimethyl)-homoserine (DAGTS) and 1,2-diacyl-3-O-2'-(hydroxymethyl)-(N,N,N-trimethyl)-beta-alanine (DAGTA) in which the two acyl groups contain a total of 40 carbon atoms and 10 double bonds</v>
      </c>
    </row>
    <row r="240" spans="1:14" x14ac:dyDescent="0.2">
      <c r="A240" t="s">
        <v>1011</v>
      </c>
      <c r="B240" t="s">
        <v>269</v>
      </c>
      <c r="C240">
        <f>LOOKUP(B240,'C-DB lookup'!$A$1:$A$634,'C-DB lookup'!$B$1:$B$634)</f>
        <v>34</v>
      </c>
      <c r="D240">
        <f>LOOKUP(B240,'C-DB lookup'!$A$1:$A$634,'C-DB lookup'!$C$1:$C$634)</f>
        <v>3</v>
      </c>
      <c r="E240">
        <v>744.49413560000005</v>
      </c>
      <c r="F240" t="s">
        <v>530</v>
      </c>
      <c r="G240" t="str">
        <f t="shared" si="24"/>
        <v/>
      </c>
      <c r="H240" t="str">
        <f t="shared" si="25"/>
        <v/>
      </c>
      <c r="I240" t="str">
        <f t="shared" si="26"/>
        <v>A 1,2-diacyl-sn-glycero-3-phospho-(1'-sn-_x000D_glycerol) (PG) in which the two acyl groups contain a total of 34 carbon atoms and 3 double bonds</v>
      </c>
      <c r="J240" t="str">
        <f t="shared" si="27"/>
        <v/>
      </c>
      <c r="K240" t="str">
        <f t="shared" si="28"/>
        <v/>
      </c>
      <c r="L240" t="str">
        <f t="shared" si="29"/>
        <v/>
      </c>
      <c r="M240" t="str">
        <f t="shared" si="30"/>
        <v/>
      </c>
      <c r="N240" t="str">
        <f t="shared" si="31"/>
        <v>A 1,2-diacyl-sn-glycero-3-phospho-(1'-sn-_x000D_glycerol) (PG) in which the two acyl groups contain a total of 34 carbon atoms and 3 double bonds</v>
      </c>
    </row>
    <row r="241" spans="1:14" x14ac:dyDescent="0.2">
      <c r="A241" t="s">
        <v>1012</v>
      </c>
      <c r="B241" t="s">
        <v>270</v>
      </c>
      <c r="C241">
        <f>LOOKUP(B241,'C-DB lookup'!$A$1:$A$634,'C-DB lookup'!$B$1:$B$634)</f>
        <v>44</v>
      </c>
      <c r="D241">
        <f>LOOKUP(B241,'C-DB lookup'!$A$1:$A$634,'C-DB lookup'!$C$1:$C$634)</f>
        <v>12</v>
      </c>
      <c r="E241">
        <v>874.55949929999997</v>
      </c>
      <c r="F241" t="s">
        <v>531</v>
      </c>
      <c r="G241" t="str">
        <f t="shared" si="24"/>
        <v/>
      </c>
      <c r="H241" t="str">
        <f t="shared" si="25"/>
        <v/>
      </c>
      <c r="I241" t="str">
        <f t="shared" si="26"/>
        <v/>
      </c>
      <c r="J241" t="str">
        <f t="shared" si="27"/>
        <v>A 1,2 diacyl-3-beta-D-galactosyl-sn-_x000D_glycerol (MGDAG) in which the two acyl groups contain a total of 44 carbon atoms and 12 double bonds</v>
      </c>
      <c r="K241" t="str">
        <f t="shared" si="28"/>
        <v/>
      </c>
      <c r="L241" t="str">
        <f t="shared" si="29"/>
        <v/>
      </c>
      <c r="M241" t="str">
        <f t="shared" si="30"/>
        <v/>
      </c>
      <c r="N241" t="str">
        <f t="shared" si="31"/>
        <v>A 1,2 diacyl-3-beta-D-galactosyl-sn-_x000D_glycerol (MGDAG) in which the two acyl groups contain a total of 44 carbon atoms and 12 double bonds</v>
      </c>
    </row>
    <row r="242" spans="1:14" x14ac:dyDescent="0.2">
      <c r="A242" t="s">
        <v>1013</v>
      </c>
      <c r="B242" t="s">
        <v>271</v>
      </c>
      <c r="C242">
        <f>LOOKUP(B242,'C-DB lookup'!$A$1:$A$634,'C-DB lookup'!$B$1:$B$634)</f>
        <v>28</v>
      </c>
      <c r="D242">
        <f>LOOKUP(B242,'C-DB lookup'!$A$1:$A$634,'C-DB lookup'!$C$1:$C$634)</f>
        <v>0</v>
      </c>
      <c r="E242">
        <v>677.49955539999996</v>
      </c>
      <c r="F242" t="s">
        <v>484</v>
      </c>
      <c r="G242" t="str">
        <f t="shared" si="24"/>
        <v>A 1,2-diacyl-sn-glycero-3-phosphocholine (PC) in which the two acyl groups contain a total of 28 carbon atoms and 0 double bonds</v>
      </c>
      <c r="H242" t="str">
        <f t="shared" si="25"/>
        <v/>
      </c>
      <c r="I242" t="str">
        <f t="shared" si="26"/>
        <v/>
      </c>
      <c r="J242" t="str">
        <f t="shared" si="27"/>
        <v/>
      </c>
      <c r="K242" t="str">
        <f t="shared" si="28"/>
        <v/>
      </c>
      <c r="L242" t="str">
        <f t="shared" si="29"/>
        <v/>
      </c>
      <c r="M242" t="str">
        <f t="shared" si="30"/>
        <v/>
      </c>
      <c r="N242" t="str">
        <f t="shared" si="31"/>
        <v>A 1,2-diacyl-sn-glycero-3-phosphocholine (PC) in which the two acyl groups contain a total of 28 carbon atoms and 0 double bonds</v>
      </c>
    </row>
    <row r="243" spans="1:14" x14ac:dyDescent="0.2">
      <c r="A243" t="s">
        <v>1014</v>
      </c>
      <c r="B243" t="s">
        <v>272</v>
      </c>
      <c r="C243">
        <f>LOOKUP(B243,'C-DB lookup'!$A$1:$A$634,'C-DB lookup'!$B$1:$B$634)</f>
        <v>42</v>
      </c>
      <c r="D243">
        <f>LOOKUP(B243,'C-DB lookup'!$A$1:$A$634,'C-DB lookup'!$C$1:$C$634)</f>
        <v>3</v>
      </c>
      <c r="E243">
        <v>864.6690499</v>
      </c>
      <c r="F243" t="s">
        <v>532</v>
      </c>
      <c r="G243" t="str">
        <f t="shared" si="24"/>
        <v/>
      </c>
      <c r="H243" t="str">
        <f t="shared" si="25"/>
        <v/>
      </c>
      <c r="I243" t="str">
        <f t="shared" si="26"/>
        <v/>
      </c>
      <c r="J243" t="str">
        <f t="shared" si="27"/>
        <v>A 1,2 diacyl-3-beta-D-galactosyl-sn-_x000D_glycerol (MGDAG) in which the two acyl groups contain a total of 42 carbon atoms and 3 double bonds</v>
      </c>
      <c r="K243" t="str">
        <f t="shared" si="28"/>
        <v/>
      </c>
      <c r="L243" t="str">
        <f t="shared" si="29"/>
        <v/>
      </c>
      <c r="M243" t="str">
        <f t="shared" si="30"/>
        <v/>
      </c>
      <c r="N243" t="str">
        <f t="shared" si="31"/>
        <v>A 1,2 diacyl-3-beta-D-galactosyl-sn-_x000D_glycerol (MGDAG) in which the two acyl groups contain a total of 42 carbon atoms and 3 double bonds</v>
      </c>
    </row>
    <row r="244" spans="1:14" x14ac:dyDescent="0.2">
      <c r="A244" t="s">
        <v>1015</v>
      </c>
      <c r="B244" t="s">
        <v>273</v>
      </c>
      <c r="C244">
        <f>LOOKUP(B244,'C-DB lookup'!$A$1:$A$634,'C-DB lookup'!$B$1:$B$634)</f>
        <v>40</v>
      </c>
      <c r="D244">
        <f>LOOKUP(B244,'C-DB lookup'!$A$1:$A$634,'C-DB lookup'!$C$1:$C$634)</f>
        <v>0</v>
      </c>
      <c r="E244">
        <v>906.64659989999996</v>
      </c>
      <c r="F244" t="s">
        <v>533</v>
      </c>
      <c r="G244" t="str">
        <f t="shared" si="24"/>
        <v/>
      </c>
      <c r="H244" t="str">
        <f t="shared" si="25"/>
        <v>A 1,2-diacyl-3-(alpha-D-6-sulfoquinovosyl)-sn-glycerol (SQDAG) in which the two acyl groups contain a total of 40 carbon atoms and 0 double bonds</v>
      </c>
      <c r="I244" t="str">
        <f t="shared" si="26"/>
        <v/>
      </c>
      <c r="J244" t="str">
        <f t="shared" si="27"/>
        <v/>
      </c>
      <c r="K244" t="str">
        <f t="shared" si="28"/>
        <v/>
      </c>
      <c r="L244" t="str">
        <f t="shared" si="29"/>
        <v/>
      </c>
      <c r="M244" t="str">
        <f t="shared" si="30"/>
        <v/>
      </c>
      <c r="N244" t="str">
        <f t="shared" si="31"/>
        <v>A 1,2-diacyl-3-(alpha-D-6-sulfoquinovosyl)-sn-glycerol (SQDAG) in which the two acyl groups contain a total of 40 carbon atoms and 0 double bonds</v>
      </c>
    </row>
    <row r="245" spans="1:14" x14ac:dyDescent="0.2">
      <c r="A245" t="s">
        <v>1016</v>
      </c>
      <c r="B245" t="s">
        <v>274</v>
      </c>
      <c r="C245">
        <f>LOOKUP(B245,'C-DB lookup'!$A$1:$A$634,'C-DB lookup'!$B$1:$B$634)</f>
        <v>44</v>
      </c>
      <c r="D245">
        <f>LOOKUP(B245,'C-DB lookup'!$A$1:$A$634,'C-DB lookup'!$C$1:$C$634)</f>
        <v>2</v>
      </c>
      <c r="E245">
        <v>958.67790009999999</v>
      </c>
      <c r="F245" t="s">
        <v>534</v>
      </c>
      <c r="G245" t="str">
        <f t="shared" si="24"/>
        <v/>
      </c>
      <c r="H245" t="str">
        <f t="shared" si="25"/>
        <v>A 1,2-diacyl-3-(alpha-D-6-sulfoquinovosyl)-sn-glycerol (SQDAG) in which the two acyl groups contain a total of 44 carbon atoms and 2 double bonds</v>
      </c>
      <c r="I245" t="str">
        <f t="shared" si="26"/>
        <v/>
      </c>
      <c r="J245" t="str">
        <f t="shared" si="27"/>
        <v/>
      </c>
      <c r="K245" t="str">
        <f t="shared" si="28"/>
        <v/>
      </c>
      <c r="L245" t="str">
        <f t="shared" si="29"/>
        <v/>
      </c>
      <c r="M245" t="str">
        <f t="shared" si="30"/>
        <v/>
      </c>
      <c r="N245" t="str">
        <f t="shared" si="31"/>
        <v>A 1,2-diacyl-3-(alpha-D-6-sulfoquinovosyl)-sn-glycerol (SQDAG) in which the two acyl groups contain a total of 44 carbon atoms and 2 double bonds</v>
      </c>
    </row>
    <row r="246" spans="1:14" x14ac:dyDescent="0.2">
      <c r="A246" t="s">
        <v>1017</v>
      </c>
      <c r="B246" t="s">
        <v>275</v>
      </c>
      <c r="C246">
        <f>LOOKUP(B246,'C-DB lookup'!$A$1:$A$634,'C-DB lookup'!$B$1:$B$634)</f>
        <v>33</v>
      </c>
      <c r="D246">
        <f>LOOKUP(B246,'C-DB lookup'!$A$1:$A$634,'C-DB lookup'!$C$1:$C$634)</f>
        <v>5</v>
      </c>
      <c r="E246">
        <v>715.53870429999995</v>
      </c>
      <c r="F246" t="s">
        <v>535</v>
      </c>
      <c r="G246" t="str">
        <f t="shared" si="24"/>
        <v/>
      </c>
      <c r="H246" t="str">
        <f t="shared" si="25"/>
        <v/>
      </c>
      <c r="I246" t="str">
        <f t="shared" si="26"/>
        <v/>
      </c>
      <c r="J246" t="str">
        <f t="shared" si="27"/>
        <v/>
      </c>
      <c r="K246" t="str">
        <f t="shared" si="28"/>
        <v/>
      </c>
      <c r="L246" t="str">
        <f t="shared" si="29"/>
        <v>The total of 1,2-diacyl-3-O-4'-(N,N,N-trimethyl)-homoserine (DAGTS) and 1,2-diacyl-3-O-2'-(hydroxymethyl)-(N,N,N-trimethyl)-beta-alanine (DAGTA) in which the two acyl groups contain a total of 33 carbon atoms and 5 double bonds</v>
      </c>
      <c r="M246" t="str">
        <f t="shared" si="30"/>
        <v/>
      </c>
      <c r="N246" t="str">
        <f t="shared" si="31"/>
        <v>The total of 1,2-diacyl-3-O-4'-(N,N,N-trimethyl)-homoserine (DAGTS) and 1,2-diacyl-3-O-2'-(hydroxymethyl)-(N,N,N-trimethyl)-beta-alanine (DAGTA) in which the two acyl groups contain a total of 33 carbon atoms and 5 double bonds</v>
      </c>
    </row>
    <row r="247" spans="1:14" x14ac:dyDescent="0.2">
      <c r="A247" t="s">
        <v>1018</v>
      </c>
      <c r="B247" t="s">
        <v>276</v>
      </c>
      <c r="C247">
        <f>LOOKUP(B247,'C-DB lookup'!$A$1:$A$634,'C-DB lookup'!$B$1:$B$634)</f>
        <v>34</v>
      </c>
      <c r="D247">
        <f>LOOKUP(B247,'C-DB lookup'!$A$1:$A$634,'C-DB lookup'!$C$1:$C$634)</f>
        <v>0</v>
      </c>
      <c r="E247">
        <v>822.55269940000005</v>
      </c>
      <c r="F247" t="s">
        <v>536</v>
      </c>
      <c r="G247" t="str">
        <f t="shared" si="24"/>
        <v/>
      </c>
      <c r="H247" t="str">
        <f t="shared" si="25"/>
        <v>A 1,2-diacyl-3-(alpha-D-6-sulfoquinovosyl)-sn-glycerol (SQDAG) in which the two acyl groups contain a total of 34 carbon atoms and 0 double bonds</v>
      </c>
      <c r="I247" t="str">
        <f t="shared" si="26"/>
        <v/>
      </c>
      <c r="J247" t="str">
        <f t="shared" si="27"/>
        <v/>
      </c>
      <c r="K247" t="str">
        <f t="shared" si="28"/>
        <v/>
      </c>
      <c r="L247" t="str">
        <f t="shared" si="29"/>
        <v/>
      </c>
      <c r="M247" t="str">
        <f t="shared" si="30"/>
        <v/>
      </c>
      <c r="N247" t="str">
        <f t="shared" si="31"/>
        <v>A 1,2-diacyl-3-(alpha-D-6-sulfoquinovosyl)-sn-glycerol (SQDAG) in which the two acyl groups contain a total of 34 carbon atoms and 0 double bonds</v>
      </c>
    </row>
    <row r="248" spans="1:14" x14ac:dyDescent="0.2">
      <c r="A248" t="s">
        <v>1019</v>
      </c>
      <c r="B248" t="s">
        <v>277</v>
      </c>
      <c r="C248">
        <f>LOOKUP(B248,'C-DB lookup'!$A$1:$A$634,'C-DB lookup'!$B$1:$B$634)</f>
        <v>44</v>
      </c>
      <c r="D248">
        <f>LOOKUP(B248,'C-DB lookup'!$A$1:$A$634,'C-DB lookup'!$C$1:$C$634)</f>
        <v>12</v>
      </c>
      <c r="E248">
        <v>866.50978569999995</v>
      </c>
      <c r="F248" t="s">
        <v>537</v>
      </c>
      <c r="G248" t="str">
        <f t="shared" si="24"/>
        <v/>
      </c>
      <c r="H248" t="str">
        <f t="shared" si="25"/>
        <v/>
      </c>
      <c r="I248" t="str">
        <f t="shared" si="26"/>
        <v>A 1,2-diacyl-sn-glycero-3-phospho-(1'-sn-_x000D_glycerol) (PG) in which the two acyl groups contain a total of 44 carbon atoms and 12 double bonds</v>
      </c>
      <c r="J248" t="str">
        <f t="shared" si="27"/>
        <v/>
      </c>
      <c r="K248" t="str">
        <f t="shared" si="28"/>
        <v/>
      </c>
      <c r="L248" t="str">
        <f t="shared" si="29"/>
        <v/>
      </c>
      <c r="M248" t="str">
        <f t="shared" si="30"/>
        <v/>
      </c>
      <c r="N248" t="str">
        <f t="shared" si="31"/>
        <v>A 1,2-diacyl-sn-glycero-3-phospho-(1'-sn-_x000D_glycerol) (PG) in which the two acyl groups contain a total of 44 carbon atoms and 12 double bonds</v>
      </c>
    </row>
    <row r="249" spans="1:14" x14ac:dyDescent="0.2">
      <c r="A249" t="s">
        <v>1020</v>
      </c>
      <c r="B249" t="s">
        <v>278</v>
      </c>
      <c r="C249">
        <f>LOOKUP(B249,'C-DB lookup'!$A$1:$A$634,'C-DB lookup'!$B$1:$B$634)</f>
        <v>32</v>
      </c>
      <c r="D249">
        <f>LOOKUP(B249,'C-DB lookup'!$A$1:$A$634,'C-DB lookup'!$C$1:$C$634)</f>
        <v>8</v>
      </c>
      <c r="E249">
        <v>706.38458509999998</v>
      </c>
      <c r="F249" t="s">
        <v>538</v>
      </c>
      <c r="G249" t="str">
        <f t="shared" si="24"/>
        <v/>
      </c>
      <c r="H249" t="str">
        <f t="shared" si="25"/>
        <v/>
      </c>
      <c r="I249" t="str">
        <f t="shared" si="26"/>
        <v>A 1,2-diacyl-sn-glycero-3-phospho-(1'-sn-_x000D_glycerol) (PG) in which the two acyl groups contain a total of 32 carbon atoms and 8 double bonds</v>
      </c>
      <c r="J249" t="str">
        <f t="shared" si="27"/>
        <v/>
      </c>
      <c r="K249" t="str">
        <f t="shared" si="28"/>
        <v/>
      </c>
      <c r="L249" t="str">
        <f t="shared" si="29"/>
        <v/>
      </c>
      <c r="M249" t="str">
        <f t="shared" si="30"/>
        <v/>
      </c>
      <c r="N249" t="str">
        <f t="shared" si="31"/>
        <v>A 1,2-diacyl-sn-glycero-3-phospho-(1'-sn-_x000D_glycerol) (PG) in which the two acyl groups contain a total of 32 carbon atoms and 8 double bonds</v>
      </c>
    </row>
    <row r="250" spans="1:14" x14ac:dyDescent="0.2">
      <c r="A250" t="s">
        <v>1021</v>
      </c>
      <c r="B250" t="s">
        <v>279</v>
      </c>
      <c r="C250">
        <f>LOOKUP(B250,'C-DB lookup'!$A$1:$A$634,'C-DB lookup'!$B$1:$B$634)</f>
        <v>32</v>
      </c>
      <c r="D250">
        <f>LOOKUP(B250,'C-DB lookup'!$A$1:$A$634,'C-DB lookup'!$C$1:$C$634)</f>
        <v>7</v>
      </c>
      <c r="E250">
        <v>708.4002352</v>
      </c>
      <c r="F250" t="s">
        <v>539</v>
      </c>
      <c r="G250" t="str">
        <f t="shared" si="24"/>
        <v/>
      </c>
      <c r="H250" t="str">
        <f t="shared" si="25"/>
        <v/>
      </c>
      <c r="I250" t="str">
        <f t="shared" si="26"/>
        <v>A 1,2-diacyl-sn-glycero-3-phospho-(1'-sn-_x000D_glycerol) (PG) in which the two acyl groups contain a total of 32 carbon atoms and 7 double bonds</v>
      </c>
      <c r="J250" t="str">
        <f t="shared" si="27"/>
        <v/>
      </c>
      <c r="K250" t="str">
        <f t="shared" si="28"/>
        <v/>
      </c>
      <c r="L250" t="str">
        <f t="shared" si="29"/>
        <v/>
      </c>
      <c r="M250" t="str">
        <f t="shared" si="30"/>
        <v/>
      </c>
      <c r="N250" t="str">
        <f t="shared" si="31"/>
        <v>A 1,2-diacyl-sn-glycero-3-phospho-(1'-sn-_x000D_glycerol) (PG) in which the two acyl groups contain a total of 32 carbon atoms and 7 double bonds</v>
      </c>
    </row>
    <row r="251" spans="1:14" x14ac:dyDescent="0.2">
      <c r="A251" t="s">
        <v>1022</v>
      </c>
      <c r="B251" t="s">
        <v>280</v>
      </c>
      <c r="C251">
        <f>LOOKUP(B251,'C-DB lookup'!$A$1:$A$634,'C-DB lookup'!$B$1:$B$634)</f>
        <v>34</v>
      </c>
      <c r="D251">
        <f>LOOKUP(B251,'C-DB lookup'!$A$1:$A$634,'C-DB lookup'!$C$1:$C$634)</f>
        <v>9</v>
      </c>
      <c r="E251">
        <v>732.4002352</v>
      </c>
      <c r="F251" t="s">
        <v>540</v>
      </c>
      <c r="G251" t="str">
        <f t="shared" si="24"/>
        <v/>
      </c>
      <c r="H251" t="str">
        <f t="shared" si="25"/>
        <v/>
      </c>
      <c r="I251" t="str">
        <f t="shared" si="26"/>
        <v>A 1,2-diacyl-sn-glycero-3-phospho-(1'-sn-_x000D_glycerol) (PG) in which the two acyl groups contain a total of 34 carbon atoms and 9 double bonds</v>
      </c>
      <c r="J251" t="str">
        <f t="shared" si="27"/>
        <v/>
      </c>
      <c r="K251" t="str">
        <f t="shared" si="28"/>
        <v/>
      </c>
      <c r="L251" t="str">
        <f t="shared" si="29"/>
        <v/>
      </c>
      <c r="M251" t="str">
        <f t="shared" si="30"/>
        <v/>
      </c>
      <c r="N251" t="str">
        <f t="shared" si="31"/>
        <v>A 1,2-diacyl-sn-glycero-3-phospho-(1'-sn-_x000D_glycerol) (PG) in which the two acyl groups contain a total of 34 carbon atoms and 9 double bonds</v>
      </c>
    </row>
    <row r="252" spans="1:14" x14ac:dyDescent="0.2">
      <c r="A252" t="s">
        <v>1023</v>
      </c>
      <c r="B252" t="s">
        <v>281</v>
      </c>
      <c r="C252">
        <f>LOOKUP(B252,'C-DB lookup'!$A$1:$A$634,'C-DB lookup'!$B$1:$B$634)</f>
        <v>34</v>
      </c>
      <c r="D252">
        <f>LOOKUP(B252,'C-DB lookup'!$A$1:$A$634,'C-DB lookup'!$C$1:$C$634)</f>
        <v>8</v>
      </c>
      <c r="E252">
        <v>734.41588520000005</v>
      </c>
      <c r="F252" t="s">
        <v>541</v>
      </c>
      <c r="G252" t="str">
        <f t="shared" si="24"/>
        <v/>
      </c>
      <c r="H252" t="str">
        <f t="shared" si="25"/>
        <v/>
      </c>
      <c r="I252" t="str">
        <f t="shared" si="26"/>
        <v>A 1,2-diacyl-sn-glycero-3-phospho-(1'-sn-_x000D_glycerol) (PG) in which the two acyl groups contain a total of 34 carbon atoms and 8 double bonds</v>
      </c>
      <c r="J252" t="str">
        <f t="shared" si="27"/>
        <v/>
      </c>
      <c r="K252" t="str">
        <f t="shared" si="28"/>
        <v/>
      </c>
      <c r="L252" t="str">
        <f t="shared" si="29"/>
        <v/>
      </c>
      <c r="M252" t="str">
        <f t="shared" si="30"/>
        <v/>
      </c>
      <c r="N252" t="str">
        <f t="shared" si="31"/>
        <v>A 1,2-diacyl-sn-glycero-3-phospho-(1'-sn-_x000D_glycerol) (PG) in which the two acyl groups contain a total of 34 carbon atoms and 8 double bonds</v>
      </c>
    </row>
    <row r="253" spans="1:14" x14ac:dyDescent="0.2">
      <c r="A253" t="s">
        <v>1024</v>
      </c>
      <c r="B253" t="s">
        <v>282</v>
      </c>
      <c r="C253">
        <f>LOOKUP(B253,'C-DB lookup'!$A$1:$A$634,'C-DB lookup'!$B$1:$B$634)</f>
        <v>36</v>
      </c>
      <c r="D253">
        <f>LOOKUP(B253,'C-DB lookup'!$A$1:$A$634,'C-DB lookup'!$C$1:$C$634)</f>
        <v>9</v>
      </c>
      <c r="E253">
        <v>832.44314889999998</v>
      </c>
      <c r="F253" t="s">
        <v>542</v>
      </c>
      <c r="G253" t="str">
        <f t="shared" si="24"/>
        <v/>
      </c>
      <c r="H253" t="str">
        <f t="shared" si="25"/>
        <v>A 1,2-diacyl-3-(alpha-D-6-sulfoquinovosyl)-sn-glycerol (SQDAG) in which the two acyl groups contain a total of 36 carbon atoms and 9 double bonds</v>
      </c>
      <c r="I253" t="str">
        <f t="shared" si="26"/>
        <v/>
      </c>
      <c r="J253" t="str">
        <f t="shared" si="27"/>
        <v/>
      </c>
      <c r="K253" t="str">
        <f t="shared" si="28"/>
        <v/>
      </c>
      <c r="L253" t="str">
        <f t="shared" si="29"/>
        <v/>
      </c>
      <c r="M253" t="str">
        <f t="shared" si="30"/>
        <v/>
      </c>
      <c r="N253" t="str">
        <f t="shared" si="31"/>
        <v>A 1,2-diacyl-3-(alpha-D-6-sulfoquinovosyl)-sn-glycerol (SQDAG) in which the two acyl groups contain a total of 36 carbon atoms and 9 double bonds</v>
      </c>
    </row>
    <row r="254" spans="1:14" x14ac:dyDescent="0.2">
      <c r="A254" t="s">
        <v>1025</v>
      </c>
      <c r="B254" t="s">
        <v>283</v>
      </c>
      <c r="C254">
        <f>LOOKUP(B254,'C-DB lookup'!$A$1:$A$634,'C-DB lookup'!$B$1:$B$634)</f>
        <v>33</v>
      </c>
      <c r="D254">
        <f>LOOKUP(B254,'C-DB lookup'!$A$1:$A$634,'C-DB lookup'!$C$1:$C$634)</f>
        <v>5</v>
      </c>
      <c r="E254">
        <v>695.45260510000003</v>
      </c>
      <c r="F254" t="s">
        <v>543</v>
      </c>
      <c r="G254" t="str">
        <f t="shared" si="24"/>
        <v/>
      </c>
      <c r="H254" t="str">
        <f t="shared" si="25"/>
        <v/>
      </c>
      <c r="I254" t="str">
        <f t="shared" si="26"/>
        <v/>
      </c>
      <c r="J254" t="str">
        <f t="shared" si="27"/>
        <v/>
      </c>
      <c r="K254" t="str">
        <f t="shared" si="28"/>
        <v/>
      </c>
      <c r="L254" t="str">
        <f t="shared" si="29"/>
        <v/>
      </c>
      <c r="M254" t="str">
        <f t="shared" si="30"/>
        <v>A 1,2-diacyl-sn-glycero-3-_x000D_phosphoethanolamine (PE) in which the two acyl groups contain a total of 33 carbon atoms and 5 double bonds</v>
      </c>
      <c r="N254" t="str">
        <f t="shared" si="31"/>
        <v>A 1,2-diacyl-sn-glycero-3-_x000D_phosphoethanolamine (PE) in which the two acyl groups contain a total of 33 carbon atoms and 5 double bonds</v>
      </c>
    </row>
    <row r="255" spans="1:14" x14ac:dyDescent="0.2">
      <c r="A255" t="s">
        <v>1026</v>
      </c>
      <c r="B255" t="s">
        <v>284</v>
      </c>
      <c r="C255">
        <f>LOOKUP(B255,'C-DB lookup'!$A$1:$A$634,'C-DB lookup'!$B$1:$B$634)</f>
        <v>35</v>
      </c>
      <c r="D255">
        <f>LOOKUP(B255,'C-DB lookup'!$A$1:$A$634,'C-DB lookup'!$C$1:$C$634)</f>
        <v>6</v>
      </c>
      <c r="E255">
        <v>763.51520540000001</v>
      </c>
      <c r="F255" t="s">
        <v>544</v>
      </c>
      <c r="G255" t="str">
        <f t="shared" si="24"/>
        <v>A 1,2-diacyl-sn-glycero-3-phosphocholine (PC) in which the two acyl groups contain a total of 35 carbon atoms and 6 double bonds</v>
      </c>
      <c r="H255" t="str">
        <f t="shared" si="25"/>
        <v/>
      </c>
      <c r="I255" t="str">
        <f t="shared" si="26"/>
        <v/>
      </c>
      <c r="J255" t="str">
        <f t="shared" si="27"/>
        <v/>
      </c>
      <c r="K255" t="str">
        <f t="shared" si="28"/>
        <v/>
      </c>
      <c r="L255" t="str">
        <f t="shared" si="29"/>
        <v/>
      </c>
      <c r="M255" t="str">
        <f t="shared" si="30"/>
        <v/>
      </c>
      <c r="N255" t="str">
        <f t="shared" si="31"/>
        <v>A 1,2-diacyl-sn-glycero-3-phosphocholine (PC) in which the two acyl groups contain a total of 35 carbon atoms and 6 double bonds</v>
      </c>
    </row>
    <row r="256" spans="1:14" x14ac:dyDescent="0.2">
      <c r="A256" t="s">
        <v>1027</v>
      </c>
      <c r="B256" t="s">
        <v>285</v>
      </c>
      <c r="C256">
        <f>LOOKUP(B256,'C-DB lookup'!$A$1:$A$634,'C-DB lookup'!$B$1:$B$634)</f>
        <v>36</v>
      </c>
      <c r="D256">
        <f>LOOKUP(B256,'C-DB lookup'!$A$1:$A$634,'C-DB lookup'!$C$1:$C$634)</f>
        <v>7</v>
      </c>
      <c r="E256">
        <v>775.51520540000001</v>
      </c>
      <c r="F256" t="s">
        <v>545</v>
      </c>
      <c r="G256" t="str">
        <f t="shared" si="24"/>
        <v>A 1,2-diacyl-sn-glycero-3-phosphocholine (PC) in which the two acyl groups contain a total of 36 carbon atoms and 7 double bonds</v>
      </c>
      <c r="H256" t="str">
        <f t="shared" si="25"/>
        <v/>
      </c>
      <c r="I256" t="str">
        <f t="shared" si="26"/>
        <v/>
      </c>
      <c r="J256" t="str">
        <f t="shared" si="27"/>
        <v/>
      </c>
      <c r="K256" t="str">
        <f t="shared" si="28"/>
        <v/>
      </c>
      <c r="L256" t="str">
        <f t="shared" si="29"/>
        <v/>
      </c>
      <c r="M256" t="str">
        <f t="shared" si="30"/>
        <v/>
      </c>
      <c r="N256" t="str">
        <f t="shared" si="31"/>
        <v>A 1,2-diacyl-sn-glycero-3-phosphocholine (PC) in which the two acyl groups contain a total of 36 carbon atoms and 7 double bonds</v>
      </c>
    </row>
    <row r="257" spans="1:14" x14ac:dyDescent="0.2">
      <c r="A257" t="s">
        <v>1028</v>
      </c>
      <c r="B257" t="s">
        <v>286</v>
      </c>
      <c r="C257">
        <f>LOOKUP(B257,'C-DB lookup'!$A$1:$A$634,'C-DB lookup'!$B$1:$B$634)</f>
        <v>36</v>
      </c>
      <c r="D257">
        <f>LOOKUP(B257,'C-DB lookup'!$A$1:$A$634,'C-DB lookup'!$C$1:$C$634)</f>
        <v>8</v>
      </c>
      <c r="E257">
        <v>773.49955539999996</v>
      </c>
      <c r="F257" t="s">
        <v>546</v>
      </c>
      <c r="G257" t="str">
        <f t="shared" si="24"/>
        <v>A 1,2-diacyl-sn-glycero-3-phosphocholine (PC) in which the two acyl groups contain a total of 36 carbon atoms and 8 double bonds</v>
      </c>
      <c r="H257" t="str">
        <f t="shared" si="25"/>
        <v/>
      </c>
      <c r="I257" t="str">
        <f t="shared" si="26"/>
        <v/>
      </c>
      <c r="J257" t="str">
        <f t="shared" si="27"/>
        <v/>
      </c>
      <c r="K257" t="str">
        <f t="shared" si="28"/>
        <v/>
      </c>
      <c r="L257" t="str">
        <f t="shared" si="29"/>
        <v/>
      </c>
      <c r="M257" t="str">
        <f t="shared" si="30"/>
        <v/>
      </c>
      <c r="N257" t="str">
        <f t="shared" si="31"/>
        <v>A 1,2-diacyl-sn-glycero-3-phosphocholine (PC) in which the two acyl groups contain a total of 36 carbon atoms and 8 double bonds</v>
      </c>
    </row>
    <row r="258" spans="1:14" x14ac:dyDescent="0.2">
      <c r="A258" t="s">
        <v>1029</v>
      </c>
      <c r="B258" t="s">
        <v>287</v>
      </c>
      <c r="C258">
        <f>LOOKUP(B258,'C-DB lookup'!$A$1:$A$634,'C-DB lookup'!$B$1:$B$634)</f>
        <v>36</v>
      </c>
      <c r="D258">
        <f>LOOKUP(B258,'C-DB lookup'!$A$1:$A$634,'C-DB lookup'!$C$1:$C$634)</f>
        <v>3</v>
      </c>
      <c r="E258">
        <v>741.53085550000003</v>
      </c>
      <c r="F258" t="s">
        <v>547</v>
      </c>
      <c r="G258" t="str">
        <f t="shared" si="24"/>
        <v/>
      </c>
      <c r="H258" t="str">
        <f t="shared" si="25"/>
        <v/>
      </c>
      <c r="I258" t="str">
        <f t="shared" si="26"/>
        <v/>
      </c>
      <c r="J258" t="str">
        <f t="shared" si="27"/>
        <v/>
      </c>
      <c r="K258" t="str">
        <f t="shared" si="28"/>
        <v/>
      </c>
      <c r="L258" t="str">
        <f t="shared" si="29"/>
        <v/>
      </c>
      <c r="M258" t="str">
        <f t="shared" si="30"/>
        <v>A 1,2-diacyl-sn-glycero-3-_x000D_phosphoethanolamine (PE) in which the two acyl groups contain a total of 36 carbon atoms and 3 double bonds</v>
      </c>
      <c r="N258" t="str">
        <f t="shared" si="31"/>
        <v>A 1,2-diacyl-sn-glycero-3-_x000D_phosphoethanolamine (PE) in which the two acyl groups contain a total of 36 carbon atoms and 3 double bonds</v>
      </c>
    </row>
    <row r="259" spans="1:14" x14ac:dyDescent="0.2">
      <c r="A259" t="s">
        <v>1030</v>
      </c>
      <c r="B259" t="s">
        <v>288</v>
      </c>
      <c r="C259">
        <f>LOOKUP(B259,'C-DB lookup'!$A$1:$A$634,'C-DB lookup'!$B$1:$B$634)</f>
        <v>44</v>
      </c>
      <c r="D259">
        <f>LOOKUP(B259,'C-DB lookup'!$A$1:$A$634,'C-DB lookup'!$C$1:$C$634)</f>
        <v>6</v>
      </c>
      <c r="E259">
        <v>950.61529970000004</v>
      </c>
      <c r="F259" t="s">
        <v>548</v>
      </c>
      <c r="G259" t="str">
        <f t="shared" ref="G259:G322" si="32">IF(ISNUMBER(SEARCH("PC",$B259)),CONCATENATE("A 1,2-diacyl-sn-glycero-3-phosphocholine (PC) in which the two acyl groups contain a total of ",$C259," carbon atoms and ",$D259," double bonds"),"")</f>
        <v/>
      </c>
      <c r="H259" t="str">
        <f t="shared" ref="H259:H322" si="33">IF(ISNUMBER(SEARCH("SQDG",$B259)),CONCATENATE("A 1,2-diacyl-3-(alpha-D-6-sulfoquinovosyl)-sn-glycerol (SQDAG) in which the two acyl groups contain a total of ",$C259," carbon atoms and ",$D259," double bonds"),"")</f>
        <v>A 1,2-diacyl-3-(alpha-D-6-sulfoquinovosyl)-sn-glycerol (SQDAG) in which the two acyl groups contain a total of 44 carbon atoms and 6 double bonds</v>
      </c>
      <c r="I259" t="str">
        <f t="shared" ref="I259:I322" si="34">IF(ISNUMBER(SEARCH("PG",$B259)),CONCATENATE("A 1,2-diacyl-sn-glycero-3-phospho-(1'-sn-
glycerol) (PG) in which the two acyl groups contain a total of ",$C259," carbon atoms and ",$D259," double bonds"),"")</f>
        <v/>
      </c>
      <c r="J259" t="str">
        <f t="shared" ref="J259:J322" si="35">IF(ISNUMBER(SEARCH("MGDG",$B259)),CONCATENATE("A 1,2 diacyl-3-beta-D-galactosyl-sn-
glycerol (MGDAG) in which the two acyl groups contain a total of ",$C259," carbon atoms and ",$D259," double bonds"),"")</f>
        <v/>
      </c>
      <c r="K259" t="str">
        <f t="shared" ref="K259:K322" si="36">IF(ISNUMBER(SEARCH("DGDG",$B259)),CONCATENATE("A 1,2 diacyl-3-(alpha-D-galactosyl1-6)-beta-D-galactosyl-sn-glycerol (DGDAG) in which the two acyl groups contain a total of ",$C259," carbon atoms and ",$D259," double bonds"),"")</f>
        <v/>
      </c>
      <c r="L259" t="str">
        <f t="shared" ref="L259:L322" si="37">IF(ISNUMBER(SEARCH("DGTS_DGTA",$B259)),CONCATENATE("The total of 1,2-diacyl-3-O-4'-(N,N,N-trimethyl)-homoserine (DAGTS) and 1,2-diacyl-3-O-2'-(hydroxymethyl)-(N,N,N-trimethyl)-beta-alanine (DAGTA) in which the two acyl groups contain a total of ",$C259," carbon atoms and ",$D259," double bonds"),"")</f>
        <v/>
      </c>
      <c r="M259" t="str">
        <f t="shared" ref="M259:M322" si="38">IF(ISNUMBER(SEARCH("PE",$B259)),CONCATENATE("A 1,2-diacyl-sn-glycero-3-
phosphoethanolamine (PE) in which the two acyl groups contain a total of ",$C259," carbon atoms and ",$D259," double bonds"),"")</f>
        <v/>
      </c>
      <c r="N259" t="str">
        <f t="shared" ref="N259:N322" si="39">CONCATENATE(G259,H259,I259,J259,K259,L259,M259)</f>
        <v>A 1,2-diacyl-3-(alpha-D-6-sulfoquinovosyl)-sn-glycerol (SQDAG) in which the two acyl groups contain a total of 44 carbon atoms and 6 double bonds</v>
      </c>
    </row>
    <row r="260" spans="1:14" x14ac:dyDescent="0.2">
      <c r="A260" t="s">
        <v>1031</v>
      </c>
      <c r="B260" t="s">
        <v>289</v>
      </c>
      <c r="C260">
        <f>LOOKUP(B260,'C-DB lookup'!$A$1:$A$634,'C-DB lookup'!$B$1:$B$634)</f>
        <v>36</v>
      </c>
      <c r="D260">
        <f>LOOKUP(B260,'C-DB lookup'!$A$1:$A$634,'C-DB lookup'!$C$1:$C$634)</f>
        <v>2</v>
      </c>
      <c r="E260">
        <v>944.64362300000005</v>
      </c>
      <c r="F260" t="s">
        <v>549</v>
      </c>
      <c r="G260" t="str">
        <f t="shared" si="32"/>
        <v/>
      </c>
      <c r="H260" t="str">
        <f t="shared" si="33"/>
        <v/>
      </c>
      <c r="I260" t="str">
        <f t="shared" si="34"/>
        <v/>
      </c>
      <c r="J260" t="str">
        <f t="shared" si="35"/>
        <v/>
      </c>
      <c r="K260" t="str">
        <f t="shared" si="36"/>
        <v>A 1,2 diacyl-3-(alpha-D-galactosyl1-6)-beta-D-galactosyl-sn-glycerol (DGDAG) in which the two acyl groups contain a total of 36 carbon atoms and 2 double bonds</v>
      </c>
      <c r="L260" t="str">
        <f t="shared" si="37"/>
        <v/>
      </c>
      <c r="M260" t="str">
        <f t="shared" si="38"/>
        <v/>
      </c>
      <c r="N260" t="str">
        <f t="shared" si="39"/>
        <v>A 1,2 diacyl-3-(alpha-D-galactosyl1-6)-beta-D-galactosyl-sn-glycerol (DGDAG) in which the two acyl groups contain a total of 36 carbon atoms and 2 double bonds</v>
      </c>
    </row>
    <row r="261" spans="1:14" x14ac:dyDescent="0.2">
      <c r="A261" t="s">
        <v>1032</v>
      </c>
      <c r="B261" t="s">
        <v>290</v>
      </c>
      <c r="C261">
        <f>LOOKUP(B261,'C-DB lookup'!$A$1:$A$634,'C-DB lookup'!$B$1:$B$634)</f>
        <v>34</v>
      </c>
      <c r="D261">
        <f>LOOKUP(B261,'C-DB lookup'!$A$1:$A$634,'C-DB lookup'!$C$1:$C$634)</f>
        <v>1</v>
      </c>
      <c r="E261">
        <v>717.53085550000003</v>
      </c>
      <c r="F261" t="s">
        <v>550</v>
      </c>
      <c r="G261" t="str">
        <f t="shared" si="32"/>
        <v/>
      </c>
      <c r="H261" t="str">
        <f t="shared" si="33"/>
        <v/>
      </c>
      <c r="I261" t="str">
        <f t="shared" si="34"/>
        <v/>
      </c>
      <c r="J261" t="str">
        <f t="shared" si="35"/>
        <v/>
      </c>
      <c r="K261" t="str">
        <f t="shared" si="36"/>
        <v/>
      </c>
      <c r="L261" t="str">
        <f t="shared" si="37"/>
        <v/>
      </c>
      <c r="M261" t="str">
        <f t="shared" si="38"/>
        <v>A 1,2-diacyl-sn-glycero-3-_x000D_phosphoethanolamine (PE) in which the two acyl groups contain a total of 34 carbon atoms and 1 double bonds</v>
      </c>
      <c r="N261" t="str">
        <f t="shared" si="39"/>
        <v>A 1,2-diacyl-sn-glycero-3-_x000D_phosphoethanolamine (PE) in which the two acyl groups contain a total of 34 carbon atoms and 1 double bonds</v>
      </c>
    </row>
    <row r="262" spans="1:14" x14ac:dyDescent="0.2">
      <c r="A262" t="s">
        <v>1033</v>
      </c>
      <c r="B262" t="s">
        <v>291</v>
      </c>
      <c r="C262">
        <f>LOOKUP(B262,'C-DB lookup'!$A$1:$A$634,'C-DB lookup'!$B$1:$B$634)</f>
        <v>34</v>
      </c>
      <c r="D262">
        <f>LOOKUP(B262,'C-DB lookup'!$A$1:$A$634,'C-DB lookup'!$C$1:$C$634)</f>
        <v>1</v>
      </c>
      <c r="E262">
        <v>759.57780579999996</v>
      </c>
      <c r="F262" t="s">
        <v>551</v>
      </c>
      <c r="G262" t="str">
        <f t="shared" si="32"/>
        <v>A 1,2-diacyl-sn-glycero-3-phosphocholine (PC) in which the two acyl groups contain a total of 34 carbon atoms and 1 double bonds</v>
      </c>
      <c r="H262" t="str">
        <f t="shared" si="33"/>
        <v/>
      </c>
      <c r="I262" t="str">
        <f t="shared" si="34"/>
        <v/>
      </c>
      <c r="J262" t="str">
        <f t="shared" si="35"/>
        <v/>
      </c>
      <c r="K262" t="str">
        <f t="shared" si="36"/>
        <v/>
      </c>
      <c r="L262" t="str">
        <f t="shared" si="37"/>
        <v/>
      </c>
      <c r="M262" t="str">
        <f t="shared" si="38"/>
        <v/>
      </c>
      <c r="N262" t="str">
        <f t="shared" si="39"/>
        <v>A 1,2-diacyl-sn-glycero-3-phosphocholine (PC) in which the two acyl groups contain a total of 34 carbon atoms and 1 double bonds</v>
      </c>
    </row>
    <row r="263" spans="1:14" x14ac:dyDescent="0.2">
      <c r="A263" t="s">
        <v>1034</v>
      </c>
      <c r="B263" t="s">
        <v>292</v>
      </c>
      <c r="C263">
        <f>LOOKUP(B263,'C-DB lookup'!$A$1:$A$634,'C-DB lookup'!$B$1:$B$634)</f>
        <v>42</v>
      </c>
      <c r="D263">
        <f>LOOKUP(B263,'C-DB lookup'!$A$1:$A$634,'C-DB lookup'!$C$1:$C$634)</f>
        <v>3</v>
      </c>
      <c r="E263">
        <v>825.62475600000005</v>
      </c>
      <c r="F263" t="s">
        <v>552</v>
      </c>
      <c r="G263" t="str">
        <f t="shared" si="32"/>
        <v/>
      </c>
      <c r="H263" t="str">
        <f t="shared" si="33"/>
        <v/>
      </c>
      <c r="I263" t="str">
        <f t="shared" si="34"/>
        <v/>
      </c>
      <c r="J263" t="str">
        <f t="shared" si="35"/>
        <v/>
      </c>
      <c r="K263" t="str">
        <f t="shared" si="36"/>
        <v/>
      </c>
      <c r="L263" t="str">
        <f t="shared" si="37"/>
        <v/>
      </c>
      <c r="M263" t="str">
        <f t="shared" si="38"/>
        <v>A 1,2-diacyl-sn-glycero-3-_x000D_phosphoethanolamine (PE) in which the two acyl groups contain a total of 42 carbon atoms and 3 double bonds</v>
      </c>
      <c r="N263" t="str">
        <f t="shared" si="39"/>
        <v>A 1,2-diacyl-sn-glycero-3-_x000D_phosphoethanolamine (PE) in which the two acyl groups contain a total of 42 carbon atoms and 3 double bonds</v>
      </c>
    </row>
    <row r="264" spans="1:14" x14ac:dyDescent="0.2">
      <c r="A264" t="s">
        <v>1035</v>
      </c>
      <c r="B264" t="s">
        <v>293</v>
      </c>
      <c r="C264">
        <f>LOOKUP(B264,'C-DB lookup'!$A$1:$A$634,'C-DB lookup'!$B$1:$B$634)</f>
        <v>33</v>
      </c>
      <c r="D264">
        <f>LOOKUP(B264,'C-DB lookup'!$A$1:$A$634,'C-DB lookup'!$C$1:$C$634)</f>
        <v>1</v>
      </c>
      <c r="E264">
        <v>703.51520540000001</v>
      </c>
      <c r="F264" t="s">
        <v>405</v>
      </c>
      <c r="G264" t="str">
        <f t="shared" si="32"/>
        <v/>
      </c>
      <c r="H264" t="str">
        <f t="shared" si="33"/>
        <v/>
      </c>
      <c r="I264" t="str">
        <f t="shared" si="34"/>
        <v/>
      </c>
      <c r="J264" t="str">
        <f t="shared" si="35"/>
        <v/>
      </c>
      <c r="K264" t="str">
        <f t="shared" si="36"/>
        <v/>
      </c>
      <c r="L264" t="str">
        <f t="shared" si="37"/>
        <v/>
      </c>
      <c r="M264" t="str">
        <f t="shared" si="38"/>
        <v>A 1,2-diacyl-sn-glycero-3-_x000D_phosphoethanolamine (PE) in which the two acyl groups contain a total of 33 carbon atoms and 1 double bonds</v>
      </c>
      <c r="N264" t="str">
        <f t="shared" si="39"/>
        <v>A 1,2-diacyl-sn-glycero-3-_x000D_phosphoethanolamine (PE) in which the two acyl groups contain a total of 33 carbon atoms and 1 double bonds</v>
      </c>
    </row>
    <row r="265" spans="1:14" x14ac:dyDescent="0.2">
      <c r="A265" t="s">
        <v>1036</v>
      </c>
      <c r="B265" t="s">
        <v>294</v>
      </c>
      <c r="C265">
        <f>LOOKUP(B265,'C-DB lookup'!$A$1:$A$634,'C-DB lookup'!$B$1:$B$634)</f>
        <v>34</v>
      </c>
      <c r="D265">
        <f>LOOKUP(B265,'C-DB lookup'!$A$1:$A$634,'C-DB lookup'!$C$1:$C$634)</f>
        <v>0</v>
      </c>
      <c r="E265">
        <v>750.54108589999998</v>
      </c>
      <c r="F265" t="s">
        <v>553</v>
      </c>
      <c r="G265" t="str">
        <f t="shared" si="32"/>
        <v/>
      </c>
      <c r="H265" t="str">
        <f t="shared" si="33"/>
        <v/>
      </c>
      <c r="I265" t="str">
        <f t="shared" si="34"/>
        <v>A 1,2-diacyl-sn-glycero-3-phospho-(1'-sn-_x000D_glycerol) (PG) in which the two acyl groups contain a total of 34 carbon atoms and 0 double bonds</v>
      </c>
      <c r="J265" t="str">
        <f t="shared" si="35"/>
        <v/>
      </c>
      <c r="K265" t="str">
        <f t="shared" si="36"/>
        <v/>
      </c>
      <c r="L265" t="str">
        <f t="shared" si="37"/>
        <v/>
      </c>
      <c r="M265" t="str">
        <f t="shared" si="38"/>
        <v/>
      </c>
      <c r="N265" t="str">
        <f t="shared" si="39"/>
        <v>A 1,2-diacyl-sn-glycero-3-phospho-(1'-sn-_x000D_glycerol) (PG) in which the two acyl groups contain a total of 34 carbon atoms and 0 double bonds</v>
      </c>
    </row>
    <row r="266" spans="1:14" x14ac:dyDescent="0.2">
      <c r="A266" t="s">
        <v>1037</v>
      </c>
      <c r="B266" t="s">
        <v>574</v>
      </c>
      <c r="C266">
        <f>LOOKUP(B266,'C-DB lookup'!$A$1:$A$634,'C-DB lookup'!$B$1:$B$634)</f>
        <v>40</v>
      </c>
      <c r="D266">
        <f>LOOKUP(B266,'C-DB lookup'!$A$1:$A$634,'C-DB lookup'!$C$1:$C$634)</f>
        <v>5</v>
      </c>
      <c r="E266">
        <v>835.60910592000005</v>
      </c>
      <c r="F266" t="s">
        <v>575</v>
      </c>
      <c r="G266" t="str">
        <f t="shared" si="32"/>
        <v>A 1,2-diacyl-sn-glycero-3-phosphocholine (PC) in which the two acyl groups contain a total of 40 carbon atoms and 5 double bonds</v>
      </c>
      <c r="H266" t="str">
        <f t="shared" si="33"/>
        <v/>
      </c>
      <c r="I266" t="str">
        <f t="shared" si="34"/>
        <v/>
      </c>
      <c r="J266" t="str">
        <f t="shared" si="35"/>
        <v/>
      </c>
      <c r="K266" t="str">
        <f t="shared" si="36"/>
        <v/>
      </c>
      <c r="L266" t="str">
        <f t="shared" si="37"/>
        <v/>
      </c>
      <c r="M266" t="str">
        <f t="shared" si="38"/>
        <v/>
      </c>
      <c r="N266" t="str">
        <f t="shared" si="39"/>
        <v>A 1,2-diacyl-sn-glycero-3-phosphocholine (PC) in which the two acyl groups contain a total of 40 carbon atoms and 5 double bonds</v>
      </c>
    </row>
    <row r="267" spans="1:14" x14ac:dyDescent="0.2">
      <c r="A267" t="s">
        <v>789</v>
      </c>
      <c r="B267" t="s">
        <v>47</v>
      </c>
      <c r="C267">
        <f>LOOKUP(B267,'C-DB lookup'!$A$1:$A$634,'C-DB lookup'!$B$1:$B$634)</f>
        <v>44</v>
      </c>
      <c r="D267">
        <f>LOOKUP(B267,'C-DB lookup'!$A$1:$A$634,'C-DB lookup'!$C$1:$C$634)</f>
        <v>7</v>
      </c>
      <c r="E267">
        <v>948.59964964999995</v>
      </c>
      <c r="F267" t="s">
        <v>311</v>
      </c>
      <c r="G267" t="str">
        <f t="shared" si="32"/>
        <v/>
      </c>
      <c r="H267" t="str">
        <f t="shared" si="33"/>
        <v>A 1,2-diacyl-3-(alpha-D-6-sulfoquinovosyl)-sn-glycerol (SQDAG) in which the two acyl groups contain a total of 44 carbon atoms and 7 double bonds</v>
      </c>
      <c r="I267" t="str">
        <f t="shared" si="34"/>
        <v/>
      </c>
      <c r="J267" t="str">
        <f t="shared" si="35"/>
        <v/>
      </c>
      <c r="K267" t="str">
        <f t="shared" si="36"/>
        <v/>
      </c>
      <c r="L267" t="str">
        <f t="shared" si="37"/>
        <v/>
      </c>
      <c r="M267" t="str">
        <f t="shared" si="38"/>
        <v/>
      </c>
      <c r="N267" t="str">
        <f t="shared" si="39"/>
        <v>A 1,2-diacyl-3-(alpha-D-6-sulfoquinovosyl)-sn-glycerol (SQDAG) in which the two acyl groups contain a total of 44 carbon atoms and 7 double bonds</v>
      </c>
    </row>
    <row r="268" spans="1:14" x14ac:dyDescent="0.2">
      <c r="A268" t="s">
        <v>1038</v>
      </c>
      <c r="B268" t="s">
        <v>576</v>
      </c>
      <c r="C268">
        <f>LOOKUP(B268,'C-DB lookup'!$A$1:$A$634,'C-DB lookup'!$B$1:$B$634)</f>
        <v>46</v>
      </c>
      <c r="D268">
        <f>LOOKUP(B268,'C-DB lookup'!$A$1:$A$634,'C-DB lookup'!$C$1:$C$634)</f>
        <v>6</v>
      </c>
      <c r="E268">
        <v>978.64659988999995</v>
      </c>
      <c r="F268" t="s">
        <v>577</v>
      </c>
      <c r="G268" t="str">
        <f t="shared" si="32"/>
        <v/>
      </c>
      <c r="H268" t="str">
        <f t="shared" si="33"/>
        <v>A 1,2-diacyl-3-(alpha-D-6-sulfoquinovosyl)-sn-glycerol (SQDAG) in which the two acyl groups contain a total of 46 carbon atoms and 6 double bonds</v>
      </c>
      <c r="I268" t="str">
        <f t="shared" si="34"/>
        <v/>
      </c>
      <c r="J268" t="str">
        <f t="shared" si="35"/>
        <v/>
      </c>
      <c r="K268" t="str">
        <f t="shared" si="36"/>
        <v/>
      </c>
      <c r="L268" t="str">
        <f t="shared" si="37"/>
        <v/>
      </c>
      <c r="M268" t="str">
        <f t="shared" si="38"/>
        <v/>
      </c>
      <c r="N268" t="str">
        <f t="shared" si="39"/>
        <v>A 1,2-diacyl-3-(alpha-D-6-sulfoquinovosyl)-sn-glycerol (SQDAG) in which the two acyl groups contain a total of 46 carbon atoms and 6 double bonds</v>
      </c>
    </row>
    <row r="269" spans="1:14" x14ac:dyDescent="0.2">
      <c r="A269" t="s">
        <v>968</v>
      </c>
      <c r="B269" t="s">
        <v>226</v>
      </c>
      <c r="C269">
        <f>LOOKUP(B269,'C-DB lookup'!$A$1:$A$634,'C-DB lookup'!$B$1:$B$634)</f>
        <v>40</v>
      </c>
      <c r="D269">
        <f>LOOKUP(B269,'C-DB lookup'!$A$1:$A$634,'C-DB lookup'!$C$1:$C$634)</f>
        <v>2</v>
      </c>
      <c r="E269">
        <v>902.61529972999995</v>
      </c>
      <c r="F269" t="s">
        <v>489</v>
      </c>
      <c r="G269" t="str">
        <f t="shared" si="32"/>
        <v/>
      </c>
      <c r="H269" t="str">
        <f t="shared" si="33"/>
        <v>A 1,2-diacyl-3-(alpha-D-6-sulfoquinovosyl)-sn-glycerol (SQDAG) in which the two acyl groups contain a total of 40 carbon atoms and 2 double bonds</v>
      </c>
      <c r="I269" t="str">
        <f t="shared" si="34"/>
        <v/>
      </c>
      <c r="J269" t="str">
        <f t="shared" si="35"/>
        <v/>
      </c>
      <c r="K269" t="str">
        <f t="shared" si="36"/>
        <v/>
      </c>
      <c r="L269" t="str">
        <f t="shared" si="37"/>
        <v/>
      </c>
      <c r="M269" t="str">
        <f t="shared" si="38"/>
        <v/>
      </c>
      <c r="N269" t="str">
        <f t="shared" si="39"/>
        <v>A 1,2-diacyl-3-(alpha-D-6-sulfoquinovosyl)-sn-glycerol (SQDAG) in which the two acyl groups contain a total of 40 carbon atoms and 2 double bonds</v>
      </c>
    </row>
    <row r="270" spans="1:14" x14ac:dyDescent="0.2">
      <c r="A270" t="s">
        <v>1039</v>
      </c>
      <c r="B270" t="s">
        <v>578</v>
      </c>
      <c r="C270">
        <f>LOOKUP(B270,'C-DB lookup'!$A$1:$A$634,'C-DB lookup'!$B$1:$B$634)</f>
        <v>43</v>
      </c>
      <c r="D270">
        <f>LOOKUP(B270,'C-DB lookup'!$A$1:$A$634,'C-DB lookup'!$C$1:$C$634)</f>
        <v>2</v>
      </c>
      <c r="E270">
        <v>880.70035003999999</v>
      </c>
      <c r="F270" t="s">
        <v>579</v>
      </c>
      <c r="G270" t="str">
        <f t="shared" si="32"/>
        <v/>
      </c>
      <c r="H270" t="str">
        <f t="shared" si="33"/>
        <v/>
      </c>
      <c r="I270" t="str">
        <f t="shared" si="34"/>
        <v/>
      </c>
      <c r="J270" t="str">
        <f t="shared" si="35"/>
        <v>A 1,2 diacyl-3-beta-D-galactosyl-sn-_x000D_glycerol (MGDAG) in which the two acyl groups contain a total of 43 carbon atoms and 2 double bonds</v>
      </c>
      <c r="K270" t="str">
        <f t="shared" si="36"/>
        <v/>
      </c>
      <c r="L270" t="str">
        <f t="shared" si="37"/>
        <v/>
      </c>
      <c r="M270" t="str">
        <f t="shared" si="38"/>
        <v/>
      </c>
      <c r="N270" t="str">
        <f t="shared" si="39"/>
        <v>A 1,2 diacyl-3-beta-D-galactosyl-sn-_x000D_glycerol (MGDAG) in which the two acyl groups contain a total of 43 carbon atoms and 2 double bonds</v>
      </c>
    </row>
    <row r="271" spans="1:14" x14ac:dyDescent="0.2">
      <c r="A271" t="s">
        <v>1040</v>
      </c>
      <c r="B271" t="s">
        <v>580</v>
      </c>
      <c r="C271">
        <f>LOOKUP(B271,'C-DB lookup'!$A$1:$A$634,'C-DB lookup'!$B$1:$B$634)</f>
        <v>35</v>
      </c>
      <c r="D271">
        <f>LOOKUP(B271,'C-DB lookup'!$A$1:$A$634,'C-DB lookup'!$C$1:$C$634)</f>
        <v>0</v>
      </c>
      <c r="E271">
        <v>753.64825483000004</v>
      </c>
      <c r="F271" t="s">
        <v>581</v>
      </c>
      <c r="G271" t="str">
        <f t="shared" si="32"/>
        <v/>
      </c>
      <c r="H271" t="str">
        <f t="shared" si="33"/>
        <v/>
      </c>
      <c r="I271" t="str">
        <f t="shared" si="34"/>
        <v/>
      </c>
      <c r="J271" t="str">
        <f t="shared" si="35"/>
        <v/>
      </c>
      <c r="K271" t="str">
        <f t="shared" si="36"/>
        <v/>
      </c>
      <c r="L271" t="str">
        <f t="shared" si="37"/>
        <v>The total of 1,2-diacyl-3-O-4'-(N,N,N-trimethyl)-homoserine (DAGTS) and 1,2-diacyl-3-O-2'-(hydroxymethyl)-(N,N,N-trimethyl)-beta-alanine (DAGTA) in which the two acyl groups contain a total of 35 carbon atoms and 0 double bonds</v>
      </c>
      <c r="M271" t="str">
        <f t="shared" si="38"/>
        <v/>
      </c>
      <c r="N271" t="str">
        <f t="shared" si="39"/>
        <v>The total of 1,2-diacyl-3-O-4'-(N,N,N-trimethyl)-homoserine (DAGTS) and 1,2-diacyl-3-O-2'-(hydroxymethyl)-(N,N,N-trimethyl)-beta-alanine (DAGTA) in which the two acyl groups contain a total of 35 carbon atoms and 0 double bonds</v>
      </c>
    </row>
    <row r="272" spans="1:14" x14ac:dyDescent="0.2">
      <c r="A272" t="s">
        <v>1041</v>
      </c>
      <c r="B272" t="s">
        <v>582</v>
      </c>
      <c r="C272">
        <f>LOOKUP(B272,'C-DB lookup'!$A$1:$A$634,'C-DB lookup'!$B$1:$B$634)</f>
        <v>40</v>
      </c>
      <c r="D272">
        <f>LOOKUP(B272,'C-DB lookup'!$A$1:$A$634,'C-DB lookup'!$C$1:$C$634)</f>
        <v>7</v>
      </c>
      <c r="E272">
        <v>809.61695467000004</v>
      </c>
      <c r="F272" t="s">
        <v>583</v>
      </c>
      <c r="G272" t="str">
        <f t="shared" si="32"/>
        <v/>
      </c>
      <c r="H272" t="str">
        <f t="shared" si="33"/>
        <v/>
      </c>
      <c r="I272" t="str">
        <f t="shared" si="34"/>
        <v/>
      </c>
      <c r="J272" t="str">
        <f t="shared" si="35"/>
        <v/>
      </c>
      <c r="K272" t="str">
        <f t="shared" si="36"/>
        <v/>
      </c>
      <c r="L272" t="str">
        <f t="shared" si="37"/>
        <v>The total of 1,2-diacyl-3-O-4'-(N,N,N-trimethyl)-homoserine (DAGTS) and 1,2-diacyl-3-O-2'-(hydroxymethyl)-(N,N,N-trimethyl)-beta-alanine (DAGTA) in which the two acyl groups contain a total of 40 carbon atoms and 7 double bonds</v>
      </c>
      <c r="M272" t="str">
        <f t="shared" si="38"/>
        <v/>
      </c>
      <c r="N272" t="str">
        <f t="shared" si="39"/>
        <v>The total of 1,2-diacyl-3-O-4'-(N,N,N-trimethyl)-homoserine (DAGTS) and 1,2-diacyl-3-O-2'-(hydroxymethyl)-(N,N,N-trimethyl)-beta-alanine (DAGTA) in which the two acyl groups contain a total of 40 carbon atoms and 7 double bonds</v>
      </c>
    </row>
    <row r="273" spans="1:14" x14ac:dyDescent="0.2">
      <c r="A273" t="s">
        <v>958</v>
      </c>
      <c r="B273" t="s">
        <v>216</v>
      </c>
      <c r="C273">
        <f>LOOKUP(B273,'C-DB lookup'!$A$1:$A$634,'C-DB lookup'!$B$1:$B$634)</f>
        <v>34</v>
      </c>
      <c r="D273">
        <f>LOOKUP(B273,'C-DB lookup'!$A$1:$A$634,'C-DB lookup'!$C$1:$C$634)</f>
        <v>2</v>
      </c>
      <c r="E273">
        <v>754.55949931999999</v>
      </c>
      <c r="F273" t="s">
        <v>479</v>
      </c>
      <c r="G273" t="str">
        <f t="shared" si="32"/>
        <v/>
      </c>
      <c r="H273" t="str">
        <f t="shared" si="33"/>
        <v/>
      </c>
      <c r="I273" t="str">
        <f t="shared" si="34"/>
        <v/>
      </c>
      <c r="J273" t="str">
        <f t="shared" si="35"/>
        <v>A 1,2 diacyl-3-beta-D-galactosyl-sn-_x000D_glycerol (MGDAG) in which the two acyl groups contain a total of 34 carbon atoms and 2 double bonds</v>
      </c>
      <c r="K273" t="str">
        <f t="shared" si="36"/>
        <v/>
      </c>
      <c r="L273" t="str">
        <f t="shared" si="37"/>
        <v/>
      </c>
      <c r="M273" t="str">
        <f t="shared" si="38"/>
        <v/>
      </c>
      <c r="N273" t="str">
        <f t="shared" si="39"/>
        <v>A 1,2 diacyl-3-beta-D-galactosyl-sn-_x000D_glycerol (MGDAG) in which the two acyl groups contain a total of 34 carbon atoms and 2 double bonds</v>
      </c>
    </row>
    <row r="274" spans="1:14" x14ac:dyDescent="0.2">
      <c r="A274" t="s">
        <v>1042</v>
      </c>
      <c r="B274" t="s">
        <v>584</v>
      </c>
      <c r="C274">
        <f>LOOKUP(B274,'C-DB lookup'!$A$1:$A$634,'C-DB lookup'!$B$1:$B$634)</f>
        <v>34</v>
      </c>
      <c r="D274">
        <f>LOOKUP(B274,'C-DB lookup'!$A$1:$A$634,'C-DB lookup'!$C$1:$C$634)</f>
        <v>2</v>
      </c>
      <c r="E274">
        <v>735.60130459000004</v>
      </c>
      <c r="F274" t="s">
        <v>585</v>
      </c>
      <c r="G274" t="str">
        <f t="shared" si="32"/>
        <v/>
      </c>
      <c r="H274" t="str">
        <f t="shared" si="33"/>
        <v/>
      </c>
      <c r="I274" t="str">
        <f t="shared" si="34"/>
        <v/>
      </c>
      <c r="J274" t="str">
        <f t="shared" si="35"/>
        <v/>
      </c>
      <c r="K274" t="str">
        <f t="shared" si="36"/>
        <v/>
      </c>
      <c r="L274" t="str">
        <f t="shared" si="37"/>
        <v>The total of 1,2-diacyl-3-O-4'-(N,N,N-trimethyl)-homoserine (DAGTS) and 1,2-diacyl-3-O-2'-(hydroxymethyl)-(N,N,N-trimethyl)-beta-alanine (DAGTA) in which the two acyl groups contain a total of 34 carbon atoms and 2 double bonds</v>
      </c>
      <c r="M274" t="str">
        <f t="shared" si="38"/>
        <v/>
      </c>
      <c r="N274" t="str">
        <f t="shared" si="39"/>
        <v>The total of 1,2-diacyl-3-O-4'-(N,N,N-trimethyl)-homoserine (DAGTS) and 1,2-diacyl-3-O-2'-(hydroxymethyl)-(N,N,N-trimethyl)-beta-alanine (DAGTA) in which the two acyl groups contain a total of 34 carbon atoms and 2 double bonds</v>
      </c>
    </row>
    <row r="275" spans="1:14" x14ac:dyDescent="0.2">
      <c r="A275" t="s">
        <v>1043</v>
      </c>
      <c r="B275" t="s">
        <v>586</v>
      </c>
      <c r="C275">
        <f>LOOKUP(B275,'C-DB lookup'!$A$1:$A$634,'C-DB lookup'!$B$1:$B$634)</f>
        <v>47</v>
      </c>
      <c r="D275">
        <f>LOOKUP(B275,'C-DB lookup'!$A$1:$A$634,'C-DB lookup'!$C$1:$C$634)</f>
        <v>3</v>
      </c>
      <c r="E275">
        <v>934.74730027999999</v>
      </c>
      <c r="F275" t="s">
        <v>587</v>
      </c>
      <c r="G275" t="str">
        <f t="shared" si="32"/>
        <v/>
      </c>
      <c r="H275" t="str">
        <f t="shared" si="33"/>
        <v/>
      </c>
      <c r="I275" t="str">
        <f t="shared" si="34"/>
        <v/>
      </c>
      <c r="J275" t="str">
        <f t="shared" si="35"/>
        <v>A 1,2 diacyl-3-beta-D-galactosyl-sn-_x000D_glycerol (MGDAG) in which the two acyl groups contain a total of 47 carbon atoms and 3 double bonds</v>
      </c>
      <c r="K275" t="str">
        <f t="shared" si="36"/>
        <v/>
      </c>
      <c r="L275" t="str">
        <f t="shared" si="37"/>
        <v/>
      </c>
      <c r="M275" t="str">
        <f t="shared" si="38"/>
        <v/>
      </c>
      <c r="N275" t="str">
        <f t="shared" si="39"/>
        <v>A 1,2 diacyl-3-beta-D-galactosyl-sn-_x000D_glycerol (MGDAG) in which the two acyl groups contain a total of 47 carbon atoms and 3 double bonds</v>
      </c>
    </row>
    <row r="276" spans="1:14" x14ac:dyDescent="0.2">
      <c r="A276" t="s">
        <v>1044</v>
      </c>
      <c r="B276" t="s">
        <v>588</v>
      </c>
      <c r="C276">
        <f>LOOKUP(B276,'C-DB lookup'!$A$1:$A$634,'C-DB lookup'!$B$1:$B$634)</f>
        <v>42</v>
      </c>
      <c r="D276">
        <f>LOOKUP(B276,'C-DB lookup'!$A$1:$A$634,'C-DB lookup'!$C$1:$C$634)</f>
        <v>2</v>
      </c>
      <c r="E276">
        <v>930.64659988999995</v>
      </c>
      <c r="F276" t="s">
        <v>589</v>
      </c>
      <c r="G276" t="str">
        <f t="shared" si="32"/>
        <v/>
      </c>
      <c r="H276" t="str">
        <f t="shared" si="33"/>
        <v>A 1,2-diacyl-3-(alpha-D-6-sulfoquinovosyl)-sn-glycerol (SQDAG) in which the two acyl groups contain a total of 42 carbon atoms and 2 double bonds</v>
      </c>
      <c r="I276" t="str">
        <f t="shared" si="34"/>
        <v/>
      </c>
      <c r="J276" t="str">
        <f t="shared" si="35"/>
        <v/>
      </c>
      <c r="K276" t="str">
        <f t="shared" si="36"/>
        <v/>
      </c>
      <c r="L276" t="str">
        <f t="shared" si="37"/>
        <v/>
      </c>
      <c r="M276" t="str">
        <f t="shared" si="38"/>
        <v/>
      </c>
      <c r="N276" t="str">
        <f t="shared" si="39"/>
        <v>A 1,2-diacyl-3-(alpha-D-6-sulfoquinovosyl)-sn-glycerol (SQDAG) in which the two acyl groups contain a total of 42 carbon atoms and 2 double bonds</v>
      </c>
    </row>
    <row r="277" spans="1:14" x14ac:dyDescent="0.2">
      <c r="A277" t="s">
        <v>850</v>
      </c>
      <c r="B277" t="s">
        <v>108</v>
      </c>
      <c r="C277">
        <f>LOOKUP(B277,'C-DB lookup'!$A$1:$A$634,'C-DB lookup'!$B$1:$B$634)</f>
        <v>38</v>
      </c>
      <c r="D277">
        <f>LOOKUP(B277,'C-DB lookup'!$A$1:$A$634,'C-DB lookup'!$C$1:$C$634)</f>
        <v>0</v>
      </c>
      <c r="E277">
        <v>878.61529972999995</v>
      </c>
      <c r="F277" t="s">
        <v>372</v>
      </c>
      <c r="G277" t="str">
        <f t="shared" si="32"/>
        <v/>
      </c>
      <c r="H277" t="str">
        <f t="shared" si="33"/>
        <v>A 1,2-diacyl-3-(alpha-D-6-sulfoquinovosyl)-sn-glycerol (SQDAG) in which the two acyl groups contain a total of 38 carbon atoms and 0 double bonds</v>
      </c>
      <c r="I277" t="str">
        <f t="shared" si="34"/>
        <v/>
      </c>
      <c r="J277" t="str">
        <f t="shared" si="35"/>
        <v/>
      </c>
      <c r="K277" t="str">
        <f t="shared" si="36"/>
        <v/>
      </c>
      <c r="L277" t="str">
        <f t="shared" si="37"/>
        <v/>
      </c>
      <c r="M277" t="str">
        <f t="shared" si="38"/>
        <v/>
      </c>
      <c r="N277" t="str">
        <f t="shared" si="39"/>
        <v>A 1,2-diacyl-3-(alpha-D-6-sulfoquinovosyl)-sn-glycerol (SQDAG) in which the two acyl groups contain a total of 38 carbon atoms and 0 double bonds</v>
      </c>
    </row>
    <row r="278" spans="1:14" x14ac:dyDescent="0.2">
      <c r="A278" t="s">
        <v>943</v>
      </c>
      <c r="B278" t="s">
        <v>201</v>
      </c>
      <c r="C278">
        <f>LOOKUP(B278,'C-DB lookup'!$A$1:$A$634,'C-DB lookup'!$B$1:$B$634)</f>
        <v>34</v>
      </c>
      <c r="D278">
        <f>LOOKUP(B278,'C-DB lookup'!$A$1:$A$634,'C-DB lookup'!$C$1:$C$634)</f>
        <v>8</v>
      </c>
      <c r="E278">
        <v>806.42749877000006</v>
      </c>
      <c r="F278" t="s">
        <v>464</v>
      </c>
      <c r="G278" t="str">
        <f t="shared" si="32"/>
        <v/>
      </c>
      <c r="H278" t="str">
        <f t="shared" si="33"/>
        <v>A 1,2-diacyl-3-(alpha-D-6-sulfoquinovosyl)-sn-glycerol (SQDAG) in which the two acyl groups contain a total of 34 carbon atoms and 8 double bonds</v>
      </c>
      <c r="I278" t="str">
        <f t="shared" si="34"/>
        <v/>
      </c>
      <c r="J278" t="str">
        <f t="shared" si="35"/>
        <v/>
      </c>
      <c r="K278" t="str">
        <f t="shared" si="36"/>
        <v/>
      </c>
      <c r="L278" t="str">
        <f t="shared" si="37"/>
        <v/>
      </c>
      <c r="M278" t="str">
        <f t="shared" si="38"/>
        <v/>
      </c>
      <c r="N278" t="str">
        <f t="shared" si="39"/>
        <v>A 1,2-diacyl-3-(alpha-D-6-sulfoquinovosyl)-sn-glycerol (SQDAG) in which the two acyl groups contain a total of 34 carbon atoms and 8 double bonds</v>
      </c>
    </row>
    <row r="279" spans="1:14" x14ac:dyDescent="0.2">
      <c r="A279" t="s">
        <v>777</v>
      </c>
      <c r="B279" t="s">
        <v>35</v>
      </c>
      <c r="C279">
        <f>LOOKUP(B279,'C-DB lookup'!$A$1:$A$634,'C-DB lookup'!$B$1:$B$634)</f>
        <v>32</v>
      </c>
      <c r="D279">
        <f>LOOKUP(B279,'C-DB lookup'!$A$1:$A$634,'C-DB lookup'!$C$1:$C$634)</f>
        <v>7</v>
      </c>
      <c r="E279">
        <v>878.50277226000003</v>
      </c>
      <c r="F279" t="s">
        <v>299</v>
      </c>
      <c r="G279" t="str">
        <f t="shared" si="32"/>
        <v/>
      </c>
      <c r="H279" t="str">
        <f t="shared" si="33"/>
        <v/>
      </c>
      <c r="I279" t="str">
        <f t="shared" si="34"/>
        <v/>
      </c>
      <c r="J279" t="str">
        <f t="shared" si="35"/>
        <v/>
      </c>
      <c r="K279" t="str">
        <f t="shared" si="36"/>
        <v>A 1,2 diacyl-3-(alpha-D-galactosyl1-6)-beta-D-galactosyl-sn-glycerol (DGDAG) in which the two acyl groups contain a total of 32 carbon atoms and 7 double bonds</v>
      </c>
      <c r="L279" t="str">
        <f t="shared" si="37"/>
        <v/>
      </c>
      <c r="M279" t="str">
        <f t="shared" si="38"/>
        <v/>
      </c>
      <c r="N279" t="str">
        <f t="shared" si="39"/>
        <v>A 1,2 diacyl-3-(alpha-D-galactosyl1-6)-beta-D-galactosyl-sn-glycerol (DGDAG) in which the two acyl groups contain a total of 32 carbon atoms and 7 double bonds</v>
      </c>
    </row>
    <row r="280" spans="1:14" x14ac:dyDescent="0.2">
      <c r="A280" t="s">
        <v>1023</v>
      </c>
      <c r="B280" t="s">
        <v>281</v>
      </c>
      <c r="C280">
        <f>LOOKUP(B280,'C-DB lookup'!$A$1:$A$634,'C-DB lookup'!$B$1:$B$634)</f>
        <v>34</v>
      </c>
      <c r="D280">
        <f>LOOKUP(B280,'C-DB lookup'!$A$1:$A$634,'C-DB lookup'!$C$1:$C$634)</f>
        <v>8</v>
      </c>
      <c r="E280">
        <v>734.41588522999996</v>
      </c>
      <c r="F280" t="s">
        <v>541</v>
      </c>
      <c r="G280" t="str">
        <f t="shared" si="32"/>
        <v/>
      </c>
      <c r="H280" t="str">
        <f t="shared" si="33"/>
        <v/>
      </c>
      <c r="I280" t="str">
        <f t="shared" si="34"/>
        <v>A 1,2-diacyl-sn-glycero-3-phospho-(1'-sn-_x000D_glycerol) (PG) in which the two acyl groups contain a total of 34 carbon atoms and 8 double bonds</v>
      </c>
      <c r="J280" t="str">
        <f t="shared" si="35"/>
        <v/>
      </c>
      <c r="K280" t="str">
        <f t="shared" si="36"/>
        <v/>
      </c>
      <c r="L280" t="str">
        <f t="shared" si="37"/>
        <v/>
      </c>
      <c r="M280" t="str">
        <f t="shared" si="38"/>
        <v/>
      </c>
      <c r="N280" t="str">
        <f t="shared" si="39"/>
        <v>A 1,2-diacyl-sn-glycero-3-phospho-(1'-sn-_x000D_glycerol) (PG) in which the two acyl groups contain a total of 34 carbon atoms and 8 double bonds</v>
      </c>
    </row>
    <row r="281" spans="1:14" x14ac:dyDescent="0.2">
      <c r="A281" t="s">
        <v>1045</v>
      </c>
      <c r="B281" t="s">
        <v>590</v>
      </c>
      <c r="C281">
        <f>LOOKUP(B281,'C-DB lookup'!$A$1:$A$634,'C-DB lookup'!$B$1:$B$634)</f>
        <v>36</v>
      </c>
      <c r="D281">
        <f>LOOKUP(B281,'C-DB lookup'!$A$1:$A$634,'C-DB lookup'!$C$1:$C$634)</f>
        <v>9</v>
      </c>
      <c r="E281">
        <v>760.43153530999996</v>
      </c>
      <c r="F281" t="s">
        <v>591</v>
      </c>
      <c r="G281" t="str">
        <f t="shared" si="32"/>
        <v/>
      </c>
      <c r="H281" t="str">
        <f t="shared" si="33"/>
        <v/>
      </c>
      <c r="I281" t="str">
        <f t="shared" si="34"/>
        <v>A 1,2-diacyl-sn-glycero-3-phospho-(1'-sn-_x000D_glycerol) (PG) in which the two acyl groups contain a total of 36 carbon atoms and 9 double bonds</v>
      </c>
      <c r="J281" t="str">
        <f t="shared" si="35"/>
        <v/>
      </c>
      <c r="K281" t="str">
        <f t="shared" si="36"/>
        <v/>
      </c>
      <c r="L281" t="str">
        <f t="shared" si="37"/>
        <v/>
      </c>
      <c r="M281" t="str">
        <f t="shared" si="38"/>
        <v/>
      </c>
      <c r="N281" t="str">
        <f t="shared" si="39"/>
        <v>A 1,2-diacyl-sn-glycero-3-phospho-(1'-sn-_x000D_glycerol) (PG) in which the two acyl groups contain a total of 36 carbon atoms and 9 double bonds</v>
      </c>
    </row>
    <row r="282" spans="1:14" x14ac:dyDescent="0.2">
      <c r="A282" t="s">
        <v>937</v>
      </c>
      <c r="B282" t="s">
        <v>195</v>
      </c>
      <c r="C282">
        <f>LOOKUP(B282,'C-DB lookup'!$A$1:$A$634,'C-DB lookup'!$B$1:$B$634)</f>
        <v>36</v>
      </c>
      <c r="D282">
        <f>LOOKUP(B282,'C-DB lookup'!$A$1:$A$634,'C-DB lookup'!$C$1:$C$634)</f>
        <v>7</v>
      </c>
      <c r="E282">
        <v>836.47444900999994</v>
      </c>
      <c r="F282" t="s">
        <v>458</v>
      </c>
      <c r="G282" t="str">
        <f t="shared" si="32"/>
        <v/>
      </c>
      <c r="H282" t="str">
        <f t="shared" si="33"/>
        <v>A 1,2-diacyl-3-(alpha-D-6-sulfoquinovosyl)-sn-glycerol (SQDAG) in which the two acyl groups contain a total of 36 carbon atoms and 7 double bonds</v>
      </c>
      <c r="I282" t="str">
        <f t="shared" si="34"/>
        <v/>
      </c>
      <c r="J282" t="str">
        <f t="shared" si="35"/>
        <v/>
      </c>
      <c r="K282" t="str">
        <f t="shared" si="36"/>
        <v/>
      </c>
      <c r="L282" t="str">
        <f t="shared" si="37"/>
        <v/>
      </c>
      <c r="M282" t="str">
        <f t="shared" si="38"/>
        <v/>
      </c>
      <c r="N282" t="str">
        <f t="shared" si="39"/>
        <v>A 1,2-diacyl-3-(alpha-D-6-sulfoquinovosyl)-sn-glycerol (SQDAG) in which the two acyl groups contain a total of 36 carbon atoms and 7 double bonds</v>
      </c>
    </row>
    <row r="283" spans="1:14" x14ac:dyDescent="0.2">
      <c r="A283" t="s">
        <v>857</v>
      </c>
      <c r="B283" t="s">
        <v>115</v>
      </c>
      <c r="C283">
        <f>LOOKUP(B283,'C-DB lookup'!$A$1:$A$634,'C-DB lookup'!$B$1:$B$634)</f>
        <v>32</v>
      </c>
      <c r="D283">
        <f>LOOKUP(B283,'C-DB lookup'!$A$1:$A$634,'C-DB lookup'!$C$1:$C$634)</f>
        <v>5</v>
      </c>
      <c r="E283">
        <v>784.44314884999994</v>
      </c>
      <c r="F283" t="s">
        <v>379</v>
      </c>
      <c r="G283" t="str">
        <f t="shared" si="32"/>
        <v/>
      </c>
      <c r="H283" t="str">
        <f t="shared" si="33"/>
        <v>A 1,2-diacyl-3-(alpha-D-6-sulfoquinovosyl)-sn-glycerol (SQDAG) in which the two acyl groups contain a total of 32 carbon atoms and 5 double bonds</v>
      </c>
      <c r="I283" t="str">
        <f t="shared" si="34"/>
        <v/>
      </c>
      <c r="J283" t="str">
        <f t="shared" si="35"/>
        <v/>
      </c>
      <c r="K283" t="str">
        <f t="shared" si="36"/>
        <v/>
      </c>
      <c r="L283" t="str">
        <f t="shared" si="37"/>
        <v/>
      </c>
      <c r="M283" t="str">
        <f t="shared" si="38"/>
        <v/>
      </c>
      <c r="N283" t="str">
        <f t="shared" si="39"/>
        <v>A 1,2-diacyl-3-(alpha-D-6-sulfoquinovosyl)-sn-glycerol (SQDAG) in which the two acyl groups contain a total of 32 carbon atoms and 5 double bonds</v>
      </c>
    </row>
    <row r="284" spans="1:14" x14ac:dyDescent="0.2">
      <c r="A284" t="s">
        <v>936</v>
      </c>
      <c r="B284" t="s">
        <v>194</v>
      </c>
      <c r="C284">
        <f>LOOKUP(B284,'C-DB lookup'!$A$1:$A$634,'C-DB lookup'!$B$1:$B$634)</f>
        <v>30</v>
      </c>
      <c r="D284">
        <f>LOOKUP(B284,'C-DB lookup'!$A$1:$A$634,'C-DB lookup'!$C$1:$C$634)</f>
        <v>3</v>
      </c>
      <c r="E284">
        <v>760.44314884999994</v>
      </c>
      <c r="F284" t="s">
        <v>457</v>
      </c>
      <c r="G284" t="str">
        <f t="shared" si="32"/>
        <v/>
      </c>
      <c r="H284" t="str">
        <f t="shared" si="33"/>
        <v>A 1,2-diacyl-3-(alpha-D-6-sulfoquinovosyl)-sn-glycerol (SQDAG) in which the two acyl groups contain a total of 30 carbon atoms and 3 double bonds</v>
      </c>
      <c r="I284" t="str">
        <f t="shared" si="34"/>
        <v/>
      </c>
      <c r="J284" t="str">
        <f t="shared" si="35"/>
        <v/>
      </c>
      <c r="K284" t="str">
        <f t="shared" si="36"/>
        <v/>
      </c>
      <c r="L284" t="str">
        <f t="shared" si="37"/>
        <v/>
      </c>
      <c r="M284" t="str">
        <f t="shared" si="38"/>
        <v/>
      </c>
      <c r="N284" t="str">
        <f t="shared" si="39"/>
        <v>A 1,2-diacyl-3-(alpha-D-6-sulfoquinovosyl)-sn-glycerol (SQDAG) in which the two acyl groups contain a total of 30 carbon atoms and 3 double bonds</v>
      </c>
    </row>
    <row r="285" spans="1:14" x14ac:dyDescent="0.2">
      <c r="A285" t="s">
        <v>1046</v>
      </c>
      <c r="B285" t="s">
        <v>592</v>
      </c>
      <c r="C285">
        <f>LOOKUP(B285,'C-DB lookup'!$A$1:$A$634,'C-DB lookup'!$B$1:$B$634)</f>
        <v>34</v>
      </c>
      <c r="D285">
        <f>LOOKUP(B285,'C-DB lookup'!$A$1:$A$634,'C-DB lookup'!$C$1:$C$634)</f>
        <v>9</v>
      </c>
      <c r="E285">
        <v>701.40565488000004</v>
      </c>
      <c r="F285" t="s">
        <v>593</v>
      </c>
      <c r="G285" t="str">
        <f t="shared" si="32"/>
        <v/>
      </c>
      <c r="H285" t="str">
        <f t="shared" si="33"/>
        <v/>
      </c>
      <c r="I285" t="str">
        <f t="shared" si="34"/>
        <v/>
      </c>
      <c r="J285" t="str">
        <f t="shared" si="35"/>
        <v/>
      </c>
      <c r="K285" t="str">
        <f t="shared" si="36"/>
        <v/>
      </c>
      <c r="L285" t="str">
        <f t="shared" si="37"/>
        <v/>
      </c>
      <c r="M285" t="str">
        <f t="shared" si="38"/>
        <v>A 1,2-diacyl-sn-glycero-3-_x000D_phosphoethanolamine (PE) in which the two acyl groups contain a total of 34 carbon atoms and 9 double bonds</v>
      </c>
      <c r="N285" t="str">
        <f t="shared" si="39"/>
        <v>A 1,2-diacyl-sn-glycero-3-_x000D_phosphoethanolamine (PE) in which the two acyl groups contain a total of 34 carbon atoms and 9 double bonds</v>
      </c>
    </row>
    <row r="286" spans="1:14" x14ac:dyDescent="0.2">
      <c r="A286" t="s">
        <v>775</v>
      </c>
      <c r="B286" t="s">
        <v>33</v>
      </c>
      <c r="C286">
        <f>LOOKUP(B286,'C-DB lookup'!$A$1:$A$634,'C-DB lookup'!$B$1:$B$634)</f>
        <v>32</v>
      </c>
      <c r="D286">
        <f>LOOKUP(B286,'C-DB lookup'!$A$1:$A$634,'C-DB lookup'!$C$1:$C$634)</f>
        <v>8</v>
      </c>
      <c r="E286">
        <v>714.43429867999998</v>
      </c>
      <c r="F286" t="s">
        <v>297</v>
      </c>
      <c r="G286" t="str">
        <f t="shared" si="32"/>
        <v/>
      </c>
      <c r="H286" t="str">
        <f t="shared" si="33"/>
        <v/>
      </c>
      <c r="I286" t="str">
        <f t="shared" si="34"/>
        <v/>
      </c>
      <c r="J286" t="str">
        <f t="shared" si="35"/>
        <v>A 1,2 diacyl-3-beta-D-galactosyl-sn-_x000D_glycerol (MGDAG) in which the two acyl groups contain a total of 32 carbon atoms and 8 double bonds</v>
      </c>
      <c r="K286" t="str">
        <f t="shared" si="36"/>
        <v/>
      </c>
      <c r="L286" t="str">
        <f t="shared" si="37"/>
        <v/>
      </c>
      <c r="M286" t="str">
        <f t="shared" si="38"/>
        <v/>
      </c>
      <c r="N286" t="str">
        <f t="shared" si="39"/>
        <v>A 1,2 diacyl-3-beta-D-galactosyl-sn-_x000D_glycerol (MGDAG) in which the two acyl groups contain a total of 32 carbon atoms and 8 double bonds</v>
      </c>
    </row>
    <row r="287" spans="1:14" x14ac:dyDescent="0.2">
      <c r="A287" t="s">
        <v>1047</v>
      </c>
      <c r="B287" t="s">
        <v>594</v>
      </c>
      <c r="C287">
        <f>LOOKUP(B287,'C-DB lookup'!$A$1:$A$634,'C-DB lookup'!$B$1:$B$634)</f>
        <v>36</v>
      </c>
      <c r="D287">
        <f>LOOKUP(B287,'C-DB lookup'!$A$1:$A$634,'C-DB lookup'!$C$1:$C$634)</f>
        <v>8</v>
      </c>
      <c r="E287">
        <v>762.44718538999996</v>
      </c>
      <c r="F287" t="s">
        <v>595</v>
      </c>
      <c r="G287" t="str">
        <f t="shared" si="32"/>
        <v/>
      </c>
      <c r="H287" t="str">
        <f t="shared" si="33"/>
        <v/>
      </c>
      <c r="I287" t="str">
        <f t="shared" si="34"/>
        <v>A 1,2-diacyl-sn-glycero-3-phospho-(1'-sn-_x000D_glycerol) (PG) in which the two acyl groups contain a total of 36 carbon atoms and 8 double bonds</v>
      </c>
      <c r="J287" t="str">
        <f t="shared" si="35"/>
        <v/>
      </c>
      <c r="K287" t="str">
        <f t="shared" si="36"/>
        <v/>
      </c>
      <c r="L287" t="str">
        <f t="shared" si="37"/>
        <v/>
      </c>
      <c r="M287" t="str">
        <f t="shared" si="38"/>
        <v/>
      </c>
      <c r="N287" t="str">
        <f t="shared" si="39"/>
        <v>A 1,2-diacyl-sn-glycero-3-phospho-(1'-sn-_x000D_glycerol) (PG) in which the two acyl groups contain a total of 36 carbon atoms and 8 double bonds</v>
      </c>
    </row>
    <row r="288" spans="1:14" x14ac:dyDescent="0.2">
      <c r="A288" t="s">
        <v>1048</v>
      </c>
      <c r="B288" t="s">
        <v>596</v>
      </c>
      <c r="C288">
        <f>LOOKUP(B288,'C-DB lookup'!$A$1:$A$634,'C-DB lookup'!$B$1:$B$634)</f>
        <v>28</v>
      </c>
      <c r="D288">
        <f>LOOKUP(B288,'C-DB lookup'!$A$1:$A$634,'C-DB lookup'!$C$1:$C$634)</f>
        <v>1</v>
      </c>
      <c r="E288">
        <v>653.52305419000004</v>
      </c>
      <c r="F288" t="s">
        <v>597</v>
      </c>
      <c r="G288" t="str">
        <f t="shared" si="32"/>
        <v/>
      </c>
      <c r="H288" t="str">
        <f t="shared" si="33"/>
        <v/>
      </c>
      <c r="I288" t="str">
        <f t="shared" si="34"/>
        <v/>
      </c>
      <c r="J288" t="str">
        <f t="shared" si="35"/>
        <v/>
      </c>
      <c r="K288" t="str">
        <f t="shared" si="36"/>
        <v/>
      </c>
      <c r="L288" t="str">
        <f t="shared" si="37"/>
        <v>The total of 1,2-diacyl-3-O-4'-(N,N,N-trimethyl)-homoserine (DAGTS) and 1,2-diacyl-3-O-2'-(hydroxymethyl)-(N,N,N-trimethyl)-beta-alanine (DAGTA) in which the two acyl groups contain a total of 28 carbon atoms and 1 double bonds</v>
      </c>
      <c r="M288" t="str">
        <f t="shared" si="38"/>
        <v/>
      </c>
      <c r="N288" t="str">
        <f t="shared" si="39"/>
        <v>The total of 1,2-diacyl-3-O-4'-(N,N,N-trimethyl)-homoserine (DAGTS) and 1,2-diacyl-3-O-2'-(hydroxymethyl)-(N,N,N-trimethyl)-beta-alanine (DAGTA) in which the two acyl groups contain a total of 28 carbon atoms and 1 double bonds</v>
      </c>
    </row>
    <row r="289" spans="1:14" x14ac:dyDescent="0.2">
      <c r="A289" t="s">
        <v>868</v>
      </c>
      <c r="B289" t="s">
        <v>126</v>
      </c>
      <c r="C289">
        <f>LOOKUP(B289,'C-DB lookup'!$A$1:$A$634,'C-DB lookup'!$B$1:$B$634)</f>
        <v>36</v>
      </c>
      <c r="D289">
        <f>LOOKUP(B289,'C-DB lookup'!$A$1:$A$634,'C-DB lookup'!$C$1:$C$634)</f>
        <v>6</v>
      </c>
      <c r="E289">
        <v>777.53085552000005</v>
      </c>
      <c r="F289" t="s">
        <v>390</v>
      </c>
      <c r="G289" t="str">
        <f t="shared" si="32"/>
        <v>A 1,2-diacyl-sn-glycero-3-phosphocholine (PC) in which the two acyl groups contain a total of 36 carbon atoms and 6 double bonds</v>
      </c>
      <c r="H289" t="str">
        <f t="shared" si="33"/>
        <v/>
      </c>
      <c r="I289" t="str">
        <f t="shared" si="34"/>
        <v/>
      </c>
      <c r="J289" t="str">
        <f t="shared" si="35"/>
        <v/>
      </c>
      <c r="K289" t="str">
        <f t="shared" si="36"/>
        <v/>
      </c>
      <c r="L289" t="str">
        <f t="shared" si="37"/>
        <v/>
      </c>
      <c r="M289" t="str">
        <f t="shared" si="38"/>
        <v/>
      </c>
      <c r="N289" t="str">
        <f t="shared" si="39"/>
        <v>A 1,2-diacyl-sn-glycero-3-phosphocholine (PC) in which the two acyl groups contain a total of 36 carbon atoms and 6 double bonds</v>
      </c>
    </row>
    <row r="290" spans="1:14" x14ac:dyDescent="0.2">
      <c r="A290" t="s">
        <v>1049</v>
      </c>
      <c r="B290" t="s">
        <v>598</v>
      </c>
      <c r="C290">
        <f>LOOKUP(B290,'C-DB lookup'!$A$1:$A$634,'C-DB lookup'!$B$1:$B$634)</f>
        <v>44</v>
      </c>
      <c r="D290">
        <f>LOOKUP(B290,'C-DB lookup'!$A$1:$A$634,'C-DB lookup'!$C$1:$C$634)</f>
        <v>12</v>
      </c>
      <c r="E290">
        <v>855.60130459000004</v>
      </c>
      <c r="F290" t="s">
        <v>599</v>
      </c>
      <c r="G290" t="str">
        <f t="shared" si="32"/>
        <v/>
      </c>
      <c r="H290" t="str">
        <f t="shared" si="33"/>
        <v/>
      </c>
      <c r="I290" t="str">
        <f t="shared" si="34"/>
        <v/>
      </c>
      <c r="J290" t="str">
        <f t="shared" si="35"/>
        <v/>
      </c>
      <c r="K290" t="str">
        <f t="shared" si="36"/>
        <v/>
      </c>
      <c r="L290" t="str">
        <f t="shared" si="37"/>
        <v>The total of 1,2-diacyl-3-O-4'-(N,N,N-trimethyl)-homoserine (DAGTS) and 1,2-diacyl-3-O-2'-(hydroxymethyl)-(N,N,N-trimethyl)-beta-alanine (DAGTA) in which the two acyl groups contain a total of 44 carbon atoms and 12 double bonds</v>
      </c>
      <c r="M290" t="str">
        <f t="shared" si="38"/>
        <v/>
      </c>
      <c r="N290" t="str">
        <f t="shared" si="39"/>
        <v>The total of 1,2-diacyl-3-O-4'-(N,N,N-trimethyl)-homoserine (DAGTS) and 1,2-diacyl-3-O-2'-(hydroxymethyl)-(N,N,N-trimethyl)-beta-alanine (DAGTA) in which the two acyl groups contain a total of 44 carbon atoms and 12 double bonds</v>
      </c>
    </row>
    <row r="291" spans="1:14" x14ac:dyDescent="0.2">
      <c r="A291" t="s">
        <v>1050</v>
      </c>
      <c r="B291" t="s">
        <v>600</v>
      </c>
      <c r="C291">
        <f>LOOKUP(B291,'C-DB lookup'!$A$1:$A$634,'C-DB lookup'!$B$1:$B$634)</f>
        <v>34</v>
      </c>
      <c r="D291">
        <f>LOOKUP(B291,'C-DB lookup'!$A$1:$A$634,'C-DB lookup'!$C$1:$C$634)</f>
        <v>4</v>
      </c>
      <c r="E291">
        <v>912.58102266000003</v>
      </c>
      <c r="F291" t="s">
        <v>601</v>
      </c>
      <c r="G291" t="str">
        <f t="shared" si="32"/>
        <v/>
      </c>
      <c r="H291" t="str">
        <f t="shared" si="33"/>
        <v/>
      </c>
      <c r="I291" t="str">
        <f t="shared" si="34"/>
        <v/>
      </c>
      <c r="J291" t="str">
        <f t="shared" si="35"/>
        <v/>
      </c>
      <c r="K291" t="str">
        <f t="shared" si="36"/>
        <v>A 1,2 diacyl-3-(alpha-D-galactosyl1-6)-beta-D-galactosyl-sn-glycerol (DGDAG) in which the two acyl groups contain a total of 34 carbon atoms and 4 double bonds</v>
      </c>
      <c r="L291" t="str">
        <f t="shared" si="37"/>
        <v/>
      </c>
      <c r="M291" t="str">
        <f t="shared" si="38"/>
        <v/>
      </c>
      <c r="N291" t="str">
        <f t="shared" si="39"/>
        <v>A 1,2 diacyl-3-(alpha-D-galactosyl1-6)-beta-D-galactosyl-sn-glycerol (DGDAG) in which the two acyl groups contain a total of 34 carbon atoms and 4 double bonds</v>
      </c>
    </row>
    <row r="292" spans="1:14" x14ac:dyDescent="0.2">
      <c r="A292" t="s">
        <v>1051</v>
      </c>
      <c r="B292" t="s">
        <v>602</v>
      </c>
      <c r="C292">
        <f>LOOKUP(B292,'C-DB lookup'!$A$1:$A$634,'C-DB lookup'!$B$1:$B$634)</f>
        <v>28</v>
      </c>
      <c r="D292">
        <f>LOOKUP(B292,'C-DB lookup'!$A$1:$A$634,'C-DB lookup'!$C$1:$C$634)</f>
        <v>0</v>
      </c>
      <c r="E292">
        <v>674.49689899999998</v>
      </c>
      <c r="F292" t="s">
        <v>603</v>
      </c>
      <c r="G292" t="str">
        <f t="shared" si="32"/>
        <v/>
      </c>
      <c r="H292" t="str">
        <f t="shared" si="33"/>
        <v/>
      </c>
      <c r="I292" t="str">
        <f t="shared" si="34"/>
        <v/>
      </c>
      <c r="J292" t="str">
        <f t="shared" si="35"/>
        <v>A 1,2 diacyl-3-beta-D-galactosyl-sn-_x000D_glycerol (MGDAG) in which the two acyl groups contain a total of 28 carbon atoms and 0 double bonds</v>
      </c>
      <c r="K292" t="str">
        <f t="shared" si="36"/>
        <v/>
      </c>
      <c r="L292" t="str">
        <f t="shared" si="37"/>
        <v/>
      </c>
      <c r="M292" t="str">
        <f t="shared" si="38"/>
        <v/>
      </c>
      <c r="N292" t="str">
        <f t="shared" si="39"/>
        <v>A 1,2 diacyl-3-beta-D-galactosyl-sn-_x000D_glycerol (MGDAG) in which the two acyl groups contain a total of 28 carbon atoms and 0 double bonds</v>
      </c>
    </row>
    <row r="293" spans="1:14" x14ac:dyDescent="0.2">
      <c r="A293" t="s">
        <v>1052</v>
      </c>
      <c r="B293" t="s">
        <v>604</v>
      </c>
      <c r="C293">
        <f>LOOKUP(B293,'C-DB lookup'!$A$1:$A$634,'C-DB lookup'!$B$1:$B$634)</f>
        <v>27</v>
      </c>
      <c r="D293">
        <f>LOOKUP(B293,'C-DB lookup'!$A$1:$A$634,'C-DB lookup'!$C$1:$C$634)</f>
        <v>0</v>
      </c>
      <c r="E293">
        <v>641.52305419000004</v>
      </c>
      <c r="F293" t="s">
        <v>605</v>
      </c>
      <c r="G293" t="str">
        <f t="shared" si="32"/>
        <v/>
      </c>
      <c r="H293" t="str">
        <f t="shared" si="33"/>
        <v/>
      </c>
      <c r="I293" t="str">
        <f t="shared" si="34"/>
        <v/>
      </c>
      <c r="J293" t="str">
        <f t="shared" si="35"/>
        <v/>
      </c>
      <c r="K293" t="str">
        <f t="shared" si="36"/>
        <v/>
      </c>
      <c r="L293" t="str">
        <f t="shared" si="37"/>
        <v>The total of 1,2-diacyl-3-O-4'-(N,N,N-trimethyl)-homoserine (DAGTS) and 1,2-diacyl-3-O-2'-(hydroxymethyl)-(N,N,N-trimethyl)-beta-alanine (DAGTA) in which the two acyl groups contain a total of 27 carbon atoms and 0 double bonds</v>
      </c>
      <c r="M293" t="str">
        <f t="shared" si="38"/>
        <v/>
      </c>
      <c r="N293" t="str">
        <f t="shared" si="39"/>
        <v>The total of 1,2-diacyl-3-O-4'-(N,N,N-trimethyl)-homoserine (DAGTS) and 1,2-diacyl-3-O-2'-(hydroxymethyl)-(N,N,N-trimethyl)-beta-alanine (DAGTA) in which the two acyl groups contain a total of 27 carbon atoms and 0 double bonds</v>
      </c>
    </row>
    <row r="294" spans="1:14" x14ac:dyDescent="0.2">
      <c r="A294" t="s">
        <v>879</v>
      </c>
      <c r="B294" t="s">
        <v>137</v>
      </c>
      <c r="C294">
        <f>LOOKUP(B294,'C-DB lookup'!$A$1:$A$634,'C-DB lookup'!$B$1:$B$634)</f>
        <v>34</v>
      </c>
      <c r="D294">
        <f>LOOKUP(B294,'C-DB lookup'!$A$1:$A$634,'C-DB lookup'!$C$1:$C$634)</f>
        <v>2</v>
      </c>
      <c r="E294">
        <v>746.50978570999996</v>
      </c>
      <c r="F294" t="s">
        <v>401</v>
      </c>
      <c r="G294" t="str">
        <f t="shared" si="32"/>
        <v/>
      </c>
      <c r="H294" t="str">
        <f t="shared" si="33"/>
        <v/>
      </c>
      <c r="I294" t="str">
        <f t="shared" si="34"/>
        <v>A 1,2-diacyl-sn-glycero-3-phospho-(1'-sn-_x000D_glycerol) (PG) in which the two acyl groups contain a total of 34 carbon atoms and 2 double bonds</v>
      </c>
      <c r="J294" t="str">
        <f t="shared" si="35"/>
        <v/>
      </c>
      <c r="K294" t="str">
        <f t="shared" si="36"/>
        <v/>
      </c>
      <c r="L294" t="str">
        <f t="shared" si="37"/>
        <v/>
      </c>
      <c r="M294" t="str">
        <f t="shared" si="38"/>
        <v/>
      </c>
      <c r="N294" t="str">
        <f t="shared" si="39"/>
        <v>A 1,2-diacyl-sn-glycero-3-phospho-(1'-sn-_x000D_glycerol) (PG) in which the two acyl groups contain a total of 34 carbon atoms and 2 double bonds</v>
      </c>
    </row>
    <row r="295" spans="1:14" x14ac:dyDescent="0.2">
      <c r="A295" t="s">
        <v>924</v>
      </c>
      <c r="B295" t="s">
        <v>182</v>
      </c>
      <c r="C295">
        <f>LOOKUP(B295,'C-DB lookup'!$A$1:$A$634,'C-DB lookup'!$B$1:$B$634)</f>
        <v>30</v>
      </c>
      <c r="D295">
        <f>LOOKUP(B295,'C-DB lookup'!$A$1:$A$634,'C-DB lookup'!$C$1:$C$634)</f>
        <v>0</v>
      </c>
      <c r="E295">
        <v>705.53085552000005</v>
      </c>
      <c r="F295" t="s">
        <v>445</v>
      </c>
      <c r="G295" t="str">
        <f t="shared" si="32"/>
        <v>A 1,2-diacyl-sn-glycero-3-phosphocholine (PC) in which the two acyl groups contain a total of 30 carbon atoms and 0 double bonds</v>
      </c>
      <c r="H295" t="str">
        <f t="shared" si="33"/>
        <v/>
      </c>
      <c r="I295" t="str">
        <f t="shared" si="34"/>
        <v/>
      </c>
      <c r="J295" t="str">
        <f t="shared" si="35"/>
        <v/>
      </c>
      <c r="K295" t="str">
        <f t="shared" si="36"/>
        <v/>
      </c>
      <c r="L295" t="str">
        <f t="shared" si="37"/>
        <v/>
      </c>
      <c r="M295" t="str">
        <f t="shared" si="38"/>
        <v/>
      </c>
      <c r="N295" t="str">
        <f t="shared" si="39"/>
        <v>A 1,2-diacyl-sn-glycero-3-phosphocholine (PC) in which the two acyl groups contain a total of 30 carbon atoms and 0 double bonds</v>
      </c>
    </row>
    <row r="296" spans="1:14" x14ac:dyDescent="0.2">
      <c r="A296" t="s">
        <v>964</v>
      </c>
      <c r="B296" t="s">
        <v>222</v>
      </c>
      <c r="C296">
        <f>LOOKUP(B296,'C-DB lookup'!$A$1:$A$634,'C-DB lookup'!$B$1:$B$634)</f>
        <v>32</v>
      </c>
      <c r="D296">
        <f>LOOKUP(B296,'C-DB lookup'!$A$1:$A$634,'C-DB lookup'!$C$1:$C$634)</f>
        <v>0</v>
      </c>
      <c r="E296">
        <v>691.51520544000005</v>
      </c>
      <c r="F296" t="s">
        <v>485</v>
      </c>
      <c r="G296" t="str">
        <f t="shared" si="32"/>
        <v/>
      </c>
      <c r="H296" t="str">
        <f t="shared" si="33"/>
        <v/>
      </c>
      <c r="I296" t="str">
        <f t="shared" si="34"/>
        <v/>
      </c>
      <c r="J296" t="str">
        <f t="shared" si="35"/>
        <v/>
      </c>
      <c r="K296" t="str">
        <f t="shared" si="36"/>
        <v/>
      </c>
      <c r="L296" t="str">
        <f t="shared" si="37"/>
        <v/>
      </c>
      <c r="M296" t="str">
        <f t="shared" si="38"/>
        <v>A 1,2-diacyl-sn-glycero-3-_x000D_phosphoethanolamine (PE) in which the two acyl groups contain a total of 32 carbon atoms and 0 double bonds</v>
      </c>
      <c r="N296" t="str">
        <f t="shared" si="39"/>
        <v>A 1,2-diacyl-sn-glycero-3-_x000D_phosphoethanolamine (PE) in which the two acyl groups contain a total of 32 carbon atoms and 0 double bonds</v>
      </c>
    </row>
    <row r="297" spans="1:14" x14ac:dyDescent="0.2">
      <c r="A297" t="s">
        <v>1053</v>
      </c>
      <c r="B297" t="s">
        <v>606</v>
      </c>
      <c r="C297">
        <f>LOOKUP(B297,'C-DB lookup'!$A$1:$A$634,'C-DB lookup'!$B$1:$B$634)</f>
        <v>31</v>
      </c>
      <c r="D297">
        <f>LOOKUP(B297,'C-DB lookup'!$A$1:$A$634,'C-DB lookup'!$C$1:$C$634)</f>
        <v>3</v>
      </c>
      <c r="E297">
        <v>713.49955536000004</v>
      </c>
      <c r="F297" t="s">
        <v>384</v>
      </c>
      <c r="G297" t="str">
        <f t="shared" si="32"/>
        <v>A 1,2-diacyl-sn-glycero-3-phosphocholine (PC) in which the two acyl groups contain a total of 31 carbon atoms and 3 double bonds</v>
      </c>
      <c r="H297" t="str">
        <f t="shared" si="33"/>
        <v/>
      </c>
      <c r="I297" t="str">
        <f t="shared" si="34"/>
        <v/>
      </c>
      <c r="J297" t="str">
        <f t="shared" si="35"/>
        <v/>
      </c>
      <c r="K297" t="str">
        <f t="shared" si="36"/>
        <v/>
      </c>
      <c r="L297" t="str">
        <f t="shared" si="37"/>
        <v/>
      </c>
      <c r="M297" t="str">
        <f t="shared" si="38"/>
        <v/>
      </c>
      <c r="N297" t="str">
        <f t="shared" si="39"/>
        <v>A 1,2-diacyl-sn-glycero-3-phosphocholine (PC) in which the two acyl groups contain a total of 31 carbon atoms and 3 double bonds</v>
      </c>
    </row>
    <row r="298" spans="1:14" x14ac:dyDescent="0.2">
      <c r="A298" t="s">
        <v>1054</v>
      </c>
      <c r="B298" t="s">
        <v>607</v>
      </c>
      <c r="C298">
        <f>LOOKUP(B298,'C-DB lookup'!$A$1:$A$634,'C-DB lookup'!$B$1:$B$634)</f>
        <v>36</v>
      </c>
      <c r="D298">
        <f>LOOKUP(B298,'C-DB lookup'!$A$1:$A$634,'C-DB lookup'!$C$1:$C$634)</f>
        <v>5</v>
      </c>
      <c r="E298">
        <v>757.58565451000004</v>
      </c>
      <c r="F298" t="s">
        <v>608</v>
      </c>
      <c r="G298" t="str">
        <f t="shared" si="32"/>
        <v/>
      </c>
      <c r="H298" t="str">
        <f t="shared" si="33"/>
        <v/>
      </c>
      <c r="I298" t="str">
        <f t="shared" si="34"/>
        <v/>
      </c>
      <c r="J298" t="str">
        <f t="shared" si="35"/>
        <v/>
      </c>
      <c r="K298" t="str">
        <f t="shared" si="36"/>
        <v/>
      </c>
      <c r="L298" t="str">
        <f t="shared" si="37"/>
        <v>The total of 1,2-diacyl-3-O-4'-(N,N,N-trimethyl)-homoserine (DAGTS) and 1,2-diacyl-3-O-2'-(hydroxymethyl)-(N,N,N-trimethyl)-beta-alanine (DAGTA) in which the two acyl groups contain a total of 36 carbon atoms and 5 double bonds</v>
      </c>
      <c r="M298" t="str">
        <f t="shared" si="38"/>
        <v/>
      </c>
      <c r="N298" t="str">
        <f t="shared" si="39"/>
        <v>The total of 1,2-diacyl-3-O-4'-(N,N,N-trimethyl)-homoserine (DAGTS) and 1,2-diacyl-3-O-2'-(hydroxymethyl)-(N,N,N-trimethyl)-beta-alanine (DAGTA) in which the two acyl groups contain a total of 36 carbon atoms and 5 double bonds</v>
      </c>
    </row>
    <row r="299" spans="1:14" x14ac:dyDescent="0.2">
      <c r="A299" t="s">
        <v>894</v>
      </c>
      <c r="B299" t="s">
        <v>152</v>
      </c>
      <c r="C299">
        <f>LOOKUP(B299,'C-DB lookup'!$A$1:$A$634,'C-DB lookup'!$B$1:$B$634)</f>
        <v>36</v>
      </c>
      <c r="D299">
        <f>LOOKUP(B299,'C-DB lookup'!$A$1:$A$634,'C-DB lookup'!$C$1:$C$634)</f>
        <v>4</v>
      </c>
      <c r="E299">
        <v>781.56215568000005</v>
      </c>
      <c r="F299" t="s">
        <v>416</v>
      </c>
      <c r="G299" t="str">
        <f t="shared" si="32"/>
        <v>A 1,2-diacyl-sn-glycero-3-phosphocholine (PC) in which the two acyl groups contain a total of 36 carbon atoms and 4 double bonds</v>
      </c>
      <c r="H299" t="str">
        <f t="shared" si="33"/>
        <v/>
      </c>
      <c r="I299" t="str">
        <f t="shared" si="34"/>
        <v/>
      </c>
      <c r="J299" t="str">
        <f t="shared" si="35"/>
        <v/>
      </c>
      <c r="K299" t="str">
        <f t="shared" si="36"/>
        <v/>
      </c>
      <c r="L299" t="str">
        <f t="shared" si="37"/>
        <v/>
      </c>
      <c r="M299" t="str">
        <f t="shared" si="38"/>
        <v/>
      </c>
      <c r="N299" t="str">
        <f t="shared" si="39"/>
        <v>A 1,2-diacyl-sn-glycero-3-phosphocholine (PC) in which the two acyl groups contain a total of 36 carbon atoms and 4 double bonds</v>
      </c>
    </row>
    <row r="300" spans="1:14" x14ac:dyDescent="0.2">
      <c r="A300" t="s">
        <v>1018</v>
      </c>
      <c r="B300" t="s">
        <v>276</v>
      </c>
      <c r="C300">
        <f>LOOKUP(B300,'C-DB lookup'!$A$1:$A$634,'C-DB lookup'!$B$1:$B$634)</f>
        <v>34</v>
      </c>
      <c r="D300">
        <f>LOOKUP(B300,'C-DB lookup'!$A$1:$A$634,'C-DB lookup'!$C$1:$C$634)</f>
        <v>0</v>
      </c>
      <c r="E300">
        <v>822.55269940999995</v>
      </c>
      <c r="F300" t="s">
        <v>536</v>
      </c>
      <c r="G300" t="str">
        <f t="shared" si="32"/>
        <v/>
      </c>
      <c r="H300" t="str">
        <f t="shared" si="33"/>
        <v>A 1,2-diacyl-3-(alpha-D-6-sulfoquinovosyl)-sn-glycerol (SQDAG) in which the two acyl groups contain a total of 34 carbon atoms and 0 double bonds</v>
      </c>
      <c r="I300" t="str">
        <f t="shared" si="34"/>
        <v/>
      </c>
      <c r="J300" t="str">
        <f t="shared" si="35"/>
        <v/>
      </c>
      <c r="K300" t="str">
        <f t="shared" si="36"/>
        <v/>
      </c>
      <c r="L300" t="str">
        <f t="shared" si="37"/>
        <v/>
      </c>
      <c r="M300" t="str">
        <f t="shared" si="38"/>
        <v/>
      </c>
      <c r="N300" t="str">
        <f t="shared" si="39"/>
        <v>A 1,2-diacyl-3-(alpha-D-6-sulfoquinovosyl)-sn-glycerol (SQDAG) in which the two acyl groups contain a total of 34 carbon atoms and 0 double bonds</v>
      </c>
    </row>
    <row r="301" spans="1:14" x14ac:dyDescent="0.2">
      <c r="A301" t="s">
        <v>1008</v>
      </c>
      <c r="B301" t="s">
        <v>266</v>
      </c>
      <c r="C301">
        <f>LOOKUP(B301,'C-DB lookup'!$A$1:$A$634,'C-DB lookup'!$B$1:$B$634)</f>
        <v>38</v>
      </c>
      <c r="D301">
        <f>LOOKUP(B301,'C-DB lookup'!$A$1:$A$634,'C-DB lookup'!$C$1:$C$634)</f>
        <v>2</v>
      </c>
      <c r="E301">
        <v>874.58399956999995</v>
      </c>
      <c r="F301" t="s">
        <v>527</v>
      </c>
      <c r="G301" t="str">
        <f t="shared" si="32"/>
        <v/>
      </c>
      <c r="H301" t="str">
        <f t="shared" si="33"/>
        <v>A 1,2-diacyl-3-(alpha-D-6-sulfoquinovosyl)-sn-glycerol (SQDAG) in which the two acyl groups contain a total of 38 carbon atoms and 2 double bonds</v>
      </c>
      <c r="I301" t="str">
        <f t="shared" si="34"/>
        <v/>
      </c>
      <c r="J301" t="str">
        <f t="shared" si="35"/>
        <v/>
      </c>
      <c r="K301" t="str">
        <f t="shared" si="36"/>
        <v/>
      </c>
      <c r="L301" t="str">
        <f t="shared" si="37"/>
        <v/>
      </c>
      <c r="M301" t="str">
        <f t="shared" si="38"/>
        <v/>
      </c>
      <c r="N301" t="str">
        <f t="shared" si="39"/>
        <v>A 1,2-diacyl-3-(alpha-D-6-sulfoquinovosyl)-sn-glycerol (SQDAG) in which the two acyl groups contain a total of 38 carbon atoms and 2 double bonds</v>
      </c>
    </row>
    <row r="302" spans="1:14" x14ac:dyDescent="0.2">
      <c r="A302" t="s">
        <v>1055</v>
      </c>
      <c r="B302" t="s">
        <v>609</v>
      </c>
      <c r="C302">
        <f>LOOKUP(B302,'C-DB lookup'!$A$1:$A$634,'C-DB lookup'!$B$1:$B$634)</f>
        <v>44</v>
      </c>
      <c r="D302">
        <f>LOOKUP(B302,'C-DB lookup'!$A$1:$A$634,'C-DB lookup'!$C$1:$C$634)</f>
        <v>2</v>
      </c>
      <c r="E302">
        <v>894.71600011999999</v>
      </c>
      <c r="F302" t="s">
        <v>610</v>
      </c>
      <c r="G302" t="str">
        <f t="shared" si="32"/>
        <v/>
      </c>
      <c r="H302" t="str">
        <f t="shared" si="33"/>
        <v/>
      </c>
      <c r="I302" t="str">
        <f t="shared" si="34"/>
        <v/>
      </c>
      <c r="J302" t="str">
        <f t="shared" si="35"/>
        <v>A 1,2 diacyl-3-beta-D-galactosyl-sn-_x000D_glycerol (MGDAG) in which the two acyl groups contain a total of 44 carbon atoms and 2 double bonds</v>
      </c>
      <c r="K302" t="str">
        <f t="shared" si="36"/>
        <v/>
      </c>
      <c r="L302" t="str">
        <f t="shared" si="37"/>
        <v/>
      </c>
      <c r="M302" t="str">
        <f t="shared" si="38"/>
        <v/>
      </c>
      <c r="N302" t="str">
        <f t="shared" si="39"/>
        <v>A 1,2 diacyl-3-beta-D-galactosyl-sn-_x000D_glycerol (MGDAG) in which the two acyl groups contain a total of 44 carbon atoms and 2 double bonds</v>
      </c>
    </row>
    <row r="303" spans="1:14" x14ac:dyDescent="0.2">
      <c r="A303" t="s">
        <v>1056</v>
      </c>
      <c r="B303" t="s">
        <v>611</v>
      </c>
      <c r="C303">
        <f>LOOKUP(B303,'C-DB lookup'!$A$1:$A$634,'C-DB lookup'!$B$1:$B$634)</f>
        <v>38</v>
      </c>
      <c r="D303">
        <f>LOOKUP(B303,'C-DB lookup'!$A$1:$A$634,'C-DB lookup'!$C$1:$C$634)</f>
        <v>4</v>
      </c>
      <c r="E303">
        <v>787.63260475000004</v>
      </c>
      <c r="F303" t="s">
        <v>612</v>
      </c>
      <c r="G303" t="str">
        <f t="shared" si="32"/>
        <v/>
      </c>
      <c r="H303" t="str">
        <f t="shared" si="33"/>
        <v/>
      </c>
      <c r="I303" t="str">
        <f t="shared" si="34"/>
        <v/>
      </c>
      <c r="J303" t="str">
        <f t="shared" si="35"/>
        <v/>
      </c>
      <c r="K303" t="str">
        <f t="shared" si="36"/>
        <v/>
      </c>
      <c r="L303" t="str">
        <f t="shared" si="37"/>
        <v>The total of 1,2-diacyl-3-O-4'-(N,N,N-trimethyl)-homoserine (DAGTS) and 1,2-diacyl-3-O-2'-(hydroxymethyl)-(N,N,N-trimethyl)-beta-alanine (DAGTA) in which the two acyl groups contain a total of 38 carbon atoms and 4 double bonds</v>
      </c>
      <c r="M303" t="str">
        <f t="shared" si="38"/>
        <v/>
      </c>
      <c r="N303" t="str">
        <f t="shared" si="39"/>
        <v>The total of 1,2-diacyl-3-O-4'-(N,N,N-trimethyl)-homoserine (DAGTS) and 1,2-diacyl-3-O-2'-(hydroxymethyl)-(N,N,N-trimethyl)-beta-alanine (DAGTA) in which the two acyl groups contain a total of 38 carbon atoms and 4 double bonds</v>
      </c>
    </row>
    <row r="304" spans="1:14" x14ac:dyDescent="0.2">
      <c r="A304" t="s">
        <v>845</v>
      </c>
      <c r="B304" t="s">
        <v>103</v>
      </c>
      <c r="C304">
        <f>LOOKUP(B304,'C-DB lookup'!$A$1:$A$634,'C-DB lookup'!$B$1:$B$634)</f>
        <v>32</v>
      </c>
      <c r="D304">
        <f>LOOKUP(B304,'C-DB lookup'!$A$1:$A$634,'C-DB lookup'!$C$1:$C$634)</f>
        <v>1</v>
      </c>
      <c r="E304">
        <v>720.49413562999996</v>
      </c>
      <c r="F304" t="s">
        <v>367</v>
      </c>
      <c r="G304" t="str">
        <f t="shared" si="32"/>
        <v/>
      </c>
      <c r="H304" t="str">
        <f t="shared" si="33"/>
        <v/>
      </c>
      <c r="I304" t="str">
        <f t="shared" si="34"/>
        <v>A 1,2-diacyl-sn-glycero-3-phospho-(1'-sn-_x000D_glycerol) (PG) in which the two acyl groups contain a total of 32 carbon atoms and 1 double bonds</v>
      </c>
      <c r="J304" t="str">
        <f t="shared" si="35"/>
        <v/>
      </c>
      <c r="K304" t="str">
        <f t="shared" si="36"/>
        <v/>
      </c>
      <c r="L304" t="str">
        <f t="shared" si="37"/>
        <v/>
      </c>
      <c r="M304" t="str">
        <f t="shared" si="38"/>
        <v/>
      </c>
      <c r="N304" t="str">
        <f t="shared" si="39"/>
        <v>A 1,2-diacyl-sn-glycero-3-phospho-(1'-sn-_x000D_glycerol) (PG) in which the two acyl groups contain a total of 32 carbon atoms and 1 double bonds</v>
      </c>
    </row>
    <row r="305" spans="1:14" x14ac:dyDescent="0.2">
      <c r="A305" t="s">
        <v>852</v>
      </c>
      <c r="B305" t="s">
        <v>110</v>
      </c>
      <c r="C305">
        <f>LOOKUP(B305,'C-DB lookup'!$A$1:$A$634,'C-DB lookup'!$B$1:$B$634)</f>
        <v>32</v>
      </c>
      <c r="D305">
        <f>LOOKUP(B305,'C-DB lookup'!$A$1:$A$634,'C-DB lookup'!$C$1:$C$634)</f>
        <v>2</v>
      </c>
      <c r="E305">
        <v>726.52819915999999</v>
      </c>
      <c r="F305" t="s">
        <v>374</v>
      </c>
      <c r="G305" t="str">
        <f t="shared" si="32"/>
        <v/>
      </c>
      <c r="H305" t="str">
        <f t="shared" si="33"/>
        <v/>
      </c>
      <c r="I305" t="str">
        <f t="shared" si="34"/>
        <v/>
      </c>
      <c r="J305" t="str">
        <f t="shared" si="35"/>
        <v>A 1,2 diacyl-3-beta-D-galactosyl-sn-_x000D_glycerol (MGDAG) in which the two acyl groups contain a total of 32 carbon atoms and 2 double bonds</v>
      </c>
      <c r="K305" t="str">
        <f t="shared" si="36"/>
        <v/>
      </c>
      <c r="L305" t="str">
        <f t="shared" si="37"/>
        <v/>
      </c>
      <c r="M305" t="str">
        <f t="shared" si="38"/>
        <v/>
      </c>
      <c r="N305" t="str">
        <f t="shared" si="39"/>
        <v>A 1,2 diacyl-3-beta-D-galactosyl-sn-_x000D_glycerol (MGDAG) in which the two acyl groups contain a total of 32 carbon atoms and 2 double bonds</v>
      </c>
    </row>
    <row r="306" spans="1:14" x14ac:dyDescent="0.2">
      <c r="A306" t="s">
        <v>970</v>
      </c>
      <c r="B306" t="s">
        <v>228</v>
      </c>
      <c r="C306">
        <f>LOOKUP(B306,'C-DB lookup'!$A$1:$A$634,'C-DB lookup'!$B$1:$B$634)</f>
        <v>34</v>
      </c>
      <c r="D306">
        <f>LOOKUP(B306,'C-DB lookup'!$A$1:$A$634,'C-DB lookup'!$C$1:$C$634)</f>
        <v>5</v>
      </c>
      <c r="E306">
        <v>729.55435435000004</v>
      </c>
      <c r="F306" t="s">
        <v>491</v>
      </c>
      <c r="G306" t="str">
        <f t="shared" si="32"/>
        <v/>
      </c>
      <c r="H306" t="str">
        <f t="shared" si="33"/>
        <v/>
      </c>
      <c r="I306" t="str">
        <f t="shared" si="34"/>
        <v/>
      </c>
      <c r="J306" t="str">
        <f t="shared" si="35"/>
        <v/>
      </c>
      <c r="K306" t="str">
        <f t="shared" si="36"/>
        <v/>
      </c>
      <c r="L306" t="str">
        <f t="shared" si="37"/>
        <v>The total of 1,2-diacyl-3-O-4'-(N,N,N-trimethyl)-homoserine (DAGTS) and 1,2-diacyl-3-O-2'-(hydroxymethyl)-(N,N,N-trimethyl)-beta-alanine (DAGTA) in which the two acyl groups contain a total of 34 carbon atoms and 5 double bonds</v>
      </c>
      <c r="M306" t="str">
        <f t="shared" si="38"/>
        <v/>
      </c>
      <c r="N306" t="str">
        <f t="shared" si="39"/>
        <v>The total of 1,2-diacyl-3-O-4'-(N,N,N-trimethyl)-homoserine (DAGTS) and 1,2-diacyl-3-O-2'-(hydroxymethyl)-(N,N,N-trimethyl)-beta-alanine (DAGTA) in which the two acyl groups contain a total of 34 carbon atoms and 5 double bonds</v>
      </c>
    </row>
    <row r="307" spans="1:14" x14ac:dyDescent="0.2">
      <c r="A307" t="s">
        <v>1057</v>
      </c>
      <c r="B307" t="s">
        <v>613</v>
      </c>
      <c r="C307">
        <f>LOOKUP(B307,'C-DB lookup'!$A$1:$A$634,'C-DB lookup'!$B$1:$B$634)</f>
        <v>44</v>
      </c>
      <c r="D307">
        <f>LOOKUP(B307,'C-DB lookup'!$A$1:$A$634,'C-DB lookup'!$C$1:$C$634)</f>
        <v>12</v>
      </c>
      <c r="E307">
        <v>835.51520544000005</v>
      </c>
      <c r="F307" t="s">
        <v>614</v>
      </c>
      <c r="G307" t="str">
        <f t="shared" si="32"/>
        <v/>
      </c>
      <c r="H307" t="str">
        <f t="shared" si="33"/>
        <v/>
      </c>
      <c r="I307" t="str">
        <f t="shared" si="34"/>
        <v/>
      </c>
      <c r="J307" t="str">
        <f t="shared" si="35"/>
        <v/>
      </c>
      <c r="K307" t="str">
        <f t="shared" si="36"/>
        <v/>
      </c>
      <c r="L307" t="str">
        <f t="shared" si="37"/>
        <v/>
      </c>
      <c r="M307" t="str">
        <f t="shared" si="38"/>
        <v>A 1,2-diacyl-sn-glycero-3-_x000D_phosphoethanolamine (PE) in which the two acyl groups contain a total of 44 carbon atoms and 12 double bonds</v>
      </c>
      <c r="N307" t="str">
        <f t="shared" si="39"/>
        <v>A 1,2-diacyl-sn-glycero-3-_x000D_phosphoethanolamine (PE) in which the two acyl groups contain a total of 44 carbon atoms and 12 double bonds</v>
      </c>
    </row>
    <row r="308" spans="1:14" x14ac:dyDescent="0.2">
      <c r="A308" t="s">
        <v>1058</v>
      </c>
      <c r="B308" t="s">
        <v>615</v>
      </c>
      <c r="C308">
        <f>LOOKUP(B308,'C-DB lookup'!$A$1:$A$634,'C-DB lookup'!$B$1:$B$634)</f>
        <v>36</v>
      </c>
      <c r="D308">
        <f>LOOKUP(B308,'C-DB lookup'!$A$1:$A$634,'C-DB lookup'!$C$1:$C$634)</f>
        <v>6</v>
      </c>
      <c r="E308">
        <v>735.48390528000004</v>
      </c>
      <c r="F308" t="s">
        <v>616</v>
      </c>
      <c r="G308" t="str">
        <f t="shared" si="32"/>
        <v/>
      </c>
      <c r="H308" t="str">
        <f t="shared" si="33"/>
        <v/>
      </c>
      <c r="I308" t="str">
        <f t="shared" si="34"/>
        <v/>
      </c>
      <c r="J308" t="str">
        <f t="shared" si="35"/>
        <v/>
      </c>
      <c r="K308" t="str">
        <f t="shared" si="36"/>
        <v/>
      </c>
      <c r="L308" t="str">
        <f t="shared" si="37"/>
        <v/>
      </c>
      <c r="M308" t="str">
        <f t="shared" si="38"/>
        <v>A 1,2-diacyl-sn-glycero-3-_x000D_phosphoethanolamine (PE) in which the two acyl groups contain a total of 36 carbon atoms and 6 double bonds</v>
      </c>
      <c r="N308" t="str">
        <f t="shared" si="39"/>
        <v>A 1,2-diacyl-sn-glycero-3-_x000D_phosphoethanolamine (PE) in which the two acyl groups contain a total of 36 carbon atoms and 6 double bonds</v>
      </c>
    </row>
    <row r="309" spans="1:14" x14ac:dyDescent="0.2">
      <c r="A309" t="s">
        <v>916</v>
      </c>
      <c r="B309" t="s">
        <v>174</v>
      </c>
      <c r="C309">
        <f>LOOKUP(B309,'C-DB lookup'!$A$1:$A$634,'C-DB lookup'!$B$1:$B$634)</f>
        <v>34</v>
      </c>
      <c r="D309">
        <f>LOOKUP(B309,'C-DB lookup'!$A$1:$A$634,'C-DB lookup'!$C$1:$C$634)</f>
        <v>5</v>
      </c>
      <c r="E309">
        <v>748.51254907999999</v>
      </c>
      <c r="F309" t="s">
        <v>437</v>
      </c>
      <c r="G309" t="str">
        <f t="shared" si="32"/>
        <v/>
      </c>
      <c r="H309" t="str">
        <f t="shared" si="33"/>
        <v/>
      </c>
      <c r="I309" t="str">
        <f t="shared" si="34"/>
        <v/>
      </c>
      <c r="J309" t="str">
        <f t="shared" si="35"/>
        <v>A 1,2 diacyl-3-beta-D-galactosyl-sn-_x000D_glycerol (MGDAG) in which the two acyl groups contain a total of 34 carbon atoms and 5 double bonds</v>
      </c>
      <c r="K309" t="str">
        <f t="shared" si="36"/>
        <v/>
      </c>
      <c r="L309" t="str">
        <f t="shared" si="37"/>
        <v/>
      </c>
      <c r="M309" t="str">
        <f t="shared" si="38"/>
        <v/>
      </c>
      <c r="N309" t="str">
        <f t="shared" si="39"/>
        <v>A 1,2 diacyl-3-beta-D-galactosyl-sn-_x000D_glycerol (MGDAG) in which the two acyl groups contain a total of 34 carbon atoms and 5 double bonds</v>
      </c>
    </row>
    <row r="310" spans="1:14" x14ac:dyDescent="0.2">
      <c r="A310" t="s">
        <v>795</v>
      </c>
      <c r="B310" t="s">
        <v>53</v>
      </c>
      <c r="C310">
        <f>LOOKUP(B310,'C-DB lookup'!$A$1:$A$634,'C-DB lookup'!$B$1:$B$634)</f>
        <v>40</v>
      </c>
      <c r="D310">
        <f>LOOKUP(B310,'C-DB lookup'!$A$1:$A$634,'C-DB lookup'!$C$1:$C$634)</f>
        <v>9</v>
      </c>
      <c r="E310">
        <v>785.49955536000004</v>
      </c>
      <c r="F310" t="s">
        <v>317</v>
      </c>
      <c r="G310" t="str">
        <f t="shared" si="32"/>
        <v/>
      </c>
      <c r="H310" t="str">
        <f t="shared" si="33"/>
        <v/>
      </c>
      <c r="I310" t="str">
        <f t="shared" si="34"/>
        <v/>
      </c>
      <c r="J310" t="str">
        <f t="shared" si="35"/>
        <v/>
      </c>
      <c r="K310" t="str">
        <f t="shared" si="36"/>
        <v/>
      </c>
      <c r="L310" t="str">
        <f t="shared" si="37"/>
        <v/>
      </c>
      <c r="M310" t="str">
        <f t="shared" si="38"/>
        <v>A 1,2-diacyl-sn-glycero-3-_x000D_phosphoethanolamine (PE) in which the two acyl groups contain a total of 40 carbon atoms and 9 double bonds</v>
      </c>
      <c r="N310" t="str">
        <f t="shared" si="39"/>
        <v>A 1,2-diacyl-sn-glycero-3-_x000D_phosphoethanolamine (PE) in which the two acyl groups contain a total of 40 carbon atoms and 9 double bonds</v>
      </c>
    </row>
    <row r="311" spans="1:14" x14ac:dyDescent="0.2">
      <c r="A311" t="s">
        <v>1059</v>
      </c>
      <c r="B311" t="s">
        <v>617</v>
      </c>
      <c r="C311">
        <f>LOOKUP(B311,'C-DB lookup'!$A$1:$A$634,'C-DB lookup'!$B$1:$B$634)</f>
        <v>29</v>
      </c>
      <c r="D311">
        <f>LOOKUP(B311,'C-DB lookup'!$A$1:$A$634,'C-DB lookup'!$C$1:$C$634)</f>
        <v>1</v>
      </c>
      <c r="E311">
        <v>647.45260512000004</v>
      </c>
      <c r="F311" t="s">
        <v>618</v>
      </c>
      <c r="G311" t="str">
        <f t="shared" si="32"/>
        <v/>
      </c>
      <c r="H311" t="str">
        <f t="shared" si="33"/>
        <v/>
      </c>
      <c r="I311" t="str">
        <f t="shared" si="34"/>
        <v/>
      </c>
      <c r="J311" t="str">
        <f t="shared" si="35"/>
        <v/>
      </c>
      <c r="K311" t="str">
        <f t="shared" si="36"/>
        <v/>
      </c>
      <c r="L311" t="str">
        <f t="shared" si="37"/>
        <v/>
      </c>
      <c r="M311" t="str">
        <f t="shared" si="38"/>
        <v>A 1,2-diacyl-sn-glycero-3-_x000D_phosphoethanolamine (PE) in which the two acyl groups contain a total of 29 carbon atoms and 1 double bonds</v>
      </c>
      <c r="N311" t="str">
        <f t="shared" si="39"/>
        <v>A 1,2-diacyl-sn-glycero-3-_x000D_phosphoethanolamine (PE) in which the two acyl groups contain a total of 29 carbon atoms and 1 double bonds</v>
      </c>
    </row>
    <row r="312" spans="1:14" x14ac:dyDescent="0.2">
      <c r="A312" t="s">
        <v>1060</v>
      </c>
      <c r="B312" t="s">
        <v>619</v>
      </c>
      <c r="C312">
        <f>LOOKUP(B312,'C-DB lookup'!$A$1:$A$634,'C-DB lookup'!$B$1:$B$634)</f>
        <v>30</v>
      </c>
      <c r="D312">
        <f>LOOKUP(B312,'C-DB lookup'!$A$1:$A$634,'C-DB lookup'!$C$1:$C$634)</f>
        <v>2</v>
      </c>
      <c r="E312">
        <v>679.53870427000004</v>
      </c>
      <c r="F312" t="s">
        <v>620</v>
      </c>
      <c r="G312" t="str">
        <f t="shared" si="32"/>
        <v/>
      </c>
      <c r="H312" t="str">
        <f t="shared" si="33"/>
        <v/>
      </c>
      <c r="I312" t="str">
        <f t="shared" si="34"/>
        <v/>
      </c>
      <c r="J312" t="str">
        <f t="shared" si="35"/>
        <v/>
      </c>
      <c r="K312" t="str">
        <f t="shared" si="36"/>
        <v/>
      </c>
      <c r="L312" t="str">
        <f t="shared" si="37"/>
        <v>The total of 1,2-diacyl-3-O-4'-(N,N,N-trimethyl)-homoserine (DAGTS) and 1,2-diacyl-3-O-2'-(hydroxymethyl)-(N,N,N-trimethyl)-beta-alanine (DAGTA) in which the two acyl groups contain a total of 30 carbon atoms and 2 double bonds</v>
      </c>
      <c r="M312" t="str">
        <f t="shared" si="38"/>
        <v/>
      </c>
      <c r="N312" t="str">
        <f t="shared" si="39"/>
        <v>The total of 1,2-diacyl-3-O-4'-(N,N,N-trimethyl)-homoserine (DAGTS) and 1,2-diacyl-3-O-2'-(hydroxymethyl)-(N,N,N-trimethyl)-beta-alanine (DAGTA) in which the two acyl groups contain a total of 30 carbon atoms and 2 double bonds</v>
      </c>
    </row>
    <row r="313" spans="1:14" x14ac:dyDescent="0.2">
      <c r="A313" t="s">
        <v>837</v>
      </c>
      <c r="B313" t="s">
        <v>95</v>
      </c>
      <c r="C313">
        <f>LOOKUP(B313,'C-DB lookup'!$A$1:$A$634,'C-DB lookup'!$B$1:$B$634)</f>
        <v>34</v>
      </c>
      <c r="D313">
        <f>LOOKUP(B313,'C-DB lookup'!$A$1:$A$634,'C-DB lookup'!$C$1:$C$634)</f>
        <v>5</v>
      </c>
      <c r="E313">
        <v>751.51520544000005</v>
      </c>
      <c r="F313" t="s">
        <v>359</v>
      </c>
      <c r="G313" t="str">
        <f t="shared" si="32"/>
        <v>A 1,2-diacyl-sn-glycero-3-phosphocholine (PC) in which the two acyl groups contain a total of 34 carbon atoms and 5 double bonds</v>
      </c>
      <c r="H313" t="str">
        <f t="shared" si="33"/>
        <v/>
      </c>
      <c r="I313" t="str">
        <f t="shared" si="34"/>
        <v/>
      </c>
      <c r="J313" t="str">
        <f t="shared" si="35"/>
        <v/>
      </c>
      <c r="K313" t="str">
        <f t="shared" si="36"/>
        <v/>
      </c>
      <c r="L313" t="str">
        <f t="shared" si="37"/>
        <v/>
      </c>
      <c r="M313" t="str">
        <f t="shared" si="38"/>
        <v/>
      </c>
      <c r="N313" t="str">
        <f t="shared" si="39"/>
        <v>A 1,2-diacyl-sn-glycero-3-phosphocholine (PC) in which the two acyl groups contain a total of 34 carbon atoms and 5 double bonds</v>
      </c>
    </row>
    <row r="314" spans="1:14" x14ac:dyDescent="0.2">
      <c r="A314" t="s">
        <v>1061</v>
      </c>
      <c r="B314" t="s">
        <v>621</v>
      </c>
      <c r="C314">
        <f>LOOKUP(B314,'C-DB lookup'!$A$1:$A$634,'C-DB lookup'!$B$1:$B$634)</f>
        <v>40</v>
      </c>
      <c r="D314">
        <f>LOOKUP(B314,'C-DB lookup'!$A$1:$A$634,'C-DB lookup'!$C$1:$C$634)</f>
        <v>7</v>
      </c>
      <c r="E314">
        <v>789.53085552000005</v>
      </c>
      <c r="F314" t="s">
        <v>622</v>
      </c>
      <c r="G314" t="str">
        <f t="shared" si="32"/>
        <v/>
      </c>
      <c r="H314" t="str">
        <f t="shared" si="33"/>
        <v/>
      </c>
      <c r="I314" t="str">
        <f t="shared" si="34"/>
        <v/>
      </c>
      <c r="J314" t="str">
        <f t="shared" si="35"/>
        <v/>
      </c>
      <c r="K314" t="str">
        <f t="shared" si="36"/>
        <v/>
      </c>
      <c r="L314" t="str">
        <f t="shared" si="37"/>
        <v/>
      </c>
      <c r="M314" t="str">
        <f t="shared" si="38"/>
        <v>A 1,2-diacyl-sn-glycero-3-_x000D_phosphoethanolamine (PE) in which the two acyl groups contain a total of 40 carbon atoms and 7 double bonds</v>
      </c>
      <c r="N314" t="str">
        <f t="shared" si="39"/>
        <v>A 1,2-diacyl-sn-glycero-3-_x000D_phosphoethanolamine (PE) in which the two acyl groups contain a total of 40 carbon atoms and 7 double bonds</v>
      </c>
    </row>
    <row r="315" spans="1:14" x14ac:dyDescent="0.2">
      <c r="A315" t="s">
        <v>922</v>
      </c>
      <c r="B315" t="s">
        <v>180</v>
      </c>
      <c r="C315">
        <f>LOOKUP(B315,'C-DB lookup'!$A$1:$A$634,'C-DB lookup'!$B$1:$B$634)</f>
        <v>34</v>
      </c>
      <c r="D315">
        <f>LOOKUP(B315,'C-DB lookup'!$A$1:$A$634,'C-DB lookup'!$C$1:$C$634)</f>
        <v>3</v>
      </c>
      <c r="E315">
        <v>752.54384923999999</v>
      </c>
      <c r="F315" t="s">
        <v>443</v>
      </c>
      <c r="G315" t="str">
        <f t="shared" si="32"/>
        <v/>
      </c>
      <c r="H315" t="str">
        <f t="shared" si="33"/>
        <v/>
      </c>
      <c r="I315" t="str">
        <f t="shared" si="34"/>
        <v/>
      </c>
      <c r="J315" t="str">
        <f t="shared" si="35"/>
        <v>A 1,2 diacyl-3-beta-D-galactosyl-sn-_x000D_glycerol (MGDAG) in which the two acyl groups contain a total of 34 carbon atoms and 3 double bonds</v>
      </c>
      <c r="K315" t="str">
        <f t="shared" si="36"/>
        <v/>
      </c>
      <c r="L315" t="str">
        <f t="shared" si="37"/>
        <v/>
      </c>
      <c r="M315" t="str">
        <f t="shared" si="38"/>
        <v/>
      </c>
      <c r="N315" t="str">
        <f t="shared" si="39"/>
        <v>A 1,2 diacyl-3-beta-D-galactosyl-sn-_x000D_glycerol (MGDAG) in which the two acyl groups contain a total of 34 carbon atoms and 3 double bonds</v>
      </c>
    </row>
    <row r="316" spans="1:14" x14ac:dyDescent="0.2">
      <c r="A316" t="s">
        <v>782</v>
      </c>
      <c r="B316" t="s">
        <v>40</v>
      </c>
      <c r="C316">
        <f>LOOKUP(B316,'C-DB lookup'!$A$1:$A$634,'C-DB lookup'!$B$1:$B$634)</f>
        <v>36</v>
      </c>
      <c r="D316">
        <f>LOOKUP(B316,'C-DB lookup'!$A$1:$A$634,'C-DB lookup'!$C$1:$C$634)</f>
        <v>9</v>
      </c>
      <c r="E316">
        <v>768.48124891999998</v>
      </c>
      <c r="F316" t="s">
        <v>304</v>
      </c>
      <c r="G316" t="str">
        <f t="shared" si="32"/>
        <v/>
      </c>
      <c r="H316" t="str">
        <f t="shared" si="33"/>
        <v/>
      </c>
      <c r="I316" t="str">
        <f t="shared" si="34"/>
        <v/>
      </c>
      <c r="J316" t="str">
        <f t="shared" si="35"/>
        <v>A 1,2 diacyl-3-beta-D-galactosyl-sn-_x000D_glycerol (MGDAG) in which the two acyl groups contain a total of 36 carbon atoms and 9 double bonds</v>
      </c>
      <c r="K316" t="str">
        <f t="shared" si="36"/>
        <v/>
      </c>
      <c r="L316" t="str">
        <f t="shared" si="37"/>
        <v/>
      </c>
      <c r="M316" t="str">
        <f t="shared" si="38"/>
        <v/>
      </c>
      <c r="N316" t="str">
        <f t="shared" si="39"/>
        <v>A 1,2 diacyl-3-beta-D-galactosyl-sn-_x000D_glycerol (MGDAG) in which the two acyl groups contain a total of 36 carbon atoms and 9 double bonds</v>
      </c>
    </row>
    <row r="317" spans="1:14" x14ac:dyDescent="0.2">
      <c r="A317" t="s">
        <v>783</v>
      </c>
      <c r="B317" t="s">
        <v>41</v>
      </c>
      <c r="C317">
        <f>LOOKUP(B317,'C-DB lookup'!$A$1:$A$634,'C-DB lookup'!$B$1:$B$634)</f>
        <v>36</v>
      </c>
      <c r="D317">
        <f>LOOKUP(B317,'C-DB lookup'!$A$1:$A$634,'C-DB lookup'!$C$1:$C$634)</f>
        <v>6</v>
      </c>
      <c r="E317">
        <v>838.49009908999994</v>
      </c>
      <c r="F317" t="s">
        <v>305</v>
      </c>
      <c r="G317" t="str">
        <f t="shared" si="32"/>
        <v/>
      </c>
      <c r="H317" t="str">
        <f t="shared" si="33"/>
        <v>A 1,2-diacyl-3-(alpha-D-6-sulfoquinovosyl)-sn-glycerol (SQDAG) in which the two acyl groups contain a total of 36 carbon atoms and 6 double bonds</v>
      </c>
      <c r="I317" t="str">
        <f t="shared" si="34"/>
        <v/>
      </c>
      <c r="J317" t="str">
        <f t="shared" si="35"/>
        <v/>
      </c>
      <c r="K317" t="str">
        <f t="shared" si="36"/>
        <v/>
      </c>
      <c r="L317" t="str">
        <f t="shared" si="37"/>
        <v/>
      </c>
      <c r="M317" t="str">
        <f t="shared" si="38"/>
        <v/>
      </c>
      <c r="N317" t="str">
        <f t="shared" si="39"/>
        <v>A 1,2-diacyl-3-(alpha-D-6-sulfoquinovosyl)-sn-glycerol (SQDAG) in which the two acyl groups contain a total of 36 carbon atoms and 6 double bonds</v>
      </c>
    </row>
    <row r="318" spans="1:14" x14ac:dyDescent="0.2">
      <c r="A318" t="s">
        <v>1062</v>
      </c>
      <c r="B318" t="s">
        <v>623</v>
      </c>
      <c r="C318">
        <f>LOOKUP(B318,'C-DB lookup'!$A$1:$A$634,'C-DB lookup'!$B$1:$B$634)</f>
        <v>44</v>
      </c>
      <c r="D318">
        <f>LOOKUP(B318,'C-DB lookup'!$A$1:$A$634,'C-DB lookup'!$C$1:$C$634)</f>
        <v>12</v>
      </c>
      <c r="E318">
        <v>938.52139924999994</v>
      </c>
      <c r="F318" t="s">
        <v>624</v>
      </c>
      <c r="G318" t="str">
        <f t="shared" si="32"/>
        <v/>
      </c>
      <c r="H318" t="str">
        <f t="shared" si="33"/>
        <v>A 1,2-diacyl-3-(alpha-D-6-sulfoquinovosyl)-sn-glycerol (SQDAG) in which the two acyl groups contain a total of 44 carbon atoms and 12 double bonds</v>
      </c>
      <c r="I318" t="str">
        <f t="shared" si="34"/>
        <v/>
      </c>
      <c r="J318" t="str">
        <f t="shared" si="35"/>
        <v/>
      </c>
      <c r="K318" t="str">
        <f t="shared" si="36"/>
        <v/>
      </c>
      <c r="L318" t="str">
        <f t="shared" si="37"/>
        <v/>
      </c>
      <c r="M318" t="str">
        <f t="shared" si="38"/>
        <v/>
      </c>
      <c r="N318" t="str">
        <f t="shared" si="39"/>
        <v>A 1,2-diacyl-3-(alpha-D-6-sulfoquinovosyl)-sn-glycerol (SQDAG) in which the two acyl groups contain a total of 44 carbon atoms and 12 double bonds</v>
      </c>
    </row>
    <row r="319" spans="1:14" x14ac:dyDescent="0.2">
      <c r="A319" t="s">
        <v>1063</v>
      </c>
      <c r="B319" t="s">
        <v>625</v>
      </c>
      <c r="C319">
        <f>LOOKUP(B319,'C-DB lookup'!$A$1:$A$634,'C-DB lookup'!$B$1:$B$634)</f>
        <v>34</v>
      </c>
      <c r="D319">
        <f>LOOKUP(B319,'C-DB lookup'!$A$1:$A$634,'C-DB lookup'!$C$1:$C$634)</f>
        <v>4</v>
      </c>
      <c r="E319">
        <v>742.47848554999996</v>
      </c>
      <c r="F319" t="s">
        <v>626</v>
      </c>
      <c r="G319" t="str">
        <f t="shared" si="32"/>
        <v/>
      </c>
      <c r="H319" t="str">
        <f t="shared" si="33"/>
        <v/>
      </c>
      <c r="I319" t="str">
        <f t="shared" si="34"/>
        <v>A 1,2-diacyl-sn-glycero-3-phospho-(1'-sn-_x000D_glycerol) (PG) in which the two acyl groups contain a total of 34 carbon atoms and 4 double bonds</v>
      </c>
      <c r="J319" t="str">
        <f t="shared" si="35"/>
        <v/>
      </c>
      <c r="K319" t="str">
        <f t="shared" si="36"/>
        <v/>
      </c>
      <c r="L319" t="str">
        <f t="shared" si="37"/>
        <v/>
      </c>
      <c r="M319" t="str">
        <f t="shared" si="38"/>
        <v/>
      </c>
      <c r="N319" t="str">
        <f t="shared" si="39"/>
        <v>A 1,2-diacyl-sn-glycero-3-phospho-(1'-sn-_x000D_glycerol) (PG) in which the two acyl groups contain a total of 34 carbon atoms and 4 double bonds</v>
      </c>
    </row>
    <row r="320" spans="1:14" x14ac:dyDescent="0.2">
      <c r="A320" t="s">
        <v>814</v>
      </c>
      <c r="B320" t="s">
        <v>72</v>
      </c>
      <c r="C320">
        <f>LOOKUP(B320,'C-DB lookup'!$A$1:$A$634,'C-DB lookup'!$B$1:$B$634)</f>
        <v>30</v>
      </c>
      <c r="D320">
        <f>LOOKUP(B320,'C-DB lookup'!$A$1:$A$634,'C-DB lookup'!$C$1:$C$634)</f>
        <v>2</v>
      </c>
      <c r="E320">
        <v>762.45879892999994</v>
      </c>
      <c r="F320" t="s">
        <v>336</v>
      </c>
      <c r="G320" t="str">
        <f t="shared" si="32"/>
        <v/>
      </c>
      <c r="H320" t="str">
        <f t="shared" si="33"/>
        <v>A 1,2-diacyl-3-(alpha-D-6-sulfoquinovosyl)-sn-glycerol (SQDAG) in which the two acyl groups contain a total of 30 carbon atoms and 2 double bonds</v>
      </c>
      <c r="I320" t="str">
        <f t="shared" si="34"/>
        <v/>
      </c>
      <c r="J320" t="str">
        <f t="shared" si="35"/>
        <v/>
      </c>
      <c r="K320" t="str">
        <f t="shared" si="36"/>
        <v/>
      </c>
      <c r="L320" t="str">
        <f t="shared" si="37"/>
        <v/>
      </c>
      <c r="M320" t="str">
        <f t="shared" si="38"/>
        <v/>
      </c>
      <c r="N320" t="str">
        <f t="shared" si="39"/>
        <v>A 1,2-diacyl-3-(alpha-D-6-sulfoquinovosyl)-sn-glycerol (SQDAG) in which the two acyl groups contain a total of 30 carbon atoms and 2 double bonds</v>
      </c>
    </row>
    <row r="321" spans="1:14" x14ac:dyDescent="0.2">
      <c r="A321" t="s">
        <v>1002</v>
      </c>
      <c r="B321" t="s">
        <v>260</v>
      </c>
      <c r="C321">
        <f>LOOKUP(B321,'C-DB lookup'!$A$1:$A$634,'C-DB lookup'!$B$1:$B$634)</f>
        <v>34</v>
      </c>
      <c r="D321">
        <f>LOOKUP(B321,'C-DB lookup'!$A$1:$A$634,'C-DB lookup'!$C$1:$C$634)</f>
        <v>1</v>
      </c>
      <c r="E321">
        <v>820.53704932999995</v>
      </c>
      <c r="F321" t="s">
        <v>521</v>
      </c>
      <c r="G321" t="str">
        <f t="shared" si="32"/>
        <v/>
      </c>
      <c r="H321" t="str">
        <f t="shared" si="33"/>
        <v>A 1,2-diacyl-3-(alpha-D-6-sulfoquinovosyl)-sn-glycerol (SQDAG) in which the two acyl groups contain a total of 34 carbon atoms and 1 double bonds</v>
      </c>
      <c r="I321" t="str">
        <f t="shared" si="34"/>
        <v/>
      </c>
      <c r="J321" t="str">
        <f t="shared" si="35"/>
        <v/>
      </c>
      <c r="K321" t="str">
        <f t="shared" si="36"/>
        <v/>
      </c>
      <c r="L321" t="str">
        <f t="shared" si="37"/>
        <v/>
      </c>
      <c r="M321" t="str">
        <f t="shared" si="38"/>
        <v/>
      </c>
      <c r="N321" t="str">
        <f t="shared" si="39"/>
        <v>A 1,2-diacyl-3-(alpha-D-6-sulfoquinovosyl)-sn-glycerol (SQDAG) in which the two acyl groups contain a total of 34 carbon atoms and 1 double bonds</v>
      </c>
    </row>
    <row r="322" spans="1:14" x14ac:dyDescent="0.2">
      <c r="A322" t="s">
        <v>1064</v>
      </c>
      <c r="B322" t="s">
        <v>627</v>
      </c>
      <c r="C322">
        <f>LOOKUP(B322,'C-DB lookup'!$A$1:$A$634,'C-DB lookup'!$B$1:$B$634)</f>
        <v>27</v>
      </c>
      <c r="D322">
        <f>LOOKUP(B322,'C-DB lookup'!$A$1:$A$634,'C-DB lookup'!$C$1:$C$634)</f>
        <v>1</v>
      </c>
      <c r="E322">
        <v>661.46825520000004</v>
      </c>
      <c r="F322" t="s">
        <v>403</v>
      </c>
      <c r="G322" t="str">
        <f t="shared" si="32"/>
        <v>A 1,2-diacyl-sn-glycero-3-phosphocholine (PC) in which the two acyl groups contain a total of 27 carbon atoms and 1 double bonds</v>
      </c>
      <c r="H322" t="str">
        <f t="shared" si="33"/>
        <v/>
      </c>
      <c r="I322" t="str">
        <f t="shared" si="34"/>
        <v/>
      </c>
      <c r="J322" t="str">
        <f t="shared" si="35"/>
        <v/>
      </c>
      <c r="K322" t="str">
        <f t="shared" si="36"/>
        <v/>
      </c>
      <c r="L322" t="str">
        <f t="shared" si="37"/>
        <v/>
      </c>
      <c r="M322" t="str">
        <f t="shared" si="38"/>
        <v/>
      </c>
      <c r="N322" t="str">
        <f t="shared" si="39"/>
        <v>A 1,2-diacyl-sn-glycero-3-phosphocholine (PC) in which the two acyl groups contain a total of 27 carbon atoms and 1 double bonds</v>
      </c>
    </row>
    <row r="323" spans="1:14" x14ac:dyDescent="0.2">
      <c r="A323" t="s">
        <v>854</v>
      </c>
      <c r="B323" t="s">
        <v>112</v>
      </c>
      <c r="C323">
        <f>LOOKUP(B323,'C-DB lookup'!$A$1:$A$634,'C-DB lookup'!$B$1:$B$634)</f>
        <v>31</v>
      </c>
      <c r="D323">
        <f>LOOKUP(B323,'C-DB lookup'!$A$1:$A$634,'C-DB lookup'!$C$1:$C$634)</f>
        <v>1</v>
      </c>
      <c r="E323">
        <v>675.48390528000004</v>
      </c>
      <c r="F323" t="s">
        <v>376</v>
      </c>
      <c r="G323" t="str">
        <f t="shared" ref="G323:G386" si="40">IF(ISNUMBER(SEARCH("PC",$B323)),CONCATENATE("A 1,2-diacyl-sn-glycero-3-phosphocholine (PC) in which the two acyl groups contain a total of ",$C323," carbon atoms and ",$D323," double bonds"),"")</f>
        <v/>
      </c>
      <c r="H323" t="str">
        <f t="shared" ref="H323:H386" si="41">IF(ISNUMBER(SEARCH("SQDG",$B323)),CONCATENATE("A 1,2-diacyl-3-(alpha-D-6-sulfoquinovosyl)-sn-glycerol (SQDAG) in which the two acyl groups contain a total of ",$C323," carbon atoms and ",$D323," double bonds"),"")</f>
        <v/>
      </c>
      <c r="I323" t="str">
        <f t="shared" ref="I323:I386" si="42">IF(ISNUMBER(SEARCH("PG",$B323)),CONCATENATE("A 1,2-diacyl-sn-glycero-3-phospho-(1'-sn-
glycerol) (PG) in which the two acyl groups contain a total of ",$C323," carbon atoms and ",$D323," double bonds"),"")</f>
        <v/>
      </c>
      <c r="J323" t="str">
        <f t="shared" ref="J323:J386" si="43">IF(ISNUMBER(SEARCH("MGDG",$B323)),CONCATENATE("A 1,2 diacyl-3-beta-D-galactosyl-sn-
glycerol (MGDAG) in which the two acyl groups contain a total of ",$C323," carbon atoms and ",$D323," double bonds"),"")</f>
        <v/>
      </c>
      <c r="K323" t="str">
        <f t="shared" ref="K323:K386" si="44">IF(ISNUMBER(SEARCH("DGDG",$B323)),CONCATENATE("A 1,2 diacyl-3-(alpha-D-galactosyl1-6)-beta-D-galactosyl-sn-glycerol (DGDAG) in which the two acyl groups contain a total of ",$C323," carbon atoms and ",$D323," double bonds"),"")</f>
        <v/>
      </c>
      <c r="L323" t="str">
        <f t="shared" ref="L323:L386" si="45">IF(ISNUMBER(SEARCH("DGTS_DGTA",$B323)),CONCATENATE("The total of 1,2-diacyl-3-O-4'-(N,N,N-trimethyl)-homoserine (DAGTS) and 1,2-diacyl-3-O-2'-(hydroxymethyl)-(N,N,N-trimethyl)-beta-alanine (DAGTA) in which the two acyl groups contain a total of ",$C323," carbon atoms and ",$D323," double bonds"),"")</f>
        <v/>
      </c>
      <c r="M323" t="str">
        <f t="shared" ref="M323:M386" si="46">IF(ISNUMBER(SEARCH("PE",$B323)),CONCATENATE("A 1,2-diacyl-sn-glycero-3-
phosphoethanolamine (PE) in which the two acyl groups contain a total of ",$C323," carbon atoms and ",$D323," double bonds"),"")</f>
        <v>A 1,2-diacyl-sn-glycero-3-_x000D_phosphoethanolamine (PE) in which the two acyl groups contain a total of 31 carbon atoms and 1 double bonds</v>
      </c>
      <c r="N323" t="str">
        <f t="shared" ref="N323:N386" si="47">CONCATENATE(G323,H323,I323,J323,K323,L323,M323)</f>
        <v>A 1,2-diacyl-sn-glycero-3-_x000D_phosphoethanolamine (PE) in which the two acyl groups contain a total of 31 carbon atoms and 1 double bonds</v>
      </c>
    </row>
    <row r="324" spans="1:14" x14ac:dyDescent="0.2">
      <c r="A324" t="s">
        <v>905</v>
      </c>
      <c r="B324" t="s">
        <v>163</v>
      </c>
      <c r="C324">
        <f>LOOKUP(B324,'C-DB lookup'!$A$1:$A$634,'C-DB lookup'!$B$1:$B$634)</f>
        <v>32</v>
      </c>
      <c r="D324">
        <f>LOOKUP(B324,'C-DB lookup'!$A$1:$A$634,'C-DB lookup'!$C$1:$C$634)</f>
        <v>1</v>
      </c>
      <c r="E324">
        <v>689.49955536000004</v>
      </c>
      <c r="F324" t="s">
        <v>426</v>
      </c>
      <c r="G324" t="str">
        <f t="shared" si="40"/>
        <v/>
      </c>
      <c r="H324" t="str">
        <f t="shared" si="41"/>
        <v/>
      </c>
      <c r="I324" t="str">
        <f t="shared" si="42"/>
        <v/>
      </c>
      <c r="J324" t="str">
        <f t="shared" si="43"/>
        <v/>
      </c>
      <c r="K324" t="str">
        <f t="shared" si="44"/>
        <v/>
      </c>
      <c r="L324" t="str">
        <f t="shared" si="45"/>
        <v/>
      </c>
      <c r="M324" t="str">
        <f t="shared" si="46"/>
        <v>A 1,2-diacyl-sn-glycero-3-_x000D_phosphoethanolamine (PE) in which the two acyl groups contain a total of 32 carbon atoms and 1 double bonds</v>
      </c>
      <c r="N324" t="str">
        <f t="shared" si="47"/>
        <v>A 1,2-diacyl-sn-glycero-3-_x000D_phosphoethanolamine (PE) in which the two acyl groups contain a total of 32 carbon atoms and 1 double bonds</v>
      </c>
    </row>
    <row r="325" spans="1:14" x14ac:dyDescent="0.2">
      <c r="A325" t="s">
        <v>885</v>
      </c>
      <c r="B325" t="s">
        <v>143</v>
      </c>
      <c r="C325">
        <f>LOOKUP(B325,'C-DB lookup'!$A$1:$A$634,'C-DB lookup'!$B$1:$B$634)</f>
        <v>34</v>
      </c>
      <c r="D325">
        <f>LOOKUP(B325,'C-DB lookup'!$A$1:$A$634,'C-DB lookup'!$C$1:$C$634)</f>
        <v>4</v>
      </c>
      <c r="E325">
        <v>711.48390528000004</v>
      </c>
      <c r="F325" t="s">
        <v>407</v>
      </c>
      <c r="G325" t="str">
        <f t="shared" si="40"/>
        <v/>
      </c>
      <c r="H325" t="str">
        <f t="shared" si="41"/>
        <v/>
      </c>
      <c r="I325" t="str">
        <f t="shared" si="42"/>
        <v/>
      </c>
      <c r="J325" t="str">
        <f t="shared" si="43"/>
        <v/>
      </c>
      <c r="K325" t="str">
        <f t="shared" si="44"/>
        <v/>
      </c>
      <c r="L325" t="str">
        <f t="shared" si="45"/>
        <v/>
      </c>
      <c r="M325" t="str">
        <f t="shared" si="46"/>
        <v>A 1,2-diacyl-sn-glycero-3-_x000D_phosphoethanolamine (PE) in which the two acyl groups contain a total of 34 carbon atoms and 4 double bonds</v>
      </c>
      <c r="N325" t="str">
        <f t="shared" si="47"/>
        <v>A 1,2-diacyl-sn-glycero-3-_x000D_phosphoethanolamine (PE) in which the two acyl groups contain a total of 34 carbon atoms and 4 double bonds</v>
      </c>
    </row>
    <row r="326" spans="1:14" x14ac:dyDescent="0.2">
      <c r="A326" t="s">
        <v>903</v>
      </c>
      <c r="B326" t="s">
        <v>161</v>
      </c>
      <c r="C326">
        <f>LOOKUP(B326,'C-DB lookup'!$A$1:$A$634,'C-DB lookup'!$B$1:$B$634)</f>
        <v>34</v>
      </c>
      <c r="D326">
        <f>LOOKUP(B326,'C-DB lookup'!$A$1:$A$634,'C-DB lookup'!$C$1:$C$634)</f>
        <v>3</v>
      </c>
      <c r="E326">
        <v>914.59667274000003</v>
      </c>
      <c r="F326" t="s">
        <v>424</v>
      </c>
      <c r="G326" t="str">
        <f t="shared" si="40"/>
        <v/>
      </c>
      <c r="H326" t="str">
        <f t="shared" si="41"/>
        <v/>
      </c>
      <c r="I326" t="str">
        <f t="shared" si="42"/>
        <v/>
      </c>
      <c r="J326" t="str">
        <f t="shared" si="43"/>
        <v/>
      </c>
      <c r="K326" t="str">
        <f t="shared" si="44"/>
        <v>A 1,2 diacyl-3-(alpha-D-galactosyl1-6)-beta-D-galactosyl-sn-glycerol (DGDAG) in which the two acyl groups contain a total of 34 carbon atoms and 3 double bonds</v>
      </c>
      <c r="L326" t="str">
        <f t="shared" si="45"/>
        <v/>
      </c>
      <c r="M326" t="str">
        <f t="shared" si="46"/>
        <v/>
      </c>
      <c r="N326" t="str">
        <f t="shared" si="47"/>
        <v>A 1,2 diacyl-3-(alpha-D-galactosyl1-6)-beta-D-galactosyl-sn-glycerol (DGDAG) in which the two acyl groups contain a total of 34 carbon atoms and 3 double bonds</v>
      </c>
    </row>
    <row r="327" spans="1:14" x14ac:dyDescent="0.2">
      <c r="A327" t="s">
        <v>1065</v>
      </c>
      <c r="B327" t="s">
        <v>628</v>
      </c>
      <c r="C327">
        <f>LOOKUP(B327,'C-DB lookup'!$A$1:$A$634,'C-DB lookup'!$B$1:$B$634)</f>
        <v>28</v>
      </c>
      <c r="D327">
        <f>LOOKUP(B327,'C-DB lookup'!$A$1:$A$634,'C-DB lookup'!$C$1:$C$634)</f>
        <v>0</v>
      </c>
      <c r="E327">
        <v>655.53870427000004</v>
      </c>
      <c r="F327" t="s">
        <v>629</v>
      </c>
      <c r="G327" t="str">
        <f t="shared" si="40"/>
        <v/>
      </c>
      <c r="H327" t="str">
        <f t="shared" si="41"/>
        <v/>
      </c>
      <c r="I327" t="str">
        <f t="shared" si="42"/>
        <v/>
      </c>
      <c r="J327" t="str">
        <f t="shared" si="43"/>
        <v/>
      </c>
      <c r="K327" t="str">
        <f t="shared" si="44"/>
        <v/>
      </c>
      <c r="L327" t="str">
        <f t="shared" si="45"/>
        <v>The total of 1,2-diacyl-3-O-4'-(N,N,N-trimethyl)-homoserine (DAGTS) and 1,2-diacyl-3-O-2'-(hydroxymethyl)-(N,N,N-trimethyl)-beta-alanine (DAGTA) in which the two acyl groups contain a total of 28 carbon atoms and 0 double bonds</v>
      </c>
      <c r="M327" t="str">
        <f t="shared" si="46"/>
        <v/>
      </c>
      <c r="N327" t="str">
        <f t="shared" si="47"/>
        <v>The total of 1,2-diacyl-3-O-4'-(N,N,N-trimethyl)-homoserine (DAGTS) and 1,2-diacyl-3-O-2'-(hydroxymethyl)-(N,N,N-trimethyl)-beta-alanine (DAGTA) in which the two acyl groups contain a total of 28 carbon atoms and 0 double bonds</v>
      </c>
    </row>
    <row r="328" spans="1:14" x14ac:dyDescent="0.2">
      <c r="A328" t="s">
        <v>1066</v>
      </c>
      <c r="B328" t="s">
        <v>630</v>
      </c>
      <c r="C328">
        <f>LOOKUP(B328,'C-DB lookup'!$A$1:$A$634,'C-DB lookup'!$B$1:$B$634)</f>
        <v>44</v>
      </c>
      <c r="D328">
        <f>LOOKUP(B328,'C-DB lookup'!$A$1:$A$634,'C-DB lookup'!$C$1:$C$634)</f>
        <v>8</v>
      </c>
      <c r="E328">
        <v>946.58399956999995</v>
      </c>
      <c r="F328" t="s">
        <v>631</v>
      </c>
      <c r="G328" t="str">
        <f t="shared" si="40"/>
        <v/>
      </c>
      <c r="H328" t="str">
        <f t="shared" si="41"/>
        <v>A 1,2-diacyl-3-(alpha-D-6-sulfoquinovosyl)-sn-glycerol (SQDAG) in which the two acyl groups contain a total of 44 carbon atoms and 8 double bonds</v>
      </c>
      <c r="I328" t="str">
        <f t="shared" si="42"/>
        <v/>
      </c>
      <c r="J328" t="str">
        <f t="shared" si="43"/>
        <v/>
      </c>
      <c r="K328" t="str">
        <f t="shared" si="44"/>
        <v/>
      </c>
      <c r="L328" t="str">
        <f t="shared" si="45"/>
        <v/>
      </c>
      <c r="M328" t="str">
        <f t="shared" si="46"/>
        <v/>
      </c>
      <c r="N328" t="str">
        <f t="shared" si="47"/>
        <v>A 1,2-diacyl-3-(alpha-D-6-sulfoquinovosyl)-sn-glycerol (SQDAG) in which the two acyl groups contain a total of 44 carbon atoms and 8 double bonds</v>
      </c>
    </row>
    <row r="329" spans="1:14" x14ac:dyDescent="0.2">
      <c r="A329" t="s">
        <v>951</v>
      </c>
      <c r="B329" t="s">
        <v>209</v>
      </c>
      <c r="C329">
        <f>LOOKUP(B329,'C-DB lookup'!$A$1:$A$634,'C-DB lookup'!$B$1:$B$634)</f>
        <v>30</v>
      </c>
      <c r="D329">
        <f>LOOKUP(B329,'C-DB lookup'!$A$1:$A$634,'C-DB lookup'!$C$1:$C$634)</f>
        <v>4</v>
      </c>
      <c r="E329">
        <v>694.46559883999998</v>
      </c>
      <c r="F329" t="s">
        <v>472</v>
      </c>
      <c r="G329" t="str">
        <f t="shared" si="40"/>
        <v/>
      </c>
      <c r="H329" t="str">
        <f t="shared" si="41"/>
        <v/>
      </c>
      <c r="I329" t="str">
        <f t="shared" si="42"/>
        <v/>
      </c>
      <c r="J329" t="str">
        <f t="shared" si="43"/>
        <v>A 1,2 diacyl-3-beta-D-galactosyl-sn-_x000D_glycerol (MGDAG) in which the two acyl groups contain a total of 30 carbon atoms and 4 double bonds</v>
      </c>
      <c r="K329" t="str">
        <f t="shared" si="44"/>
        <v/>
      </c>
      <c r="L329" t="str">
        <f t="shared" si="45"/>
        <v/>
      </c>
      <c r="M329" t="str">
        <f t="shared" si="46"/>
        <v/>
      </c>
      <c r="N329" t="str">
        <f t="shared" si="47"/>
        <v>A 1,2 diacyl-3-beta-D-galactosyl-sn-_x000D_glycerol (MGDAG) in which the two acyl groups contain a total of 30 carbon atoms and 4 double bonds</v>
      </c>
    </row>
    <row r="330" spans="1:14" x14ac:dyDescent="0.2">
      <c r="A330" t="s">
        <v>1067</v>
      </c>
      <c r="B330" t="s">
        <v>632</v>
      </c>
      <c r="C330">
        <f>LOOKUP(B330,'C-DB lookup'!$A$1:$A$634,'C-DB lookup'!$B$1:$B$634)</f>
        <v>34</v>
      </c>
      <c r="D330">
        <f>LOOKUP(B330,'C-DB lookup'!$A$1:$A$634,'C-DB lookup'!$C$1:$C$634)</f>
        <v>9</v>
      </c>
      <c r="E330">
        <v>740.44994875999998</v>
      </c>
      <c r="F330" t="s">
        <v>633</v>
      </c>
      <c r="G330" t="str">
        <f t="shared" si="40"/>
        <v/>
      </c>
      <c r="H330" t="str">
        <f t="shared" si="41"/>
        <v/>
      </c>
      <c r="I330" t="str">
        <f t="shared" si="42"/>
        <v/>
      </c>
      <c r="J330" t="str">
        <f t="shared" si="43"/>
        <v>A 1,2 diacyl-3-beta-D-galactosyl-sn-_x000D_glycerol (MGDAG) in which the two acyl groups contain a total of 34 carbon atoms and 9 double bonds</v>
      </c>
      <c r="K330" t="str">
        <f t="shared" si="44"/>
        <v/>
      </c>
      <c r="L330" t="str">
        <f t="shared" si="45"/>
        <v/>
      </c>
      <c r="M330" t="str">
        <f t="shared" si="46"/>
        <v/>
      </c>
      <c r="N330" t="str">
        <f t="shared" si="47"/>
        <v>A 1,2 diacyl-3-beta-D-galactosyl-sn-_x000D_glycerol (MGDAG) in which the two acyl groups contain a total of 34 carbon atoms and 9 double bonds</v>
      </c>
    </row>
    <row r="331" spans="1:14" x14ac:dyDescent="0.2">
      <c r="A331" t="s">
        <v>866</v>
      </c>
      <c r="B331" t="s">
        <v>124</v>
      </c>
      <c r="C331">
        <f>LOOKUP(B331,'C-DB lookup'!$A$1:$A$634,'C-DB lookup'!$B$1:$B$634)</f>
        <v>36</v>
      </c>
      <c r="D331">
        <f>LOOKUP(B331,'C-DB lookup'!$A$1:$A$634,'C-DB lookup'!$C$1:$C$634)</f>
        <v>9</v>
      </c>
      <c r="E331">
        <v>930.53407242000003</v>
      </c>
      <c r="F331" t="s">
        <v>388</v>
      </c>
      <c r="G331" t="str">
        <f t="shared" si="40"/>
        <v/>
      </c>
      <c r="H331" t="str">
        <f t="shared" si="41"/>
        <v/>
      </c>
      <c r="I331" t="str">
        <f t="shared" si="42"/>
        <v/>
      </c>
      <c r="J331" t="str">
        <f t="shared" si="43"/>
        <v/>
      </c>
      <c r="K331" t="str">
        <f t="shared" si="44"/>
        <v>A 1,2 diacyl-3-(alpha-D-galactosyl1-6)-beta-D-galactosyl-sn-glycerol (DGDAG) in which the two acyl groups contain a total of 36 carbon atoms and 9 double bonds</v>
      </c>
      <c r="L331" t="str">
        <f t="shared" si="45"/>
        <v/>
      </c>
      <c r="M331" t="str">
        <f t="shared" si="46"/>
        <v/>
      </c>
      <c r="N331" t="str">
        <f t="shared" si="47"/>
        <v>A 1,2 diacyl-3-(alpha-D-galactosyl1-6)-beta-D-galactosyl-sn-glycerol (DGDAG) in which the two acyl groups contain a total of 36 carbon atoms and 9 double bonds</v>
      </c>
    </row>
    <row r="332" spans="1:14" x14ac:dyDescent="0.2">
      <c r="A332" t="s">
        <v>932</v>
      </c>
      <c r="B332" t="s">
        <v>190</v>
      </c>
      <c r="C332">
        <f>LOOKUP(B332,'C-DB lookup'!$A$1:$A$634,'C-DB lookup'!$B$1:$B$634)</f>
        <v>30</v>
      </c>
      <c r="D332">
        <f>LOOKUP(B332,'C-DB lookup'!$A$1:$A$634,'C-DB lookup'!$C$1:$C$634)</f>
        <v>2</v>
      </c>
      <c r="E332">
        <v>690.44718538999996</v>
      </c>
      <c r="F332" t="s">
        <v>453</v>
      </c>
      <c r="G332" t="str">
        <f t="shared" si="40"/>
        <v/>
      </c>
      <c r="H332" t="str">
        <f t="shared" si="41"/>
        <v/>
      </c>
      <c r="I332" t="str">
        <f t="shared" si="42"/>
        <v>A 1,2-diacyl-sn-glycero-3-phospho-(1'-sn-_x000D_glycerol) (PG) in which the two acyl groups contain a total of 30 carbon atoms and 2 double bonds</v>
      </c>
      <c r="J332" t="str">
        <f t="shared" si="43"/>
        <v/>
      </c>
      <c r="K332" t="str">
        <f t="shared" si="44"/>
        <v/>
      </c>
      <c r="L332" t="str">
        <f t="shared" si="45"/>
        <v/>
      </c>
      <c r="M332" t="str">
        <f t="shared" si="46"/>
        <v/>
      </c>
      <c r="N332" t="str">
        <f t="shared" si="47"/>
        <v>A 1,2-diacyl-sn-glycero-3-phospho-(1'-sn-_x000D_glycerol) (PG) in which the two acyl groups contain a total of 30 carbon atoms and 2 double bonds</v>
      </c>
    </row>
    <row r="333" spans="1:14" x14ac:dyDescent="0.2">
      <c r="A333" t="s">
        <v>1068</v>
      </c>
      <c r="B333" t="s">
        <v>634</v>
      </c>
      <c r="C333">
        <f>LOOKUP(B333,'C-DB lookup'!$A$1:$A$634,'C-DB lookup'!$B$1:$B$634)</f>
        <v>40</v>
      </c>
      <c r="D333">
        <f>LOOKUP(B333,'C-DB lookup'!$A$1:$A$634,'C-DB lookup'!$C$1:$C$634)</f>
        <v>9</v>
      </c>
      <c r="E333">
        <v>816.49413562999996</v>
      </c>
      <c r="F333" t="s">
        <v>635</v>
      </c>
      <c r="G333" t="str">
        <f t="shared" si="40"/>
        <v/>
      </c>
      <c r="H333" t="str">
        <f t="shared" si="41"/>
        <v/>
      </c>
      <c r="I333" t="str">
        <f t="shared" si="42"/>
        <v>A 1,2-diacyl-sn-glycero-3-phospho-(1'-sn-_x000D_glycerol) (PG) in which the two acyl groups contain a total of 40 carbon atoms and 9 double bonds</v>
      </c>
      <c r="J333" t="str">
        <f t="shared" si="43"/>
        <v/>
      </c>
      <c r="K333" t="str">
        <f t="shared" si="44"/>
        <v/>
      </c>
      <c r="L333" t="str">
        <f t="shared" si="45"/>
        <v/>
      </c>
      <c r="M333" t="str">
        <f t="shared" si="46"/>
        <v/>
      </c>
      <c r="N333" t="str">
        <f t="shared" si="47"/>
        <v>A 1,2-diacyl-sn-glycero-3-phospho-(1'-sn-_x000D_glycerol) (PG) in which the two acyl groups contain a total of 40 carbon atoms and 9 double bonds</v>
      </c>
    </row>
    <row r="334" spans="1:14" x14ac:dyDescent="0.2">
      <c r="A334" t="s">
        <v>1069</v>
      </c>
      <c r="B334" t="s">
        <v>636</v>
      </c>
      <c r="C334">
        <f>LOOKUP(B334,'C-DB lookup'!$A$1:$A$634,'C-DB lookup'!$B$1:$B$634)</f>
        <v>36</v>
      </c>
      <c r="D334">
        <f>LOOKUP(B334,'C-DB lookup'!$A$1:$A$634,'C-DB lookup'!$C$1:$C$634)</f>
        <v>2</v>
      </c>
      <c r="E334">
        <v>782.59079947999999</v>
      </c>
      <c r="F334" t="s">
        <v>637</v>
      </c>
      <c r="G334" t="str">
        <f t="shared" si="40"/>
        <v/>
      </c>
      <c r="H334" t="str">
        <f t="shared" si="41"/>
        <v/>
      </c>
      <c r="I334" t="str">
        <f t="shared" si="42"/>
        <v/>
      </c>
      <c r="J334" t="str">
        <f t="shared" si="43"/>
        <v>A 1,2 diacyl-3-beta-D-galactosyl-sn-_x000D_glycerol (MGDAG) in which the two acyl groups contain a total of 36 carbon atoms and 2 double bonds</v>
      </c>
      <c r="K334" t="str">
        <f t="shared" si="44"/>
        <v/>
      </c>
      <c r="L334" t="str">
        <f t="shared" si="45"/>
        <v/>
      </c>
      <c r="M334" t="str">
        <f t="shared" si="46"/>
        <v/>
      </c>
      <c r="N334" t="str">
        <f t="shared" si="47"/>
        <v>A 1,2 diacyl-3-beta-D-galactosyl-sn-_x000D_glycerol (MGDAG) in which the two acyl groups contain a total of 36 carbon atoms and 2 double bonds</v>
      </c>
    </row>
    <row r="335" spans="1:14" x14ac:dyDescent="0.2">
      <c r="A335" t="s">
        <v>1070</v>
      </c>
      <c r="B335" t="s">
        <v>638</v>
      </c>
      <c r="C335">
        <f>LOOKUP(B335,'C-DB lookup'!$A$1:$A$634,'C-DB lookup'!$B$1:$B$634)</f>
        <v>29</v>
      </c>
      <c r="D335">
        <f>LOOKUP(B335,'C-DB lookup'!$A$1:$A$634,'C-DB lookup'!$C$1:$C$634)</f>
        <v>0</v>
      </c>
      <c r="E335">
        <v>669.55435435000004</v>
      </c>
      <c r="F335" t="s">
        <v>639</v>
      </c>
      <c r="G335" t="str">
        <f t="shared" si="40"/>
        <v/>
      </c>
      <c r="H335" t="str">
        <f t="shared" si="41"/>
        <v/>
      </c>
      <c r="I335" t="str">
        <f t="shared" si="42"/>
        <v/>
      </c>
      <c r="J335" t="str">
        <f t="shared" si="43"/>
        <v/>
      </c>
      <c r="K335" t="str">
        <f t="shared" si="44"/>
        <v/>
      </c>
      <c r="L335" t="str">
        <f t="shared" si="45"/>
        <v>The total of 1,2-diacyl-3-O-4'-(N,N,N-trimethyl)-homoserine (DAGTS) and 1,2-diacyl-3-O-2'-(hydroxymethyl)-(N,N,N-trimethyl)-beta-alanine (DAGTA) in which the two acyl groups contain a total of 29 carbon atoms and 0 double bonds</v>
      </c>
      <c r="M335" t="str">
        <f t="shared" si="46"/>
        <v/>
      </c>
      <c r="N335" t="str">
        <f t="shared" si="47"/>
        <v>The total of 1,2-diacyl-3-O-4'-(N,N,N-trimethyl)-homoserine (DAGTS) and 1,2-diacyl-3-O-2'-(hydroxymethyl)-(N,N,N-trimethyl)-beta-alanine (DAGTA) in which the two acyl groups contain a total of 29 carbon atoms and 0 double bonds</v>
      </c>
    </row>
    <row r="336" spans="1:14" x14ac:dyDescent="0.2">
      <c r="A336" t="s">
        <v>1071</v>
      </c>
      <c r="B336" t="s">
        <v>640</v>
      </c>
      <c r="C336">
        <f>LOOKUP(B336,'C-DB lookup'!$A$1:$A$634,'C-DB lookup'!$B$1:$B$634)</f>
        <v>36</v>
      </c>
      <c r="D336">
        <f>LOOKUP(B336,'C-DB lookup'!$A$1:$A$634,'C-DB lookup'!$C$1:$C$634)</f>
        <v>3</v>
      </c>
      <c r="E336">
        <v>780.57514939999999</v>
      </c>
      <c r="F336" t="s">
        <v>641</v>
      </c>
      <c r="G336" t="str">
        <f t="shared" si="40"/>
        <v/>
      </c>
      <c r="H336" t="str">
        <f t="shared" si="41"/>
        <v/>
      </c>
      <c r="I336" t="str">
        <f t="shared" si="42"/>
        <v/>
      </c>
      <c r="J336" t="str">
        <f t="shared" si="43"/>
        <v>A 1,2 diacyl-3-beta-D-galactosyl-sn-_x000D_glycerol (MGDAG) in which the two acyl groups contain a total of 36 carbon atoms and 3 double bonds</v>
      </c>
      <c r="K336" t="str">
        <f t="shared" si="44"/>
        <v/>
      </c>
      <c r="L336" t="str">
        <f t="shared" si="45"/>
        <v/>
      </c>
      <c r="M336" t="str">
        <f t="shared" si="46"/>
        <v/>
      </c>
      <c r="N336" t="str">
        <f t="shared" si="47"/>
        <v>A 1,2 diacyl-3-beta-D-galactosyl-sn-_x000D_glycerol (MGDAG) in which the two acyl groups contain a total of 36 carbon atoms and 3 double bonds</v>
      </c>
    </row>
    <row r="337" spans="1:14" x14ac:dyDescent="0.2">
      <c r="A337" t="s">
        <v>1072</v>
      </c>
      <c r="B337" t="s">
        <v>642</v>
      </c>
      <c r="C337">
        <f>LOOKUP(B337,'C-DB lookup'!$A$1:$A$634,'C-DB lookup'!$B$1:$B$634)</f>
        <v>40</v>
      </c>
      <c r="D337">
        <f>LOOKUP(B337,'C-DB lookup'!$A$1:$A$634,'C-DB lookup'!$C$1:$C$634)</f>
        <v>6</v>
      </c>
      <c r="E337">
        <v>833.59345584000005</v>
      </c>
      <c r="F337" t="s">
        <v>643</v>
      </c>
      <c r="G337" t="str">
        <f t="shared" si="40"/>
        <v>A 1,2-diacyl-sn-glycero-3-phosphocholine (PC) in which the two acyl groups contain a total of 40 carbon atoms and 6 double bonds</v>
      </c>
      <c r="H337" t="str">
        <f t="shared" si="41"/>
        <v/>
      </c>
      <c r="I337" t="str">
        <f t="shared" si="42"/>
        <v/>
      </c>
      <c r="J337" t="str">
        <f t="shared" si="43"/>
        <v/>
      </c>
      <c r="K337" t="str">
        <f t="shared" si="44"/>
        <v/>
      </c>
      <c r="L337" t="str">
        <f t="shared" si="45"/>
        <v/>
      </c>
      <c r="M337" t="str">
        <f t="shared" si="46"/>
        <v/>
      </c>
      <c r="N337" t="str">
        <f t="shared" si="47"/>
        <v>A 1,2-diacyl-sn-glycero-3-phosphocholine (PC) in which the two acyl groups contain a total of 40 carbon atoms and 6 double bonds</v>
      </c>
    </row>
    <row r="338" spans="1:14" x14ac:dyDescent="0.2">
      <c r="A338" t="s">
        <v>1073</v>
      </c>
      <c r="B338" t="s">
        <v>644</v>
      </c>
      <c r="C338">
        <f>LOOKUP(B338,'C-DB lookup'!$A$1:$A$634,'C-DB lookup'!$B$1:$B$634)</f>
        <v>34</v>
      </c>
      <c r="D338">
        <f>LOOKUP(B338,'C-DB lookup'!$A$1:$A$634,'C-DB lookup'!$C$1:$C$634)</f>
        <v>1</v>
      </c>
      <c r="E338">
        <v>918.62797290000003</v>
      </c>
      <c r="F338" t="s">
        <v>645</v>
      </c>
      <c r="G338" t="str">
        <f t="shared" si="40"/>
        <v/>
      </c>
      <c r="H338" t="str">
        <f t="shared" si="41"/>
        <v/>
      </c>
      <c r="I338" t="str">
        <f t="shared" si="42"/>
        <v/>
      </c>
      <c r="J338" t="str">
        <f t="shared" si="43"/>
        <v/>
      </c>
      <c r="K338" t="str">
        <f t="shared" si="44"/>
        <v>A 1,2 diacyl-3-(alpha-D-galactosyl1-6)-beta-D-galactosyl-sn-glycerol (DGDAG) in which the two acyl groups contain a total of 34 carbon atoms and 1 double bonds</v>
      </c>
      <c r="L338" t="str">
        <f t="shared" si="45"/>
        <v/>
      </c>
      <c r="M338" t="str">
        <f t="shared" si="46"/>
        <v/>
      </c>
      <c r="N338" t="str">
        <f t="shared" si="47"/>
        <v>A 1,2 diacyl-3-(alpha-D-galactosyl1-6)-beta-D-galactosyl-sn-glycerol (DGDAG) in which the two acyl groups contain a total of 34 carbon atoms and 1 double bonds</v>
      </c>
    </row>
    <row r="339" spans="1:14" x14ac:dyDescent="0.2">
      <c r="A339" t="s">
        <v>931</v>
      </c>
      <c r="B339" t="s">
        <v>189</v>
      </c>
      <c r="C339">
        <f>LOOKUP(B339,'C-DB lookup'!$A$1:$A$634,'C-DB lookup'!$B$1:$B$634)</f>
        <v>34</v>
      </c>
      <c r="D339">
        <f>LOOKUP(B339,'C-DB lookup'!$A$1:$A$634,'C-DB lookup'!$C$1:$C$634)</f>
        <v>7</v>
      </c>
      <c r="E339">
        <v>906.53407242000003</v>
      </c>
      <c r="F339" t="s">
        <v>452</v>
      </c>
      <c r="G339" t="str">
        <f t="shared" si="40"/>
        <v/>
      </c>
      <c r="H339" t="str">
        <f t="shared" si="41"/>
        <v/>
      </c>
      <c r="I339" t="str">
        <f t="shared" si="42"/>
        <v/>
      </c>
      <c r="J339" t="str">
        <f t="shared" si="43"/>
        <v/>
      </c>
      <c r="K339" t="str">
        <f t="shared" si="44"/>
        <v>A 1,2 diacyl-3-(alpha-D-galactosyl1-6)-beta-D-galactosyl-sn-glycerol (DGDAG) in which the two acyl groups contain a total of 34 carbon atoms and 7 double bonds</v>
      </c>
      <c r="L339" t="str">
        <f t="shared" si="45"/>
        <v/>
      </c>
      <c r="M339" t="str">
        <f t="shared" si="46"/>
        <v/>
      </c>
      <c r="N339" t="str">
        <f t="shared" si="47"/>
        <v>A 1,2 diacyl-3-(alpha-D-galactosyl1-6)-beta-D-galactosyl-sn-glycerol (DGDAG) in which the two acyl groups contain a total of 34 carbon atoms and 7 double bonds</v>
      </c>
    </row>
    <row r="340" spans="1:14" x14ac:dyDescent="0.2">
      <c r="A340" t="s">
        <v>1074</v>
      </c>
      <c r="B340" t="s">
        <v>646</v>
      </c>
      <c r="C340">
        <f>LOOKUP(B340,'C-DB lookup'!$A$1:$A$634,'C-DB lookup'!$B$1:$B$634)</f>
        <v>28</v>
      </c>
      <c r="D340">
        <f>LOOKUP(B340,'C-DB lookup'!$A$1:$A$634,'C-DB lookup'!$C$1:$C$634)</f>
        <v>1</v>
      </c>
      <c r="E340">
        <v>736.44314884999994</v>
      </c>
      <c r="F340" t="s">
        <v>647</v>
      </c>
      <c r="G340" t="str">
        <f t="shared" si="40"/>
        <v/>
      </c>
      <c r="H340" t="str">
        <f t="shared" si="41"/>
        <v>A 1,2-diacyl-3-(alpha-D-6-sulfoquinovosyl)-sn-glycerol (SQDAG) in which the two acyl groups contain a total of 28 carbon atoms and 1 double bonds</v>
      </c>
      <c r="I340" t="str">
        <f t="shared" si="42"/>
        <v/>
      </c>
      <c r="J340" t="str">
        <f t="shared" si="43"/>
        <v/>
      </c>
      <c r="K340" t="str">
        <f t="shared" si="44"/>
        <v/>
      </c>
      <c r="L340" t="str">
        <f t="shared" si="45"/>
        <v/>
      </c>
      <c r="M340" t="str">
        <f t="shared" si="46"/>
        <v/>
      </c>
      <c r="N340" t="str">
        <f t="shared" si="47"/>
        <v>A 1,2-diacyl-3-(alpha-D-6-sulfoquinovosyl)-sn-glycerol (SQDAG) in which the two acyl groups contain a total of 28 carbon atoms and 1 double bonds</v>
      </c>
    </row>
    <row r="341" spans="1:14" x14ac:dyDescent="0.2">
      <c r="A341" t="s">
        <v>810</v>
      </c>
      <c r="B341" t="s">
        <v>68</v>
      </c>
      <c r="C341">
        <f>LOOKUP(B341,'C-DB lookup'!$A$1:$A$634,'C-DB lookup'!$B$1:$B$634)</f>
        <v>32</v>
      </c>
      <c r="D341">
        <f>LOOKUP(B341,'C-DB lookup'!$A$1:$A$634,'C-DB lookup'!$C$1:$C$634)</f>
        <v>3</v>
      </c>
      <c r="E341">
        <v>788.47444900999994</v>
      </c>
      <c r="F341" t="s">
        <v>332</v>
      </c>
      <c r="G341" t="str">
        <f t="shared" si="40"/>
        <v/>
      </c>
      <c r="H341" t="str">
        <f t="shared" si="41"/>
        <v>A 1,2-diacyl-3-(alpha-D-6-sulfoquinovosyl)-sn-glycerol (SQDAG) in which the two acyl groups contain a total of 32 carbon atoms and 3 double bonds</v>
      </c>
      <c r="I341" t="str">
        <f t="shared" si="42"/>
        <v/>
      </c>
      <c r="J341" t="str">
        <f t="shared" si="43"/>
        <v/>
      </c>
      <c r="K341" t="str">
        <f t="shared" si="44"/>
        <v/>
      </c>
      <c r="L341" t="str">
        <f t="shared" si="45"/>
        <v/>
      </c>
      <c r="M341" t="str">
        <f t="shared" si="46"/>
        <v/>
      </c>
      <c r="N341" t="str">
        <f t="shared" si="47"/>
        <v>A 1,2-diacyl-3-(alpha-D-6-sulfoquinovosyl)-sn-glycerol (SQDAG) in which the two acyl groups contain a total of 32 carbon atoms and 3 double bonds</v>
      </c>
    </row>
    <row r="342" spans="1:14" x14ac:dyDescent="0.2">
      <c r="A342" t="s">
        <v>1075</v>
      </c>
      <c r="B342" t="s">
        <v>648</v>
      </c>
      <c r="C342">
        <f>LOOKUP(B342,'C-DB lookup'!$A$1:$A$634,'C-DB lookup'!$B$1:$B$634)</f>
        <v>42</v>
      </c>
      <c r="D342">
        <f>LOOKUP(B342,'C-DB lookup'!$A$1:$A$634,'C-DB lookup'!$C$1:$C$634)</f>
        <v>11</v>
      </c>
      <c r="E342">
        <v>912.50574916999994</v>
      </c>
      <c r="F342" t="s">
        <v>649</v>
      </c>
      <c r="G342" t="str">
        <f t="shared" si="40"/>
        <v/>
      </c>
      <c r="H342" t="str">
        <f t="shared" si="41"/>
        <v>A 1,2-diacyl-3-(alpha-D-6-sulfoquinovosyl)-sn-glycerol (SQDAG) in which the two acyl groups contain a total of 42 carbon atoms and 11 double bonds</v>
      </c>
      <c r="I342" t="str">
        <f t="shared" si="42"/>
        <v/>
      </c>
      <c r="J342" t="str">
        <f t="shared" si="43"/>
        <v/>
      </c>
      <c r="K342" t="str">
        <f t="shared" si="44"/>
        <v/>
      </c>
      <c r="L342" t="str">
        <f t="shared" si="45"/>
        <v/>
      </c>
      <c r="M342" t="str">
        <f t="shared" si="46"/>
        <v/>
      </c>
      <c r="N342" t="str">
        <f t="shared" si="47"/>
        <v>A 1,2-diacyl-3-(alpha-D-6-sulfoquinovosyl)-sn-glycerol (SQDAG) in which the two acyl groups contain a total of 42 carbon atoms and 11 double bonds</v>
      </c>
    </row>
    <row r="343" spans="1:14" x14ac:dyDescent="0.2">
      <c r="A343" t="s">
        <v>1076</v>
      </c>
      <c r="B343" t="s">
        <v>650</v>
      </c>
      <c r="C343">
        <f>LOOKUP(B343,'C-DB lookup'!$A$1:$A$634,'C-DB lookup'!$B$1:$B$634)</f>
        <v>33</v>
      </c>
      <c r="D343">
        <f>LOOKUP(B343,'C-DB lookup'!$A$1:$A$634,'C-DB lookup'!$C$1:$C$634)</f>
        <v>6</v>
      </c>
      <c r="E343">
        <v>693.43695504000004</v>
      </c>
      <c r="F343" t="s">
        <v>651</v>
      </c>
      <c r="G343" t="str">
        <f t="shared" si="40"/>
        <v/>
      </c>
      <c r="H343" t="str">
        <f t="shared" si="41"/>
        <v/>
      </c>
      <c r="I343" t="str">
        <f t="shared" si="42"/>
        <v/>
      </c>
      <c r="J343" t="str">
        <f t="shared" si="43"/>
        <v/>
      </c>
      <c r="K343" t="str">
        <f t="shared" si="44"/>
        <v/>
      </c>
      <c r="L343" t="str">
        <f t="shared" si="45"/>
        <v/>
      </c>
      <c r="M343" t="str">
        <f t="shared" si="46"/>
        <v>A 1,2-diacyl-sn-glycero-3-_x000D_phosphoethanolamine (PE) in which the two acyl groups contain a total of 33 carbon atoms and 6 double bonds</v>
      </c>
      <c r="N343" t="str">
        <f t="shared" si="47"/>
        <v>A 1,2-diacyl-sn-glycero-3-_x000D_phosphoethanolamine (PE) in which the two acyl groups contain a total of 33 carbon atoms and 6 double bonds</v>
      </c>
    </row>
    <row r="344" spans="1:14" x14ac:dyDescent="0.2">
      <c r="A344" t="s">
        <v>874</v>
      </c>
      <c r="B344" t="s">
        <v>132</v>
      </c>
      <c r="C344">
        <f>LOOKUP(B344,'C-DB lookup'!$A$1:$A$634,'C-DB lookup'!$B$1:$B$634)</f>
        <v>32</v>
      </c>
      <c r="D344">
        <f>LOOKUP(B344,'C-DB lookup'!$A$1:$A$634,'C-DB lookup'!$C$1:$C$634)</f>
        <v>5</v>
      </c>
      <c r="E344">
        <v>720.48124891999998</v>
      </c>
      <c r="F344" t="s">
        <v>396</v>
      </c>
      <c r="G344" t="str">
        <f t="shared" si="40"/>
        <v/>
      </c>
      <c r="H344" t="str">
        <f t="shared" si="41"/>
        <v/>
      </c>
      <c r="I344" t="str">
        <f t="shared" si="42"/>
        <v/>
      </c>
      <c r="J344" t="str">
        <f t="shared" si="43"/>
        <v>A 1,2 diacyl-3-beta-D-galactosyl-sn-_x000D_glycerol (MGDAG) in which the two acyl groups contain a total of 32 carbon atoms and 5 double bonds</v>
      </c>
      <c r="K344" t="str">
        <f t="shared" si="44"/>
        <v/>
      </c>
      <c r="L344" t="str">
        <f t="shared" si="45"/>
        <v/>
      </c>
      <c r="M344" t="str">
        <f t="shared" si="46"/>
        <v/>
      </c>
      <c r="N344" t="str">
        <f t="shared" si="47"/>
        <v>A 1,2 diacyl-3-beta-D-galactosyl-sn-_x000D_glycerol (MGDAG) in which the two acyl groups contain a total of 32 carbon atoms and 5 double bonds</v>
      </c>
    </row>
    <row r="345" spans="1:14" x14ac:dyDescent="0.2">
      <c r="A345" t="s">
        <v>786</v>
      </c>
      <c r="B345" t="s">
        <v>44</v>
      </c>
      <c r="C345">
        <f>LOOKUP(B345,'C-DB lookup'!$A$1:$A$634,'C-DB lookup'!$B$1:$B$634)</f>
        <v>33</v>
      </c>
      <c r="D345">
        <f>LOOKUP(B345,'C-DB lookup'!$A$1:$A$634,'C-DB lookup'!$C$1:$C$634)</f>
        <v>4</v>
      </c>
      <c r="E345">
        <v>800.47444900999994</v>
      </c>
      <c r="F345" t="s">
        <v>308</v>
      </c>
      <c r="G345" t="str">
        <f t="shared" si="40"/>
        <v/>
      </c>
      <c r="H345" t="str">
        <f t="shared" si="41"/>
        <v>A 1,2-diacyl-3-(alpha-D-6-sulfoquinovosyl)-sn-glycerol (SQDAG) in which the two acyl groups contain a total of 33 carbon atoms and 4 double bonds</v>
      </c>
      <c r="I345" t="str">
        <f t="shared" si="42"/>
        <v/>
      </c>
      <c r="J345" t="str">
        <f t="shared" si="43"/>
        <v/>
      </c>
      <c r="K345" t="str">
        <f t="shared" si="44"/>
        <v/>
      </c>
      <c r="L345" t="str">
        <f t="shared" si="45"/>
        <v/>
      </c>
      <c r="M345" t="str">
        <f t="shared" si="46"/>
        <v/>
      </c>
      <c r="N345" t="str">
        <f t="shared" si="47"/>
        <v>A 1,2-diacyl-3-(alpha-D-6-sulfoquinovosyl)-sn-glycerol (SQDAG) in which the two acyl groups contain a total of 33 carbon atoms and 4 double bonds</v>
      </c>
    </row>
    <row r="346" spans="1:14" x14ac:dyDescent="0.2">
      <c r="A346" t="s">
        <v>773</v>
      </c>
      <c r="B346" t="s">
        <v>31</v>
      </c>
      <c r="C346">
        <f>LOOKUP(B346,'C-DB lookup'!$A$1:$A$634,'C-DB lookup'!$B$1:$B$634)</f>
        <v>36</v>
      </c>
      <c r="D346">
        <f>LOOKUP(B346,'C-DB lookup'!$A$1:$A$634,'C-DB lookup'!$C$1:$C$634)</f>
        <v>8</v>
      </c>
      <c r="E346">
        <v>834.45879892999994</v>
      </c>
      <c r="F346" t="s">
        <v>295</v>
      </c>
      <c r="G346" t="str">
        <f t="shared" si="40"/>
        <v/>
      </c>
      <c r="H346" t="str">
        <f t="shared" si="41"/>
        <v>A 1,2-diacyl-3-(alpha-D-6-sulfoquinovosyl)-sn-glycerol (SQDAG) in which the two acyl groups contain a total of 36 carbon atoms and 8 double bonds</v>
      </c>
      <c r="I346" t="str">
        <f t="shared" si="42"/>
        <v/>
      </c>
      <c r="J346" t="str">
        <f t="shared" si="43"/>
        <v/>
      </c>
      <c r="K346" t="str">
        <f t="shared" si="44"/>
        <v/>
      </c>
      <c r="L346" t="str">
        <f t="shared" si="45"/>
        <v/>
      </c>
      <c r="M346" t="str">
        <f t="shared" si="46"/>
        <v/>
      </c>
      <c r="N346" t="str">
        <f t="shared" si="47"/>
        <v>A 1,2-diacyl-3-(alpha-D-6-sulfoquinovosyl)-sn-glycerol (SQDAG) in which the two acyl groups contain a total of 36 carbon atoms and 8 double bonds</v>
      </c>
    </row>
    <row r="347" spans="1:14" x14ac:dyDescent="0.2">
      <c r="A347" t="s">
        <v>776</v>
      </c>
      <c r="B347" t="s">
        <v>34</v>
      </c>
      <c r="C347">
        <f>LOOKUP(B347,'C-DB lookup'!$A$1:$A$634,'C-DB lookup'!$B$1:$B$634)</f>
        <v>30</v>
      </c>
      <c r="D347">
        <f>LOOKUP(B347,'C-DB lookup'!$A$1:$A$634,'C-DB lookup'!$C$1:$C$634)</f>
        <v>4</v>
      </c>
      <c r="E347">
        <v>758.42749877000006</v>
      </c>
      <c r="F347" t="s">
        <v>298</v>
      </c>
      <c r="G347" t="str">
        <f t="shared" si="40"/>
        <v/>
      </c>
      <c r="H347" t="str">
        <f t="shared" si="41"/>
        <v>A 1,2-diacyl-3-(alpha-D-6-sulfoquinovosyl)-sn-glycerol (SQDAG) in which the two acyl groups contain a total of 30 carbon atoms and 4 double bonds</v>
      </c>
      <c r="I347" t="str">
        <f t="shared" si="42"/>
        <v/>
      </c>
      <c r="J347" t="str">
        <f t="shared" si="43"/>
        <v/>
      </c>
      <c r="K347" t="str">
        <f t="shared" si="44"/>
        <v/>
      </c>
      <c r="L347" t="str">
        <f t="shared" si="45"/>
        <v/>
      </c>
      <c r="M347" t="str">
        <f t="shared" si="46"/>
        <v/>
      </c>
      <c r="N347" t="str">
        <f t="shared" si="47"/>
        <v>A 1,2-diacyl-3-(alpha-D-6-sulfoquinovosyl)-sn-glycerol (SQDAG) in which the two acyl groups contain a total of 30 carbon atoms and 4 double bonds</v>
      </c>
    </row>
    <row r="348" spans="1:14" x14ac:dyDescent="0.2">
      <c r="A348" t="s">
        <v>938</v>
      </c>
      <c r="B348" t="s">
        <v>196</v>
      </c>
      <c r="C348">
        <f>LOOKUP(B348,'C-DB lookup'!$A$1:$A$634,'C-DB lookup'!$B$1:$B$634)</f>
        <v>32</v>
      </c>
      <c r="D348">
        <f>LOOKUP(B348,'C-DB lookup'!$A$1:$A$634,'C-DB lookup'!$C$1:$C$634)</f>
        <v>6</v>
      </c>
      <c r="E348">
        <v>880.51842234000003</v>
      </c>
      <c r="F348" t="s">
        <v>459</v>
      </c>
      <c r="G348" t="str">
        <f t="shared" si="40"/>
        <v/>
      </c>
      <c r="H348" t="str">
        <f t="shared" si="41"/>
        <v/>
      </c>
      <c r="I348" t="str">
        <f t="shared" si="42"/>
        <v/>
      </c>
      <c r="J348" t="str">
        <f t="shared" si="43"/>
        <v/>
      </c>
      <c r="K348" t="str">
        <f t="shared" si="44"/>
        <v>A 1,2 diacyl-3-(alpha-D-galactosyl1-6)-beta-D-galactosyl-sn-glycerol (DGDAG) in which the two acyl groups contain a total of 32 carbon atoms and 6 double bonds</v>
      </c>
      <c r="L348" t="str">
        <f t="shared" si="45"/>
        <v/>
      </c>
      <c r="M348" t="str">
        <f t="shared" si="46"/>
        <v/>
      </c>
      <c r="N348" t="str">
        <f t="shared" si="47"/>
        <v>A 1,2 diacyl-3-(alpha-D-galactosyl1-6)-beta-D-galactosyl-sn-glycerol (DGDAG) in which the two acyl groups contain a total of 32 carbon atoms and 6 double bonds</v>
      </c>
    </row>
    <row r="349" spans="1:14" x14ac:dyDescent="0.2">
      <c r="A349" t="s">
        <v>927</v>
      </c>
      <c r="B349" t="s">
        <v>185</v>
      </c>
      <c r="C349">
        <f>LOOKUP(B349,'C-DB lookup'!$A$1:$A$634,'C-DB lookup'!$B$1:$B$634)</f>
        <v>34</v>
      </c>
      <c r="D349">
        <f>LOOKUP(B349,'C-DB lookup'!$A$1:$A$634,'C-DB lookup'!$C$1:$C$634)</f>
        <v>8</v>
      </c>
      <c r="E349">
        <v>742.46559883999998</v>
      </c>
      <c r="F349" t="s">
        <v>448</v>
      </c>
      <c r="G349" t="str">
        <f t="shared" si="40"/>
        <v/>
      </c>
      <c r="H349" t="str">
        <f t="shared" si="41"/>
        <v/>
      </c>
      <c r="I349" t="str">
        <f t="shared" si="42"/>
        <v/>
      </c>
      <c r="J349" t="str">
        <f t="shared" si="43"/>
        <v>A 1,2 diacyl-3-beta-D-galactosyl-sn-_x000D_glycerol (MGDAG) in which the two acyl groups contain a total of 34 carbon atoms and 8 double bonds</v>
      </c>
      <c r="K349" t="str">
        <f t="shared" si="44"/>
        <v/>
      </c>
      <c r="L349" t="str">
        <f t="shared" si="45"/>
        <v/>
      </c>
      <c r="M349" t="str">
        <f t="shared" si="46"/>
        <v/>
      </c>
      <c r="N349" t="str">
        <f t="shared" si="47"/>
        <v>A 1,2 diacyl-3-beta-D-galactosyl-sn-_x000D_glycerol (MGDAG) in which the two acyl groups contain a total of 34 carbon atoms and 8 double bonds</v>
      </c>
    </row>
    <row r="350" spans="1:14" x14ac:dyDescent="0.2">
      <c r="A350" t="s">
        <v>1077</v>
      </c>
      <c r="B350" t="s">
        <v>652</v>
      </c>
      <c r="C350">
        <f>LOOKUP(B350,'C-DB lookup'!$A$1:$A$634,'C-DB lookup'!$B$1:$B$634)</f>
        <v>34</v>
      </c>
      <c r="D350">
        <f>LOOKUP(B350,'C-DB lookup'!$A$1:$A$634,'C-DB lookup'!$C$1:$C$634)</f>
        <v>9</v>
      </c>
      <c r="E350">
        <v>902.50277226000003</v>
      </c>
      <c r="F350" t="s">
        <v>653</v>
      </c>
      <c r="G350" t="str">
        <f t="shared" si="40"/>
        <v/>
      </c>
      <c r="H350" t="str">
        <f t="shared" si="41"/>
        <v/>
      </c>
      <c r="I350" t="str">
        <f t="shared" si="42"/>
        <v/>
      </c>
      <c r="J350" t="str">
        <f t="shared" si="43"/>
        <v/>
      </c>
      <c r="K350" t="str">
        <f t="shared" si="44"/>
        <v>A 1,2 diacyl-3-(alpha-D-galactosyl1-6)-beta-D-galactosyl-sn-glycerol (DGDAG) in which the two acyl groups contain a total of 34 carbon atoms and 9 double bonds</v>
      </c>
      <c r="L350" t="str">
        <f t="shared" si="45"/>
        <v/>
      </c>
      <c r="M350" t="str">
        <f t="shared" si="46"/>
        <v/>
      </c>
      <c r="N350" t="str">
        <f t="shared" si="47"/>
        <v>A 1,2 diacyl-3-(alpha-D-galactosyl1-6)-beta-D-galactosyl-sn-glycerol (DGDAG) in which the two acyl groups contain a total of 34 carbon atoms and 9 double bonds</v>
      </c>
    </row>
    <row r="351" spans="1:14" x14ac:dyDescent="0.2">
      <c r="A351" t="s">
        <v>1078</v>
      </c>
      <c r="B351" t="s">
        <v>654</v>
      </c>
      <c r="C351">
        <f>LOOKUP(B351,'C-DB lookup'!$A$1:$A$634,'C-DB lookup'!$B$1:$B$634)</f>
        <v>38</v>
      </c>
      <c r="D351">
        <f>LOOKUP(B351,'C-DB lookup'!$A$1:$A$634,'C-DB lookup'!$C$1:$C$634)</f>
        <v>9</v>
      </c>
      <c r="E351">
        <v>788.46283546999996</v>
      </c>
      <c r="F351" t="s">
        <v>655</v>
      </c>
      <c r="G351" t="str">
        <f t="shared" si="40"/>
        <v/>
      </c>
      <c r="H351" t="str">
        <f t="shared" si="41"/>
        <v/>
      </c>
      <c r="I351" t="str">
        <f t="shared" si="42"/>
        <v>A 1,2-diacyl-sn-glycero-3-phospho-(1'-sn-_x000D_glycerol) (PG) in which the two acyl groups contain a total of 38 carbon atoms and 9 double bonds</v>
      </c>
      <c r="J351" t="str">
        <f t="shared" si="43"/>
        <v/>
      </c>
      <c r="K351" t="str">
        <f t="shared" si="44"/>
        <v/>
      </c>
      <c r="L351" t="str">
        <f t="shared" si="45"/>
        <v/>
      </c>
      <c r="M351" t="str">
        <f t="shared" si="46"/>
        <v/>
      </c>
      <c r="N351" t="str">
        <f t="shared" si="47"/>
        <v>A 1,2-diacyl-sn-glycero-3-phospho-(1'-sn-_x000D_glycerol) (PG) in which the two acyl groups contain a total of 38 carbon atoms and 9 double bonds</v>
      </c>
    </row>
    <row r="352" spans="1:14" x14ac:dyDescent="0.2">
      <c r="A352" t="s">
        <v>1079</v>
      </c>
      <c r="B352" t="s">
        <v>656</v>
      </c>
      <c r="C352">
        <f>LOOKUP(B352,'C-DB lookup'!$A$1:$A$634,'C-DB lookup'!$B$1:$B$634)</f>
        <v>30</v>
      </c>
      <c r="D352">
        <f>LOOKUP(B352,'C-DB lookup'!$A$1:$A$634,'C-DB lookup'!$C$1:$C$634)</f>
        <v>5</v>
      </c>
      <c r="E352">
        <v>692.44994875999998</v>
      </c>
      <c r="F352" t="s">
        <v>657</v>
      </c>
      <c r="G352" t="str">
        <f t="shared" si="40"/>
        <v/>
      </c>
      <c r="H352" t="str">
        <f t="shared" si="41"/>
        <v/>
      </c>
      <c r="I352" t="str">
        <f t="shared" si="42"/>
        <v/>
      </c>
      <c r="J352" t="str">
        <f t="shared" si="43"/>
        <v>A 1,2 diacyl-3-beta-D-galactosyl-sn-_x000D_glycerol (MGDAG) in which the two acyl groups contain a total of 30 carbon atoms and 5 double bonds</v>
      </c>
      <c r="K352" t="str">
        <f t="shared" si="44"/>
        <v/>
      </c>
      <c r="L352" t="str">
        <f t="shared" si="45"/>
        <v/>
      </c>
      <c r="M352" t="str">
        <f t="shared" si="46"/>
        <v/>
      </c>
      <c r="N352" t="str">
        <f t="shared" si="47"/>
        <v>A 1,2 diacyl-3-beta-D-galactosyl-sn-_x000D_glycerol (MGDAG) in which the two acyl groups contain a total of 30 carbon atoms and 5 double bonds</v>
      </c>
    </row>
    <row r="353" spans="1:14" x14ac:dyDescent="0.2">
      <c r="A353" t="s">
        <v>1080</v>
      </c>
      <c r="B353" t="s">
        <v>658</v>
      </c>
      <c r="C353">
        <f>LOOKUP(B353,'C-DB lookup'!$A$1:$A$634,'C-DB lookup'!$B$1:$B$634)</f>
        <v>34</v>
      </c>
      <c r="D353">
        <f>LOOKUP(B353,'C-DB lookup'!$A$1:$A$634,'C-DB lookup'!$C$1:$C$634)</f>
        <v>4</v>
      </c>
      <c r="E353">
        <v>731.57000443000004</v>
      </c>
      <c r="F353" t="s">
        <v>659</v>
      </c>
      <c r="G353" t="str">
        <f t="shared" si="40"/>
        <v/>
      </c>
      <c r="H353" t="str">
        <f t="shared" si="41"/>
        <v/>
      </c>
      <c r="I353" t="str">
        <f t="shared" si="42"/>
        <v/>
      </c>
      <c r="J353" t="str">
        <f t="shared" si="43"/>
        <v/>
      </c>
      <c r="K353" t="str">
        <f t="shared" si="44"/>
        <v/>
      </c>
      <c r="L353" t="str">
        <f t="shared" si="45"/>
        <v>The total of 1,2-diacyl-3-O-4'-(N,N,N-trimethyl)-homoserine (DAGTS) and 1,2-diacyl-3-O-2'-(hydroxymethyl)-(N,N,N-trimethyl)-beta-alanine (DAGTA) in which the two acyl groups contain a total of 34 carbon atoms and 4 double bonds</v>
      </c>
      <c r="M353" t="str">
        <f t="shared" si="46"/>
        <v/>
      </c>
      <c r="N353" t="str">
        <f t="shared" si="47"/>
        <v>The total of 1,2-diacyl-3-O-4'-(N,N,N-trimethyl)-homoserine (DAGTS) and 1,2-diacyl-3-O-2'-(hydroxymethyl)-(N,N,N-trimethyl)-beta-alanine (DAGTA) in which the two acyl groups contain a total of 34 carbon atoms and 4 double bonds</v>
      </c>
    </row>
    <row r="354" spans="1:14" x14ac:dyDescent="0.2">
      <c r="A354" t="s">
        <v>920</v>
      </c>
      <c r="B354" t="s">
        <v>178</v>
      </c>
      <c r="C354">
        <f>LOOKUP(B354,'C-DB lookup'!$A$1:$A$634,'C-DB lookup'!$B$1:$B$634)</f>
        <v>30</v>
      </c>
      <c r="D354">
        <f>LOOKUP(B354,'C-DB lookup'!$A$1:$A$634,'C-DB lookup'!$C$1:$C$634)</f>
        <v>0</v>
      </c>
      <c r="E354">
        <v>702.52819915999999</v>
      </c>
      <c r="F354" t="s">
        <v>441</v>
      </c>
      <c r="G354" t="str">
        <f t="shared" si="40"/>
        <v/>
      </c>
      <c r="H354" t="str">
        <f t="shared" si="41"/>
        <v/>
      </c>
      <c r="I354" t="str">
        <f t="shared" si="42"/>
        <v/>
      </c>
      <c r="J354" t="str">
        <f t="shared" si="43"/>
        <v>A 1,2 diacyl-3-beta-D-galactosyl-sn-_x000D_glycerol (MGDAG) in which the two acyl groups contain a total of 30 carbon atoms and 0 double bonds</v>
      </c>
      <c r="K354" t="str">
        <f t="shared" si="44"/>
        <v/>
      </c>
      <c r="L354" t="str">
        <f t="shared" si="45"/>
        <v/>
      </c>
      <c r="M354" t="str">
        <f t="shared" si="46"/>
        <v/>
      </c>
      <c r="N354" t="str">
        <f t="shared" si="47"/>
        <v>A 1,2 diacyl-3-beta-D-galactosyl-sn-_x000D_glycerol (MGDAG) in which the two acyl groups contain a total of 30 carbon atoms and 0 double bonds</v>
      </c>
    </row>
    <row r="355" spans="1:14" x14ac:dyDescent="0.2">
      <c r="A355" t="s">
        <v>887</v>
      </c>
      <c r="B355" t="s">
        <v>145</v>
      </c>
      <c r="C355">
        <f>LOOKUP(B355,'C-DB lookup'!$A$1:$A$634,'C-DB lookup'!$B$1:$B$634)</f>
        <v>32</v>
      </c>
      <c r="D355">
        <f>LOOKUP(B355,'C-DB lookup'!$A$1:$A$634,'C-DB lookup'!$C$1:$C$634)</f>
        <v>2</v>
      </c>
      <c r="E355">
        <v>729.53085552000005</v>
      </c>
      <c r="F355" t="s">
        <v>409</v>
      </c>
      <c r="G355" t="str">
        <f t="shared" si="40"/>
        <v>A 1,2-diacyl-sn-glycero-3-phosphocholine (PC) in which the two acyl groups contain a total of 32 carbon atoms and 2 double bonds</v>
      </c>
      <c r="H355" t="str">
        <f t="shared" si="41"/>
        <v/>
      </c>
      <c r="I355" t="str">
        <f t="shared" si="42"/>
        <v/>
      </c>
      <c r="J355" t="str">
        <f t="shared" si="43"/>
        <v/>
      </c>
      <c r="K355" t="str">
        <f t="shared" si="44"/>
        <v/>
      </c>
      <c r="L355" t="str">
        <f t="shared" si="45"/>
        <v/>
      </c>
      <c r="M355" t="str">
        <f t="shared" si="46"/>
        <v/>
      </c>
      <c r="N355" t="str">
        <f t="shared" si="47"/>
        <v>A 1,2-diacyl-sn-glycero-3-phosphocholine (PC) in which the two acyl groups contain a total of 32 carbon atoms and 2 double bonds</v>
      </c>
    </row>
    <row r="356" spans="1:14" x14ac:dyDescent="0.2">
      <c r="A356" t="s">
        <v>975</v>
      </c>
      <c r="B356" t="s">
        <v>233</v>
      </c>
      <c r="C356">
        <f>LOOKUP(B356,'C-DB lookup'!$A$1:$A$634,'C-DB lookup'!$B$1:$B$634)</f>
        <v>32</v>
      </c>
      <c r="D356">
        <f>LOOKUP(B356,'C-DB lookup'!$A$1:$A$634,'C-DB lookup'!$C$1:$C$634)</f>
        <v>0</v>
      </c>
      <c r="E356">
        <v>730.55949931999999</v>
      </c>
      <c r="F356" t="s">
        <v>496</v>
      </c>
      <c r="G356" t="str">
        <f t="shared" si="40"/>
        <v/>
      </c>
      <c r="H356" t="str">
        <f t="shared" si="41"/>
        <v/>
      </c>
      <c r="I356" t="str">
        <f t="shared" si="42"/>
        <v/>
      </c>
      <c r="J356" t="str">
        <f t="shared" si="43"/>
        <v>A 1,2 diacyl-3-beta-D-galactosyl-sn-_x000D_glycerol (MGDAG) in which the two acyl groups contain a total of 32 carbon atoms and 0 double bonds</v>
      </c>
      <c r="K356" t="str">
        <f t="shared" si="44"/>
        <v/>
      </c>
      <c r="L356" t="str">
        <f t="shared" si="45"/>
        <v/>
      </c>
      <c r="M356" t="str">
        <f t="shared" si="46"/>
        <v/>
      </c>
      <c r="N356" t="str">
        <f t="shared" si="47"/>
        <v>A 1,2 diacyl-3-beta-D-galactosyl-sn-_x000D_glycerol (MGDAG) in which the two acyl groups contain a total of 32 carbon atoms and 0 double bonds</v>
      </c>
    </row>
    <row r="357" spans="1:14" x14ac:dyDescent="0.2">
      <c r="A357" t="s">
        <v>1081</v>
      </c>
      <c r="B357" t="s">
        <v>660</v>
      </c>
      <c r="C357">
        <f>LOOKUP(B357,'C-DB lookup'!$A$1:$A$634,'C-DB lookup'!$B$1:$B$634)</f>
        <v>40</v>
      </c>
      <c r="D357">
        <f>LOOKUP(B357,'C-DB lookup'!$A$1:$A$634,'C-DB lookup'!$C$1:$C$634)</f>
        <v>2</v>
      </c>
      <c r="E357">
        <v>838.65339979999999</v>
      </c>
      <c r="F357" t="s">
        <v>661</v>
      </c>
      <c r="G357" t="str">
        <f t="shared" si="40"/>
        <v/>
      </c>
      <c r="H357" t="str">
        <f t="shared" si="41"/>
        <v/>
      </c>
      <c r="I357" t="str">
        <f t="shared" si="42"/>
        <v/>
      </c>
      <c r="J357" t="str">
        <f t="shared" si="43"/>
        <v>A 1,2 diacyl-3-beta-D-galactosyl-sn-_x000D_glycerol (MGDAG) in which the two acyl groups contain a total of 40 carbon atoms and 2 double bonds</v>
      </c>
      <c r="K357" t="str">
        <f t="shared" si="44"/>
        <v/>
      </c>
      <c r="L357" t="str">
        <f t="shared" si="45"/>
        <v/>
      </c>
      <c r="M357" t="str">
        <f t="shared" si="46"/>
        <v/>
      </c>
      <c r="N357" t="str">
        <f t="shared" si="47"/>
        <v>A 1,2 diacyl-3-beta-D-galactosyl-sn-_x000D_glycerol (MGDAG) in which the two acyl groups contain a total of 40 carbon atoms and 2 double bonds</v>
      </c>
    </row>
    <row r="358" spans="1:14" x14ac:dyDescent="0.2">
      <c r="A358" t="s">
        <v>1082</v>
      </c>
      <c r="B358" t="s">
        <v>662</v>
      </c>
      <c r="C358">
        <f>LOOKUP(B358,'C-DB lookup'!$A$1:$A$634,'C-DB lookup'!$B$1:$B$634)</f>
        <v>40</v>
      </c>
      <c r="D358">
        <f>LOOKUP(B358,'C-DB lookup'!$A$1:$A$634,'C-DB lookup'!$C$1:$C$634)</f>
        <v>1</v>
      </c>
      <c r="E358">
        <v>904.63094980999995</v>
      </c>
      <c r="F358" t="s">
        <v>663</v>
      </c>
      <c r="G358" t="str">
        <f t="shared" si="40"/>
        <v/>
      </c>
      <c r="H358" t="str">
        <f t="shared" si="41"/>
        <v>A 1,2-diacyl-3-(alpha-D-6-sulfoquinovosyl)-sn-glycerol (SQDAG) in which the two acyl groups contain a total of 40 carbon atoms and 1 double bonds</v>
      </c>
      <c r="I358" t="str">
        <f t="shared" si="42"/>
        <v/>
      </c>
      <c r="J358" t="str">
        <f t="shared" si="43"/>
        <v/>
      </c>
      <c r="K358" t="str">
        <f t="shared" si="44"/>
        <v/>
      </c>
      <c r="L358" t="str">
        <f t="shared" si="45"/>
        <v/>
      </c>
      <c r="M358" t="str">
        <f t="shared" si="46"/>
        <v/>
      </c>
      <c r="N358" t="str">
        <f t="shared" si="47"/>
        <v>A 1,2-diacyl-3-(alpha-D-6-sulfoquinovosyl)-sn-glycerol (SQDAG) in which the two acyl groups contain a total of 40 carbon atoms and 1 double bonds</v>
      </c>
    </row>
    <row r="359" spans="1:14" x14ac:dyDescent="0.2">
      <c r="A359" t="s">
        <v>1083</v>
      </c>
      <c r="B359" t="s">
        <v>664</v>
      </c>
      <c r="C359">
        <f>LOOKUP(B359,'C-DB lookup'!$A$1:$A$634,'C-DB lookup'!$B$1:$B$634)</f>
        <v>38</v>
      </c>
      <c r="D359">
        <f>LOOKUP(B359,'C-DB lookup'!$A$1:$A$634,'C-DB lookup'!$C$1:$C$634)</f>
        <v>1</v>
      </c>
      <c r="E359">
        <v>876.59964964999995</v>
      </c>
      <c r="F359" t="s">
        <v>665</v>
      </c>
      <c r="G359" t="str">
        <f t="shared" si="40"/>
        <v/>
      </c>
      <c r="H359" t="str">
        <f t="shared" si="41"/>
        <v>A 1,2-diacyl-3-(alpha-D-6-sulfoquinovosyl)-sn-glycerol (SQDAG) in which the two acyl groups contain a total of 38 carbon atoms and 1 double bonds</v>
      </c>
      <c r="I359" t="str">
        <f t="shared" si="42"/>
        <v/>
      </c>
      <c r="J359" t="str">
        <f t="shared" si="43"/>
        <v/>
      </c>
      <c r="K359" t="str">
        <f t="shared" si="44"/>
        <v/>
      </c>
      <c r="L359" t="str">
        <f t="shared" si="45"/>
        <v/>
      </c>
      <c r="M359" t="str">
        <f t="shared" si="46"/>
        <v/>
      </c>
      <c r="N359" t="str">
        <f t="shared" si="47"/>
        <v>A 1,2-diacyl-3-(alpha-D-6-sulfoquinovosyl)-sn-glycerol (SQDAG) in which the two acyl groups contain a total of 38 carbon atoms and 1 double bonds</v>
      </c>
    </row>
    <row r="360" spans="1:14" x14ac:dyDescent="0.2">
      <c r="A360" t="s">
        <v>1084</v>
      </c>
      <c r="B360" t="s">
        <v>666</v>
      </c>
      <c r="C360">
        <f>LOOKUP(B360,'C-DB lookup'!$A$1:$A$634,'C-DB lookup'!$B$1:$B$634)</f>
        <v>46</v>
      </c>
      <c r="D360">
        <f>LOOKUP(B360,'C-DB lookup'!$A$1:$A$634,'C-DB lookup'!$C$1:$C$634)</f>
        <v>7</v>
      </c>
      <c r="E360">
        <v>912.66904987999999</v>
      </c>
      <c r="F360" t="s">
        <v>667</v>
      </c>
      <c r="G360" t="str">
        <f t="shared" si="40"/>
        <v/>
      </c>
      <c r="H360" t="str">
        <f t="shared" si="41"/>
        <v/>
      </c>
      <c r="I360" t="str">
        <f t="shared" si="42"/>
        <v/>
      </c>
      <c r="J360" t="str">
        <f t="shared" si="43"/>
        <v>A 1,2 diacyl-3-beta-D-galactosyl-sn-_x000D_glycerol (MGDAG) in which the two acyl groups contain a total of 46 carbon atoms and 7 double bonds</v>
      </c>
      <c r="K360" t="str">
        <f t="shared" si="44"/>
        <v/>
      </c>
      <c r="L360" t="str">
        <f t="shared" si="45"/>
        <v/>
      </c>
      <c r="M360" t="str">
        <f t="shared" si="46"/>
        <v/>
      </c>
      <c r="N360" t="str">
        <f t="shared" si="47"/>
        <v>A 1,2 diacyl-3-beta-D-galactosyl-sn-_x000D_glycerol (MGDAG) in which the two acyl groups contain a total of 46 carbon atoms and 7 double bonds</v>
      </c>
    </row>
    <row r="361" spans="1:14" x14ac:dyDescent="0.2">
      <c r="A361" t="s">
        <v>1085</v>
      </c>
      <c r="B361" t="s">
        <v>668</v>
      </c>
      <c r="C361">
        <f>LOOKUP(B361,'C-DB lookup'!$A$1:$A$634,'C-DB lookup'!$B$1:$B$634)</f>
        <v>48</v>
      </c>
      <c r="D361">
        <f>LOOKUP(B361,'C-DB lookup'!$A$1:$A$634,'C-DB lookup'!$C$1:$C$634)</f>
        <v>8</v>
      </c>
      <c r="E361">
        <v>938.68469995999999</v>
      </c>
      <c r="F361" t="s">
        <v>669</v>
      </c>
      <c r="G361" t="str">
        <f t="shared" si="40"/>
        <v/>
      </c>
      <c r="H361" t="str">
        <f t="shared" si="41"/>
        <v/>
      </c>
      <c r="I361" t="str">
        <f t="shared" si="42"/>
        <v/>
      </c>
      <c r="J361" t="str">
        <f t="shared" si="43"/>
        <v>A 1,2 diacyl-3-beta-D-galactosyl-sn-_x000D_glycerol (MGDAG) in which the two acyl groups contain a total of 48 carbon atoms and 8 double bonds</v>
      </c>
      <c r="K361" t="str">
        <f t="shared" si="44"/>
        <v/>
      </c>
      <c r="L361" t="str">
        <f t="shared" si="45"/>
        <v/>
      </c>
      <c r="M361" t="str">
        <f t="shared" si="46"/>
        <v/>
      </c>
      <c r="N361" t="str">
        <f t="shared" si="47"/>
        <v>A 1,2 diacyl-3-beta-D-galactosyl-sn-_x000D_glycerol (MGDAG) in which the two acyl groups contain a total of 48 carbon atoms and 8 double bonds</v>
      </c>
    </row>
    <row r="362" spans="1:14" x14ac:dyDescent="0.2">
      <c r="A362" t="s">
        <v>1032</v>
      </c>
      <c r="B362" t="s">
        <v>290</v>
      </c>
      <c r="C362">
        <f>LOOKUP(B362,'C-DB lookup'!$A$1:$A$634,'C-DB lookup'!$B$1:$B$634)</f>
        <v>34</v>
      </c>
      <c r="D362">
        <f>LOOKUP(B362,'C-DB lookup'!$A$1:$A$634,'C-DB lookup'!$C$1:$C$634)</f>
        <v>1</v>
      </c>
      <c r="E362">
        <v>717.53085552000005</v>
      </c>
      <c r="F362" t="s">
        <v>550</v>
      </c>
      <c r="G362" t="str">
        <f t="shared" si="40"/>
        <v/>
      </c>
      <c r="H362" t="str">
        <f t="shared" si="41"/>
        <v/>
      </c>
      <c r="I362" t="str">
        <f t="shared" si="42"/>
        <v/>
      </c>
      <c r="J362" t="str">
        <f t="shared" si="43"/>
        <v/>
      </c>
      <c r="K362" t="str">
        <f t="shared" si="44"/>
        <v/>
      </c>
      <c r="L362" t="str">
        <f t="shared" si="45"/>
        <v/>
      </c>
      <c r="M362" t="str">
        <f t="shared" si="46"/>
        <v>A 1,2-diacyl-sn-glycero-3-_x000D_phosphoethanolamine (PE) in which the two acyl groups contain a total of 34 carbon atoms and 1 double bonds</v>
      </c>
      <c r="N362" t="str">
        <f t="shared" si="47"/>
        <v>A 1,2-diacyl-sn-glycero-3-_x000D_phosphoethanolamine (PE) in which the two acyl groups contain a total of 34 carbon atoms and 1 double bonds</v>
      </c>
    </row>
    <row r="363" spans="1:14" x14ac:dyDescent="0.2">
      <c r="A363" t="s">
        <v>1086</v>
      </c>
      <c r="B363" t="s">
        <v>670</v>
      </c>
      <c r="C363">
        <f>LOOKUP(B363,'C-DB lookup'!$A$1:$A$634,'C-DB lookup'!$B$1:$B$634)</f>
        <v>42</v>
      </c>
      <c r="D363">
        <f>LOOKUP(B363,'C-DB lookup'!$A$1:$A$634,'C-DB lookup'!$C$1:$C$634)</f>
        <v>6</v>
      </c>
      <c r="E363">
        <v>861.62475600000005</v>
      </c>
      <c r="F363" t="s">
        <v>671</v>
      </c>
      <c r="G363" t="str">
        <f t="shared" si="40"/>
        <v>A 1,2-diacyl-sn-glycero-3-phosphocholine (PC) in which the two acyl groups contain a total of 42 carbon atoms and 6 double bonds</v>
      </c>
      <c r="H363" t="str">
        <f t="shared" si="41"/>
        <v/>
      </c>
      <c r="I363" t="str">
        <f t="shared" si="42"/>
        <v/>
      </c>
      <c r="J363" t="str">
        <f t="shared" si="43"/>
        <v/>
      </c>
      <c r="K363" t="str">
        <f t="shared" si="44"/>
        <v/>
      </c>
      <c r="L363" t="str">
        <f t="shared" si="45"/>
        <v/>
      </c>
      <c r="M363" t="str">
        <f t="shared" si="46"/>
        <v/>
      </c>
      <c r="N363" t="str">
        <f t="shared" si="47"/>
        <v>A 1,2-diacyl-sn-glycero-3-phosphocholine (PC) in which the two acyl groups contain a total of 42 carbon atoms and 6 double bonds</v>
      </c>
    </row>
    <row r="364" spans="1:14" x14ac:dyDescent="0.2">
      <c r="A364" t="s">
        <v>1087</v>
      </c>
      <c r="B364" t="s">
        <v>672</v>
      </c>
      <c r="C364">
        <f>LOOKUP(B364,'C-DB lookup'!$A$1:$A$634,'C-DB lookup'!$B$1:$B$634)</f>
        <v>32</v>
      </c>
      <c r="D364">
        <f>LOOKUP(B364,'C-DB lookup'!$A$1:$A$634,'C-DB lookup'!$C$1:$C$634)</f>
        <v>1</v>
      </c>
      <c r="E364">
        <v>709.58565451000004</v>
      </c>
      <c r="F364" t="s">
        <v>673</v>
      </c>
      <c r="G364" t="str">
        <f t="shared" si="40"/>
        <v/>
      </c>
      <c r="H364" t="str">
        <f t="shared" si="41"/>
        <v/>
      </c>
      <c r="I364" t="str">
        <f t="shared" si="42"/>
        <v/>
      </c>
      <c r="J364" t="str">
        <f t="shared" si="43"/>
        <v/>
      </c>
      <c r="K364" t="str">
        <f t="shared" si="44"/>
        <v/>
      </c>
      <c r="L364" t="str">
        <f t="shared" si="45"/>
        <v>The total of 1,2-diacyl-3-O-4'-(N,N,N-trimethyl)-homoserine (DAGTS) and 1,2-diacyl-3-O-2'-(hydroxymethyl)-(N,N,N-trimethyl)-beta-alanine (DAGTA) in which the two acyl groups contain a total of 32 carbon atoms and 1 double bonds</v>
      </c>
      <c r="M364" t="str">
        <f t="shared" si="46"/>
        <v/>
      </c>
      <c r="N364" t="str">
        <f t="shared" si="47"/>
        <v>The total of 1,2-diacyl-3-O-4'-(N,N,N-trimethyl)-homoserine (DAGTS) and 1,2-diacyl-3-O-2'-(hydroxymethyl)-(N,N,N-trimethyl)-beta-alanine (DAGTA) in which the two acyl groups contain a total of 32 carbon atoms and 1 double bonds</v>
      </c>
    </row>
    <row r="365" spans="1:14" x14ac:dyDescent="0.2">
      <c r="A365" t="s">
        <v>1033</v>
      </c>
      <c r="B365" t="s">
        <v>291</v>
      </c>
      <c r="C365">
        <f>LOOKUP(B365,'C-DB lookup'!$A$1:$A$634,'C-DB lookup'!$B$1:$B$634)</f>
        <v>34</v>
      </c>
      <c r="D365">
        <f>LOOKUP(B365,'C-DB lookup'!$A$1:$A$634,'C-DB lookup'!$C$1:$C$634)</f>
        <v>1</v>
      </c>
      <c r="E365">
        <v>759.57780576000005</v>
      </c>
      <c r="F365" t="s">
        <v>551</v>
      </c>
      <c r="G365" t="str">
        <f t="shared" si="40"/>
        <v>A 1,2-diacyl-sn-glycero-3-phosphocholine (PC) in which the two acyl groups contain a total of 34 carbon atoms and 1 double bonds</v>
      </c>
      <c r="H365" t="str">
        <f t="shared" si="41"/>
        <v/>
      </c>
      <c r="I365" t="str">
        <f t="shared" si="42"/>
        <v/>
      </c>
      <c r="J365" t="str">
        <f t="shared" si="43"/>
        <v/>
      </c>
      <c r="K365" t="str">
        <f t="shared" si="44"/>
        <v/>
      </c>
      <c r="L365" t="str">
        <f t="shared" si="45"/>
        <v/>
      </c>
      <c r="M365" t="str">
        <f t="shared" si="46"/>
        <v/>
      </c>
      <c r="N365" t="str">
        <f t="shared" si="47"/>
        <v>A 1,2-diacyl-sn-glycero-3-phosphocholine (PC) in which the two acyl groups contain a total of 34 carbon atoms and 1 double bonds</v>
      </c>
    </row>
    <row r="366" spans="1:14" x14ac:dyDescent="0.2">
      <c r="A366" t="s">
        <v>1088</v>
      </c>
      <c r="B366" t="s">
        <v>674</v>
      </c>
      <c r="C366">
        <f>LOOKUP(B366,'C-DB lookup'!$A$1:$A$634,'C-DB lookup'!$B$1:$B$634)</f>
        <v>36</v>
      </c>
      <c r="D366">
        <f>LOOKUP(B366,'C-DB lookup'!$A$1:$A$634,'C-DB lookup'!$C$1:$C$634)</f>
        <v>3</v>
      </c>
      <c r="E366">
        <v>761.61695467000004</v>
      </c>
      <c r="F366" t="s">
        <v>675</v>
      </c>
      <c r="G366" t="str">
        <f t="shared" si="40"/>
        <v/>
      </c>
      <c r="H366" t="str">
        <f t="shared" si="41"/>
        <v/>
      </c>
      <c r="I366" t="str">
        <f t="shared" si="42"/>
        <v/>
      </c>
      <c r="J366" t="str">
        <f t="shared" si="43"/>
        <v/>
      </c>
      <c r="K366" t="str">
        <f t="shared" si="44"/>
        <v/>
      </c>
      <c r="L366" t="str">
        <f t="shared" si="45"/>
        <v>The total of 1,2-diacyl-3-O-4'-(N,N,N-trimethyl)-homoserine (DAGTS) and 1,2-diacyl-3-O-2'-(hydroxymethyl)-(N,N,N-trimethyl)-beta-alanine (DAGTA) in which the two acyl groups contain a total of 36 carbon atoms and 3 double bonds</v>
      </c>
      <c r="M366" t="str">
        <f t="shared" si="46"/>
        <v/>
      </c>
      <c r="N366" t="str">
        <f t="shared" si="47"/>
        <v>The total of 1,2-diacyl-3-O-4'-(N,N,N-trimethyl)-homoserine (DAGTS) and 1,2-diacyl-3-O-2'-(hydroxymethyl)-(N,N,N-trimethyl)-beta-alanine (DAGTA) in which the two acyl groups contain a total of 36 carbon atoms and 3 double bonds</v>
      </c>
    </row>
    <row r="367" spans="1:14" x14ac:dyDescent="0.2">
      <c r="A367" t="s">
        <v>817</v>
      </c>
      <c r="B367" t="s">
        <v>75</v>
      </c>
      <c r="C367">
        <f>LOOKUP(B367,'C-DB lookup'!$A$1:$A$634,'C-DB lookup'!$B$1:$B$634)</f>
        <v>36</v>
      </c>
      <c r="D367">
        <f>LOOKUP(B367,'C-DB lookup'!$A$1:$A$634,'C-DB lookup'!$C$1:$C$634)</f>
        <v>2</v>
      </c>
      <c r="E367">
        <v>785.59345584000005</v>
      </c>
      <c r="F367" t="s">
        <v>339</v>
      </c>
      <c r="G367" t="str">
        <f t="shared" si="40"/>
        <v>A 1,2-diacyl-sn-glycero-3-phosphocholine (PC) in which the two acyl groups contain a total of 36 carbon atoms and 2 double bonds</v>
      </c>
      <c r="H367" t="str">
        <f t="shared" si="41"/>
        <v/>
      </c>
      <c r="I367" t="str">
        <f t="shared" si="42"/>
        <v/>
      </c>
      <c r="J367" t="str">
        <f t="shared" si="43"/>
        <v/>
      </c>
      <c r="K367" t="str">
        <f t="shared" si="44"/>
        <v/>
      </c>
      <c r="L367" t="str">
        <f t="shared" si="45"/>
        <v/>
      </c>
      <c r="M367" t="str">
        <f t="shared" si="46"/>
        <v/>
      </c>
      <c r="N367" t="str">
        <f t="shared" si="47"/>
        <v>A 1,2-diacyl-sn-glycero-3-phosphocholine (PC) in which the two acyl groups contain a total of 36 carbon atoms and 2 double bonds</v>
      </c>
    </row>
    <row r="368" spans="1:14" x14ac:dyDescent="0.2">
      <c r="A368" t="s">
        <v>1089</v>
      </c>
      <c r="B368" t="s">
        <v>676</v>
      </c>
      <c r="C368">
        <f>LOOKUP(B368,'C-DB lookup'!$A$1:$A$634,'C-DB lookup'!$B$1:$B$634)</f>
        <v>42</v>
      </c>
      <c r="D368">
        <f>LOOKUP(B368,'C-DB lookup'!$A$1:$A$634,'C-DB lookup'!$C$1:$C$634)</f>
        <v>7</v>
      </c>
      <c r="E368">
        <v>837.64825483000004</v>
      </c>
      <c r="F368" t="s">
        <v>677</v>
      </c>
      <c r="G368" t="str">
        <f t="shared" si="40"/>
        <v/>
      </c>
      <c r="H368" t="str">
        <f t="shared" si="41"/>
        <v/>
      </c>
      <c r="I368" t="str">
        <f t="shared" si="42"/>
        <v/>
      </c>
      <c r="J368" t="str">
        <f t="shared" si="43"/>
        <v/>
      </c>
      <c r="K368" t="str">
        <f t="shared" si="44"/>
        <v/>
      </c>
      <c r="L368" t="str">
        <f t="shared" si="45"/>
        <v>The total of 1,2-diacyl-3-O-4'-(N,N,N-trimethyl)-homoserine (DAGTS) and 1,2-diacyl-3-O-2'-(hydroxymethyl)-(N,N,N-trimethyl)-beta-alanine (DAGTA) in which the two acyl groups contain a total of 42 carbon atoms and 7 double bonds</v>
      </c>
      <c r="M368" t="str">
        <f t="shared" si="46"/>
        <v/>
      </c>
      <c r="N368" t="str">
        <f t="shared" si="47"/>
        <v>The total of 1,2-diacyl-3-O-4'-(N,N,N-trimethyl)-homoserine (DAGTS) and 1,2-diacyl-3-O-2'-(hydroxymethyl)-(N,N,N-trimethyl)-beta-alanine (DAGTA) in which the two acyl groups contain a total of 42 carbon atoms and 7 double bonds</v>
      </c>
    </row>
    <row r="369" spans="1:14" x14ac:dyDescent="0.2">
      <c r="A369" t="s">
        <v>1090</v>
      </c>
      <c r="B369" t="s">
        <v>678</v>
      </c>
      <c r="C369">
        <f>LOOKUP(B369,'C-DB lookup'!$A$1:$A$634,'C-DB lookup'!$B$1:$B$634)</f>
        <v>36</v>
      </c>
      <c r="D369">
        <f>LOOKUP(B369,'C-DB lookup'!$A$1:$A$634,'C-DB lookup'!$C$1:$C$634)</f>
        <v>0</v>
      </c>
      <c r="E369">
        <v>850.58399956999995</v>
      </c>
      <c r="F369" t="s">
        <v>679</v>
      </c>
      <c r="G369" t="str">
        <f t="shared" si="40"/>
        <v/>
      </c>
      <c r="H369" t="str">
        <f t="shared" si="41"/>
        <v>A 1,2-diacyl-3-(alpha-D-6-sulfoquinovosyl)-sn-glycerol (SQDAG) in which the two acyl groups contain a total of 36 carbon atoms and 0 double bonds</v>
      </c>
      <c r="I369" t="str">
        <f t="shared" si="42"/>
        <v/>
      </c>
      <c r="J369" t="str">
        <f t="shared" si="43"/>
        <v/>
      </c>
      <c r="K369" t="str">
        <f t="shared" si="44"/>
        <v/>
      </c>
      <c r="L369" t="str">
        <f t="shared" si="45"/>
        <v/>
      </c>
      <c r="M369" t="str">
        <f t="shared" si="46"/>
        <v/>
      </c>
      <c r="N369" t="str">
        <f t="shared" si="47"/>
        <v>A 1,2-diacyl-3-(alpha-D-6-sulfoquinovosyl)-sn-glycerol (SQDAG) in which the two acyl groups contain a total of 36 carbon atoms and 0 double bonds</v>
      </c>
    </row>
    <row r="370" spans="1:14" x14ac:dyDescent="0.2">
      <c r="A370" t="s">
        <v>1091</v>
      </c>
      <c r="B370" t="s">
        <v>680</v>
      </c>
      <c r="C370">
        <f>LOOKUP(B370,'C-DB lookup'!$A$1:$A$634,'C-DB lookup'!$B$1:$B$634)</f>
        <v>26</v>
      </c>
      <c r="D370">
        <f>LOOKUP(B370,'C-DB lookup'!$A$1:$A$634,'C-DB lookup'!$C$1:$C$634)</f>
        <v>0</v>
      </c>
      <c r="E370">
        <v>627.50740411000004</v>
      </c>
      <c r="F370" t="s">
        <v>681</v>
      </c>
      <c r="G370" t="str">
        <f t="shared" si="40"/>
        <v/>
      </c>
      <c r="H370" t="str">
        <f t="shared" si="41"/>
        <v/>
      </c>
      <c r="I370" t="str">
        <f t="shared" si="42"/>
        <v/>
      </c>
      <c r="J370" t="str">
        <f t="shared" si="43"/>
        <v/>
      </c>
      <c r="K370" t="str">
        <f t="shared" si="44"/>
        <v/>
      </c>
      <c r="L370" t="str">
        <f t="shared" si="45"/>
        <v>The total of 1,2-diacyl-3-O-4'-(N,N,N-trimethyl)-homoserine (DAGTS) and 1,2-diacyl-3-O-2'-(hydroxymethyl)-(N,N,N-trimethyl)-beta-alanine (DAGTA) in which the two acyl groups contain a total of 26 carbon atoms and 0 double bonds</v>
      </c>
      <c r="M370" t="str">
        <f t="shared" si="46"/>
        <v/>
      </c>
      <c r="N370" t="str">
        <f t="shared" si="47"/>
        <v>The total of 1,2-diacyl-3-O-4'-(N,N,N-trimethyl)-homoserine (DAGTS) and 1,2-diacyl-3-O-2'-(hydroxymethyl)-(N,N,N-trimethyl)-beta-alanine (DAGTA) in which the two acyl groups contain a total of 26 carbon atoms and 0 double bonds</v>
      </c>
    </row>
    <row r="371" spans="1:14" x14ac:dyDescent="0.2">
      <c r="A371" t="s">
        <v>1092</v>
      </c>
      <c r="B371" t="s">
        <v>682</v>
      </c>
      <c r="C371">
        <f>LOOKUP(B371,'C-DB lookup'!$A$1:$A$634,'C-DB lookup'!$B$1:$B$634)</f>
        <v>31</v>
      </c>
      <c r="D371">
        <f>LOOKUP(B371,'C-DB lookup'!$A$1:$A$634,'C-DB lookup'!$C$1:$C$634)</f>
        <v>1</v>
      </c>
      <c r="E371">
        <v>706.47848554999996</v>
      </c>
      <c r="F371" t="s">
        <v>683</v>
      </c>
      <c r="G371" t="str">
        <f t="shared" si="40"/>
        <v/>
      </c>
      <c r="H371" t="str">
        <f t="shared" si="41"/>
        <v/>
      </c>
      <c r="I371" t="str">
        <f t="shared" si="42"/>
        <v>A 1,2-diacyl-sn-glycero-3-phospho-(1'-sn-_x000D_glycerol) (PG) in which the two acyl groups contain a total of 31 carbon atoms and 1 double bonds</v>
      </c>
      <c r="J371" t="str">
        <f t="shared" si="43"/>
        <v/>
      </c>
      <c r="K371" t="str">
        <f t="shared" si="44"/>
        <v/>
      </c>
      <c r="L371" t="str">
        <f t="shared" si="45"/>
        <v/>
      </c>
      <c r="M371" t="str">
        <f t="shared" si="46"/>
        <v/>
      </c>
      <c r="N371" t="str">
        <f t="shared" si="47"/>
        <v>A 1,2-diacyl-sn-glycero-3-phospho-(1'-sn-_x000D_glycerol) (PG) in which the two acyl groups contain a total of 31 carbon atoms and 1 double bonds</v>
      </c>
    </row>
    <row r="372" spans="1:14" x14ac:dyDescent="0.2">
      <c r="A372" t="s">
        <v>836</v>
      </c>
      <c r="B372" t="s">
        <v>94</v>
      </c>
      <c r="C372">
        <f>LOOKUP(B372,'C-DB lookup'!$A$1:$A$634,'C-DB lookup'!$B$1:$B$634)</f>
        <v>36</v>
      </c>
      <c r="D372">
        <f>LOOKUP(B372,'C-DB lookup'!$A$1:$A$634,'C-DB lookup'!$C$1:$C$634)</f>
        <v>7</v>
      </c>
      <c r="E372">
        <v>772.51254907999999</v>
      </c>
      <c r="F372" t="s">
        <v>358</v>
      </c>
      <c r="G372" t="str">
        <f t="shared" si="40"/>
        <v/>
      </c>
      <c r="H372" t="str">
        <f t="shared" si="41"/>
        <v/>
      </c>
      <c r="I372" t="str">
        <f t="shared" si="42"/>
        <v/>
      </c>
      <c r="J372" t="str">
        <f t="shared" si="43"/>
        <v>A 1,2 diacyl-3-beta-D-galactosyl-sn-_x000D_glycerol (MGDAG) in which the two acyl groups contain a total of 36 carbon atoms and 7 double bonds</v>
      </c>
      <c r="K372" t="str">
        <f t="shared" si="44"/>
        <v/>
      </c>
      <c r="L372" t="str">
        <f t="shared" si="45"/>
        <v/>
      </c>
      <c r="M372" t="str">
        <f t="shared" si="46"/>
        <v/>
      </c>
      <c r="N372" t="str">
        <f t="shared" si="47"/>
        <v>A 1,2 diacyl-3-beta-D-galactosyl-sn-_x000D_glycerol (MGDAG) in which the two acyl groups contain a total of 36 carbon atoms and 7 double bonds</v>
      </c>
    </row>
    <row r="373" spans="1:14" x14ac:dyDescent="0.2">
      <c r="A373" t="s">
        <v>834</v>
      </c>
      <c r="B373" t="s">
        <v>92</v>
      </c>
      <c r="C373">
        <f>LOOKUP(B373,'C-DB lookup'!$A$1:$A$634,'C-DB lookup'!$B$1:$B$634)</f>
        <v>40</v>
      </c>
      <c r="D373">
        <f>LOOKUP(B373,'C-DB lookup'!$A$1:$A$634,'C-DB lookup'!$C$1:$C$634)</f>
        <v>10</v>
      </c>
      <c r="E373">
        <v>822.52819915999999</v>
      </c>
      <c r="F373" t="s">
        <v>356</v>
      </c>
      <c r="G373" t="str">
        <f t="shared" si="40"/>
        <v/>
      </c>
      <c r="H373" t="str">
        <f t="shared" si="41"/>
        <v/>
      </c>
      <c r="I373" t="str">
        <f t="shared" si="42"/>
        <v/>
      </c>
      <c r="J373" t="str">
        <f t="shared" si="43"/>
        <v>A 1,2 diacyl-3-beta-D-galactosyl-sn-_x000D_glycerol (MGDAG) in which the two acyl groups contain a total of 40 carbon atoms and 10 double bonds</v>
      </c>
      <c r="K373" t="str">
        <f t="shared" si="44"/>
        <v/>
      </c>
      <c r="L373" t="str">
        <f t="shared" si="45"/>
        <v/>
      </c>
      <c r="M373" t="str">
        <f t="shared" si="46"/>
        <v/>
      </c>
      <c r="N373" t="str">
        <f t="shared" si="47"/>
        <v>A 1,2 diacyl-3-beta-D-galactosyl-sn-_x000D_glycerol (MGDAG) in which the two acyl groups contain a total of 40 carbon atoms and 10 double bonds</v>
      </c>
    </row>
    <row r="374" spans="1:14" x14ac:dyDescent="0.2">
      <c r="A374" t="s">
        <v>800</v>
      </c>
      <c r="B374" t="s">
        <v>58</v>
      </c>
      <c r="C374">
        <f>LOOKUP(B374,'C-DB lookup'!$A$1:$A$634,'C-DB lookup'!$B$1:$B$634)</f>
        <v>38</v>
      </c>
      <c r="D374">
        <f>LOOKUP(B374,'C-DB lookup'!$A$1:$A$634,'C-DB lookup'!$C$1:$C$634)</f>
        <v>8</v>
      </c>
      <c r="E374">
        <v>798.52819915999999</v>
      </c>
      <c r="F374" t="s">
        <v>322</v>
      </c>
      <c r="G374" t="str">
        <f t="shared" si="40"/>
        <v/>
      </c>
      <c r="H374" t="str">
        <f t="shared" si="41"/>
        <v/>
      </c>
      <c r="I374" t="str">
        <f t="shared" si="42"/>
        <v/>
      </c>
      <c r="J374" t="str">
        <f t="shared" si="43"/>
        <v>A 1,2 diacyl-3-beta-D-galactosyl-sn-_x000D_glycerol (MGDAG) in which the two acyl groups contain a total of 38 carbon atoms and 8 double bonds</v>
      </c>
      <c r="K374" t="str">
        <f t="shared" si="44"/>
        <v/>
      </c>
      <c r="L374" t="str">
        <f t="shared" si="45"/>
        <v/>
      </c>
      <c r="M374" t="str">
        <f t="shared" si="46"/>
        <v/>
      </c>
      <c r="N374" t="str">
        <f t="shared" si="47"/>
        <v>A 1,2 diacyl-3-beta-D-galactosyl-sn-_x000D_glycerol (MGDAG) in which the two acyl groups contain a total of 38 carbon atoms and 8 double bonds</v>
      </c>
    </row>
    <row r="375" spans="1:14" x14ac:dyDescent="0.2">
      <c r="A375" t="s">
        <v>823</v>
      </c>
      <c r="B375" t="s">
        <v>81</v>
      </c>
      <c r="C375">
        <f>LOOKUP(B375,'C-DB lookup'!$A$1:$A$634,'C-DB lookup'!$B$1:$B$634)</f>
        <v>36</v>
      </c>
      <c r="D375">
        <f>LOOKUP(B375,'C-DB lookup'!$A$1:$A$634,'C-DB lookup'!$C$1:$C$634)</f>
        <v>4</v>
      </c>
      <c r="E375">
        <v>842.52139924999994</v>
      </c>
      <c r="F375" t="s">
        <v>345</v>
      </c>
      <c r="G375" t="str">
        <f t="shared" si="40"/>
        <v/>
      </c>
      <c r="H375" t="str">
        <f t="shared" si="41"/>
        <v>A 1,2-diacyl-3-(alpha-D-6-sulfoquinovosyl)-sn-glycerol (SQDAG) in which the two acyl groups contain a total of 36 carbon atoms and 4 double bonds</v>
      </c>
      <c r="I375" t="str">
        <f t="shared" si="42"/>
        <v/>
      </c>
      <c r="J375" t="str">
        <f t="shared" si="43"/>
        <v/>
      </c>
      <c r="K375" t="str">
        <f t="shared" si="44"/>
        <v/>
      </c>
      <c r="L375" t="str">
        <f t="shared" si="45"/>
        <v/>
      </c>
      <c r="M375" t="str">
        <f t="shared" si="46"/>
        <v/>
      </c>
      <c r="N375" t="str">
        <f t="shared" si="47"/>
        <v>A 1,2-diacyl-3-(alpha-D-6-sulfoquinovosyl)-sn-glycerol (SQDAG) in which the two acyl groups contain a total of 36 carbon atoms and 4 double bonds</v>
      </c>
    </row>
    <row r="376" spans="1:14" x14ac:dyDescent="0.2">
      <c r="A376" t="s">
        <v>1093</v>
      </c>
      <c r="B376" t="s">
        <v>684</v>
      </c>
      <c r="C376">
        <f>LOOKUP(B376,'C-DB lookup'!$A$1:$A$634,'C-DB lookup'!$B$1:$B$634)</f>
        <v>36</v>
      </c>
      <c r="D376">
        <f>LOOKUP(B376,'C-DB lookup'!$A$1:$A$634,'C-DB lookup'!$C$1:$C$634)</f>
        <v>10</v>
      </c>
      <c r="E376">
        <v>769.46825520000004</v>
      </c>
      <c r="F376" t="s">
        <v>685</v>
      </c>
      <c r="G376" t="str">
        <f t="shared" si="40"/>
        <v>A 1,2-diacyl-sn-glycero-3-phosphocholine (PC) in which the two acyl groups contain a total of 36 carbon atoms and 10 double bonds</v>
      </c>
      <c r="H376" t="str">
        <f t="shared" si="41"/>
        <v/>
      </c>
      <c r="I376" t="str">
        <f t="shared" si="42"/>
        <v/>
      </c>
      <c r="J376" t="str">
        <f t="shared" si="43"/>
        <v/>
      </c>
      <c r="K376" t="str">
        <f t="shared" si="44"/>
        <v/>
      </c>
      <c r="L376" t="str">
        <f t="shared" si="45"/>
        <v/>
      </c>
      <c r="M376" t="str">
        <f t="shared" si="46"/>
        <v/>
      </c>
      <c r="N376" t="str">
        <f t="shared" si="47"/>
        <v>A 1,2-diacyl-sn-glycero-3-phosphocholine (PC) in which the two acyl groups contain a total of 36 carbon atoms and 10 double bonds</v>
      </c>
    </row>
    <row r="377" spans="1:14" x14ac:dyDescent="0.2">
      <c r="A377" t="s">
        <v>791</v>
      </c>
      <c r="B377" t="s">
        <v>49</v>
      </c>
      <c r="C377">
        <f>LOOKUP(B377,'C-DB lookup'!$A$1:$A$634,'C-DB lookup'!$B$1:$B$634)</f>
        <v>40</v>
      </c>
      <c r="D377">
        <f>LOOKUP(B377,'C-DB lookup'!$A$1:$A$634,'C-DB lookup'!$C$1:$C$634)</f>
        <v>10</v>
      </c>
      <c r="E377">
        <v>825.53085552000005</v>
      </c>
      <c r="F377" t="s">
        <v>313</v>
      </c>
      <c r="G377" t="str">
        <f t="shared" si="40"/>
        <v>A 1,2-diacyl-sn-glycero-3-phosphocholine (PC) in which the two acyl groups contain a total of 40 carbon atoms and 10 double bonds</v>
      </c>
      <c r="H377" t="str">
        <f t="shared" si="41"/>
        <v/>
      </c>
      <c r="I377" t="str">
        <f t="shared" si="42"/>
        <v/>
      </c>
      <c r="J377" t="str">
        <f t="shared" si="43"/>
        <v/>
      </c>
      <c r="K377" t="str">
        <f t="shared" si="44"/>
        <v/>
      </c>
      <c r="L377" t="str">
        <f t="shared" si="45"/>
        <v/>
      </c>
      <c r="M377" t="str">
        <f t="shared" si="46"/>
        <v/>
      </c>
      <c r="N377" t="str">
        <f t="shared" si="47"/>
        <v>A 1,2-diacyl-sn-glycero-3-phosphocholine (PC) in which the two acyl groups contain a total of 40 carbon atoms and 10 double bonds</v>
      </c>
    </row>
    <row r="378" spans="1:14" x14ac:dyDescent="0.2">
      <c r="A378" t="s">
        <v>946</v>
      </c>
      <c r="B378" t="s">
        <v>204</v>
      </c>
      <c r="C378">
        <f>LOOKUP(B378,'C-DB lookup'!$A$1:$A$634,'C-DB lookup'!$B$1:$B$634)</f>
        <v>38</v>
      </c>
      <c r="D378">
        <f>LOOKUP(B378,'C-DB lookup'!$A$1:$A$634,'C-DB lookup'!$C$1:$C$634)</f>
        <v>9</v>
      </c>
      <c r="E378">
        <v>796.51254907999999</v>
      </c>
      <c r="F378" t="s">
        <v>467</v>
      </c>
      <c r="G378" t="str">
        <f t="shared" si="40"/>
        <v/>
      </c>
      <c r="H378" t="str">
        <f t="shared" si="41"/>
        <v/>
      </c>
      <c r="I378" t="str">
        <f t="shared" si="42"/>
        <v/>
      </c>
      <c r="J378" t="str">
        <f t="shared" si="43"/>
        <v>A 1,2 diacyl-3-beta-D-galactosyl-sn-_x000D_glycerol (MGDAG) in which the two acyl groups contain a total of 38 carbon atoms and 9 double bonds</v>
      </c>
      <c r="K378" t="str">
        <f t="shared" si="44"/>
        <v/>
      </c>
      <c r="L378" t="str">
        <f t="shared" si="45"/>
        <v/>
      </c>
      <c r="M378" t="str">
        <f t="shared" si="46"/>
        <v/>
      </c>
      <c r="N378" t="str">
        <f t="shared" si="47"/>
        <v>A 1,2 diacyl-3-beta-D-galactosyl-sn-_x000D_glycerol (MGDAG) in which the two acyl groups contain a total of 38 carbon atoms and 9 double bonds</v>
      </c>
    </row>
    <row r="379" spans="1:14" x14ac:dyDescent="0.2">
      <c r="A379" t="s">
        <v>1027</v>
      </c>
      <c r="B379" t="s">
        <v>285</v>
      </c>
      <c r="C379">
        <f>LOOKUP(B379,'C-DB lookup'!$A$1:$A$634,'C-DB lookup'!$B$1:$B$634)</f>
        <v>36</v>
      </c>
      <c r="D379">
        <f>LOOKUP(B379,'C-DB lookup'!$A$1:$A$634,'C-DB lookup'!$C$1:$C$634)</f>
        <v>7</v>
      </c>
      <c r="E379">
        <v>775.51520544000005</v>
      </c>
      <c r="F379" t="s">
        <v>545</v>
      </c>
      <c r="G379" t="str">
        <f t="shared" si="40"/>
        <v>A 1,2-diacyl-sn-glycero-3-phosphocholine (PC) in which the two acyl groups contain a total of 36 carbon atoms and 7 double bonds</v>
      </c>
      <c r="H379" t="str">
        <f t="shared" si="41"/>
        <v/>
      </c>
      <c r="I379" t="str">
        <f t="shared" si="42"/>
        <v/>
      </c>
      <c r="J379" t="str">
        <f t="shared" si="43"/>
        <v/>
      </c>
      <c r="K379" t="str">
        <f t="shared" si="44"/>
        <v/>
      </c>
      <c r="L379" t="str">
        <f t="shared" si="45"/>
        <v/>
      </c>
      <c r="M379" t="str">
        <f t="shared" si="46"/>
        <v/>
      </c>
      <c r="N379" t="str">
        <f t="shared" si="47"/>
        <v>A 1,2-diacyl-sn-glycero-3-phosphocholine (PC) in which the two acyl groups contain a total of 36 carbon atoms and 7 double bonds</v>
      </c>
    </row>
    <row r="380" spans="1:14" x14ac:dyDescent="0.2">
      <c r="A380" t="s">
        <v>912</v>
      </c>
      <c r="B380" t="s">
        <v>170</v>
      </c>
      <c r="C380">
        <f>LOOKUP(B380,'C-DB lookup'!$A$1:$A$634,'C-DB lookup'!$B$1:$B$634)</f>
        <v>32</v>
      </c>
      <c r="D380">
        <f>LOOKUP(B380,'C-DB lookup'!$A$1:$A$634,'C-DB lookup'!$C$1:$C$634)</f>
        <v>2</v>
      </c>
      <c r="E380">
        <v>790.49009908999994</v>
      </c>
      <c r="F380" t="s">
        <v>433</v>
      </c>
      <c r="G380" t="str">
        <f t="shared" si="40"/>
        <v/>
      </c>
      <c r="H380" t="str">
        <f t="shared" si="41"/>
        <v>A 1,2-diacyl-3-(alpha-D-6-sulfoquinovosyl)-sn-glycerol (SQDAG) in which the two acyl groups contain a total of 32 carbon atoms and 2 double bonds</v>
      </c>
      <c r="I380" t="str">
        <f t="shared" si="42"/>
        <v/>
      </c>
      <c r="J380" t="str">
        <f t="shared" si="43"/>
        <v/>
      </c>
      <c r="K380" t="str">
        <f t="shared" si="44"/>
        <v/>
      </c>
      <c r="L380" t="str">
        <f t="shared" si="45"/>
        <v/>
      </c>
      <c r="M380" t="str">
        <f t="shared" si="46"/>
        <v/>
      </c>
      <c r="N380" t="str">
        <f t="shared" si="47"/>
        <v>A 1,2-diacyl-3-(alpha-D-6-sulfoquinovosyl)-sn-glycerol (SQDAG) in which the two acyl groups contain a total of 32 carbon atoms and 2 double bonds</v>
      </c>
    </row>
    <row r="381" spans="1:14" x14ac:dyDescent="0.2">
      <c r="A381" t="s">
        <v>864</v>
      </c>
      <c r="B381" t="s">
        <v>122</v>
      </c>
      <c r="C381">
        <f>LOOKUP(B381,'C-DB lookup'!$A$1:$A$634,'C-DB lookup'!$B$1:$B$634)</f>
        <v>32</v>
      </c>
      <c r="D381">
        <f>LOOKUP(B381,'C-DB lookup'!$A$1:$A$634,'C-DB lookup'!$C$1:$C$634)</f>
        <v>7</v>
      </c>
      <c r="E381">
        <v>716.44994875999998</v>
      </c>
      <c r="F381" t="s">
        <v>386</v>
      </c>
      <c r="G381" t="str">
        <f t="shared" si="40"/>
        <v/>
      </c>
      <c r="H381" t="str">
        <f t="shared" si="41"/>
        <v/>
      </c>
      <c r="I381" t="str">
        <f t="shared" si="42"/>
        <v/>
      </c>
      <c r="J381" t="str">
        <f t="shared" si="43"/>
        <v>A 1,2 diacyl-3-beta-D-galactosyl-sn-_x000D_glycerol (MGDAG) in which the two acyl groups contain a total of 32 carbon atoms and 7 double bonds</v>
      </c>
      <c r="K381" t="str">
        <f t="shared" si="44"/>
        <v/>
      </c>
      <c r="L381" t="str">
        <f t="shared" si="45"/>
        <v/>
      </c>
      <c r="M381" t="str">
        <f t="shared" si="46"/>
        <v/>
      </c>
      <c r="N381" t="str">
        <f t="shared" si="47"/>
        <v>A 1,2 diacyl-3-beta-D-galactosyl-sn-_x000D_glycerol (MGDAG) in which the two acyl groups contain a total of 32 carbon atoms and 7 double bonds</v>
      </c>
    </row>
    <row r="382" spans="1:14" x14ac:dyDescent="0.2">
      <c r="A382" t="s">
        <v>842</v>
      </c>
      <c r="B382" t="s">
        <v>100</v>
      </c>
      <c r="C382">
        <f>LOOKUP(B382,'C-DB lookup'!$A$1:$A$634,'C-DB lookup'!$B$1:$B$634)</f>
        <v>32</v>
      </c>
      <c r="D382">
        <f>LOOKUP(B382,'C-DB lookup'!$A$1:$A$634,'C-DB lookup'!$C$1:$C$634)</f>
        <v>4</v>
      </c>
      <c r="E382">
        <v>786.45879892999994</v>
      </c>
      <c r="F382" t="s">
        <v>364</v>
      </c>
      <c r="G382" t="str">
        <f t="shared" si="40"/>
        <v/>
      </c>
      <c r="H382" t="str">
        <f t="shared" si="41"/>
        <v>A 1,2-diacyl-3-(alpha-D-6-sulfoquinovosyl)-sn-glycerol (SQDAG) in which the two acyl groups contain a total of 32 carbon atoms and 4 double bonds</v>
      </c>
      <c r="I382" t="str">
        <f t="shared" si="42"/>
        <v/>
      </c>
      <c r="J382" t="str">
        <f t="shared" si="43"/>
        <v/>
      </c>
      <c r="K382" t="str">
        <f t="shared" si="44"/>
        <v/>
      </c>
      <c r="L382" t="str">
        <f t="shared" si="45"/>
        <v/>
      </c>
      <c r="M382" t="str">
        <f t="shared" si="46"/>
        <v/>
      </c>
      <c r="N382" t="str">
        <f t="shared" si="47"/>
        <v>A 1,2-diacyl-3-(alpha-D-6-sulfoquinovosyl)-sn-glycerol (SQDAG) in which the two acyl groups contain a total of 32 carbon atoms and 4 double bonds</v>
      </c>
    </row>
    <row r="383" spans="1:14" x14ac:dyDescent="0.2">
      <c r="A383" t="s">
        <v>843</v>
      </c>
      <c r="B383" t="s">
        <v>101</v>
      </c>
      <c r="C383">
        <f>LOOKUP(B383,'C-DB lookup'!$A$1:$A$634,'C-DB lookup'!$B$1:$B$634)</f>
        <v>40</v>
      </c>
      <c r="D383">
        <f>LOOKUP(B383,'C-DB lookup'!$A$1:$A$634,'C-DB lookup'!$C$1:$C$634)</f>
        <v>10</v>
      </c>
      <c r="E383">
        <v>886.49009908999994</v>
      </c>
      <c r="F383" t="s">
        <v>365</v>
      </c>
      <c r="G383" t="str">
        <f t="shared" si="40"/>
        <v/>
      </c>
      <c r="H383" t="str">
        <f t="shared" si="41"/>
        <v>A 1,2-diacyl-3-(alpha-D-6-sulfoquinovosyl)-sn-glycerol (SQDAG) in which the two acyl groups contain a total of 40 carbon atoms and 10 double bonds</v>
      </c>
      <c r="I383" t="str">
        <f t="shared" si="42"/>
        <v/>
      </c>
      <c r="J383" t="str">
        <f t="shared" si="43"/>
        <v/>
      </c>
      <c r="K383" t="str">
        <f t="shared" si="44"/>
        <v/>
      </c>
      <c r="L383" t="str">
        <f t="shared" si="45"/>
        <v/>
      </c>
      <c r="M383" t="str">
        <f t="shared" si="46"/>
        <v/>
      </c>
      <c r="N383" t="str">
        <f t="shared" si="47"/>
        <v>A 1,2-diacyl-3-(alpha-D-6-sulfoquinovosyl)-sn-glycerol (SQDAG) in which the two acyl groups contain a total of 40 carbon atoms and 10 double bonds</v>
      </c>
    </row>
    <row r="384" spans="1:14" x14ac:dyDescent="0.2">
      <c r="A384" t="s">
        <v>1094</v>
      </c>
      <c r="B384" t="s">
        <v>686</v>
      </c>
      <c r="C384">
        <f>LOOKUP(B384,'C-DB lookup'!$A$1:$A$634,'C-DB lookup'!$B$1:$B$634)</f>
        <v>42</v>
      </c>
      <c r="D384">
        <f>LOOKUP(B384,'C-DB lookup'!$A$1:$A$634,'C-DB lookup'!$C$1:$C$634)</f>
        <v>11</v>
      </c>
      <c r="E384">
        <v>829.58565451000004</v>
      </c>
      <c r="F384" t="s">
        <v>687</v>
      </c>
      <c r="G384" t="str">
        <f t="shared" si="40"/>
        <v/>
      </c>
      <c r="H384" t="str">
        <f t="shared" si="41"/>
        <v/>
      </c>
      <c r="I384" t="str">
        <f t="shared" si="42"/>
        <v/>
      </c>
      <c r="J384" t="str">
        <f t="shared" si="43"/>
        <v/>
      </c>
      <c r="K384" t="str">
        <f t="shared" si="44"/>
        <v/>
      </c>
      <c r="L384" t="str">
        <f t="shared" si="45"/>
        <v>The total of 1,2-diacyl-3-O-4'-(N,N,N-trimethyl)-homoserine (DAGTS) and 1,2-diacyl-3-O-2'-(hydroxymethyl)-(N,N,N-trimethyl)-beta-alanine (DAGTA) in which the two acyl groups contain a total of 42 carbon atoms and 11 double bonds</v>
      </c>
      <c r="M384" t="str">
        <f t="shared" si="46"/>
        <v/>
      </c>
      <c r="N384" t="str">
        <f t="shared" si="47"/>
        <v>The total of 1,2-diacyl-3-O-4'-(N,N,N-trimethyl)-homoserine (DAGTS) and 1,2-diacyl-3-O-2'-(hydroxymethyl)-(N,N,N-trimethyl)-beta-alanine (DAGTA) in which the two acyl groups contain a total of 42 carbon atoms and 11 double bonds</v>
      </c>
    </row>
    <row r="385" spans="1:14" x14ac:dyDescent="0.2">
      <c r="A385" t="s">
        <v>1095</v>
      </c>
      <c r="B385" t="s">
        <v>688</v>
      </c>
      <c r="C385">
        <f>LOOKUP(B385,'C-DB lookup'!$A$1:$A$634,'C-DB lookup'!$B$1:$B$634)</f>
        <v>27</v>
      </c>
      <c r="D385">
        <f>LOOKUP(B385,'C-DB lookup'!$A$1:$A$634,'C-DB lookup'!$C$1:$C$634)</f>
        <v>0</v>
      </c>
      <c r="E385">
        <v>621.43695504000004</v>
      </c>
      <c r="F385" t="s">
        <v>689</v>
      </c>
      <c r="G385" t="str">
        <f t="shared" si="40"/>
        <v/>
      </c>
      <c r="H385" t="str">
        <f t="shared" si="41"/>
        <v/>
      </c>
      <c r="I385" t="str">
        <f t="shared" si="42"/>
        <v/>
      </c>
      <c r="J385" t="str">
        <f t="shared" si="43"/>
        <v/>
      </c>
      <c r="K385" t="str">
        <f t="shared" si="44"/>
        <v/>
      </c>
      <c r="L385" t="str">
        <f t="shared" si="45"/>
        <v/>
      </c>
      <c r="M385" t="str">
        <f t="shared" si="46"/>
        <v>A 1,2-diacyl-sn-glycero-3-_x000D_phosphoethanolamine (PE) in which the two acyl groups contain a total of 27 carbon atoms and 0 double bonds</v>
      </c>
      <c r="N385" t="str">
        <f t="shared" si="47"/>
        <v>A 1,2-diacyl-sn-glycero-3-_x000D_phosphoethanolamine (PE) in which the two acyl groups contain a total of 27 carbon atoms and 0 double bonds</v>
      </c>
    </row>
    <row r="386" spans="1:14" x14ac:dyDescent="0.2">
      <c r="A386" t="s">
        <v>821</v>
      </c>
      <c r="B386" t="s">
        <v>79</v>
      </c>
      <c r="C386">
        <f>LOOKUP(B386,'C-DB lookup'!$A$1:$A$634,'C-DB lookup'!$B$1:$B$634)</f>
        <v>30</v>
      </c>
      <c r="D386">
        <f>LOOKUP(B386,'C-DB lookup'!$A$1:$A$634,'C-DB lookup'!$C$1:$C$634)</f>
        <v>2</v>
      </c>
      <c r="E386">
        <v>659.45260512000004</v>
      </c>
      <c r="F386" t="s">
        <v>343</v>
      </c>
      <c r="G386" t="str">
        <f t="shared" si="40"/>
        <v/>
      </c>
      <c r="H386" t="str">
        <f t="shared" si="41"/>
        <v/>
      </c>
      <c r="I386" t="str">
        <f t="shared" si="42"/>
        <v/>
      </c>
      <c r="J386" t="str">
        <f t="shared" si="43"/>
        <v/>
      </c>
      <c r="K386" t="str">
        <f t="shared" si="44"/>
        <v/>
      </c>
      <c r="L386" t="str">
        <f t="shared" si="45"/>
        <v/>
      </c>
      <c r="M386" t="str">
        <f t="shared" si="46"/>
        <v>A 1,2-diacyl-sn-glycero-3-_x000D_phosphoethanolamine (PE) in which the two acyl groups contain a total of 30 carbon atoms and 2 double bonds</v>
      </c>
      <c r="N386" t="str">
        <f t="shared" si="47"/>
        <v>A 1,2-diacyl-sn-glycero-3-_x000D_phosphoethanolamine (PE) in which the two acyl groups contain a total of 30 carbon atoms and 2 double bonds</v>
      </c>
    </row>
    <row r="387" spans="1:14" x14ac:dyDescent="0.2">
      <c r="A387" t="s">
        <v>1096</v>
      </c>
      <c r="B387" t="s">
        <v>690</v>
      </c>
      <c r="C387">
        <f>LOOKUP(B387,'C-DB lookup'!$A$1:$A$634,'C-DB lookup'!$B$1:$B$634)</f>
        <v>28</v>
      </c>
      <c r="D387">
        <f>LOOKUP(B387,'C-DB lookup'!$A$1:$A$634,'C-DB lookup'!$C$1:$C$634)</f>
        <v>1</v>
      </c>
      <c r="E387">
        <v>675.48390528000004</v>
      </c>
      <c r="F387" t="s">
        <v>376</v>
      </c>
      <c r="G387" t="str">
        <f t="shared" ref="G387:G450" si="48">IF(ISNUMBER(SEARCH("PC",$B387)),CONCATENATE("A 1,2-diacyl-sn-glycero-3-phosphocholine (PC) in which the two acyl groups contain a total of ",$C387," carbon atoms and ",$D387," double bonds"),"")</f>
        <v>A 1,2-diacyl-sn-glycero-3-phosphocholine (PC) in which the two acyl groups contain a total of 28 carbon atoms and 1 double bonds</v>
      </c>
      <c r="H387" t="str">
        <f t="shared" ref="H387:H450" si="49">IF(ISNUMBER(SEARCH("SQDG",$B387)),CONCATENATE("A 1,2-diacyl-3-(alpha-D-6-sulfoquinovosyl)-sn-glycerol (SQDAG) in which the two acyl groups contain a total of ",$C387," carbon atoms and ",$D387," double bonds"),"")</f>
        <v/>
      </c>
      <c r="I387" t="str">
        <f t="shared" ref="I387:I450" si="50">IF(ISNUMBER(SEARCH("PG",$B387)),CONCATENATE("A 1,2-diacyl-sn-glycero-3-phospho-(1'-sn-
glycerol) (PG) in which the two acyl groups contain a total of ",$C387," carbon atoms and ",$D387," double bonds"),"")</f>
        <v/>
      </c>
      <c r="J387" t="str">
        <f t="shared" ref="J387:J450" si="51">IF(ISNUMBER(SEARCH("MGDG",$B387)),CONCATENATE("A 1,2 diacyl-3-beta-D-galactosyl-sn-
glycerol (MGDAG) in which the two acyl groups contain a total of ",$C387," carbon atoms and ",$D387," double bonds"),"")</f>
        <v/>
      </c>
      <c r="K387" t="str">
        <f t="shared" ref="K387:K450" si="52">IF(ISNUMBER(SEARCH("DGDG",$B387)),CONCATENATE("A 1,2 diacyl-3-(alpha-D-galactosyl1-6)-beta-D-galactosyl-sn-glycerol (DGDAG) in which the two acyl groups contain a total of ",$C387," carbon atoms and ",$D387," double bonds"),"")</f>
        <v/>
      </c>
      <c r="L387" t="str">
        <f t="shared" ref="L387:L450" si="53">IF(ISNUMBER(SEARCH("DGTS_DGTA",$B387)),CONCATENATE("The total of 1,2-diacyl-3-O-4'-(N,N,N-trimethyl)-homoserine (DAGTS) and 1,2-diacyl-3-O-2'-(hydroxymethyl)-(N,N,N-trimethyl)-beta-alanine (DAGTA) in which the two acyl groups contain a total of ",$C387," carbon atoms and ",$D387," double bonds"),"")</f>
        <v/>
      </c>
      <c r="M387" t="str">
        <f t="shared" ref="M387:M450" si="54">IF(ISNUMBER(SEARCH("PE",$B387)),CONCATENATE("A 1,2-diacyl-sn-glycero-3-
phosphoethanolamine (PE) in which the two acyl groups contain a total of ",$C387," carbon atoms and ",$D387," double bonds"),"")</f>
        <v/>
      </c>
      <c r="N387" t="str">
        <f t="shared" ref="N387:N450" si="55">CONCATENATE(G387,H387,I387,J387,K387,L387,M387)</f>
        <v>A 1,2-diacyl-sn-glycero-3-phosphocholine (PC) in which the two acyl groups contain a total of 28 carbon atoms and 1 double bonds</v>
      </c>
    </row>
    <row r="388" spans="1:14" x14ac:dyDescent="0.2">
      <c r="A388" t="s">
        <v>825</v>
      </c>
      <c r="B388" t="s">
        <v>83</v>
      </c>
      <c r="C388">
        <f>LOOKUP(B388,'C-DB lookup'!$A$1:$A$634,'C-DB lookup'!$B$1:$B$634)</f>
        <v>34</v>
      </c>
      <c r="D388">
        <f>LOOKUP(B388,'C-DB lookup'!$A$1:$A$634,'C-DB lookup'!$C$1:$C$634)</f>
        <v>4</v>
      </c>
      <c r="E388">
        <v>750.52819915999999</v>
      </c>
      <c r="F388" t="s">
        <v>347</v>
      </c>
      <c r="G388" t="str">
        <f t="shared" si="48"/>
        <v/>
      </c>
      <c r="H388" t="str">
        <f t="shared" si="49"/>
        <v/>
      </c>
      <c r="I388" t="str">
        <f t="shared" si="50"/>
        <v/>
      </c>
      <c r="J388" t="str">
        <f t="shared" si="51"/>
        <v>A 1,2 diacyl-3-beta-D-galactosyl-sn-_x000D_glycerol (MGDAG) in which the two acyl groups contain a total of 34 carbon atoms and 4 double bonds</v>
      </c>
      <c r="K388" t="str">
        <f t="shared" si="52"/>
        <v/>
      </c>
      <c r="L388" t="str">
        <f t="shared" si="53"/>
        <v/>
      </c>
      <c r="M388" t="str">
        <f t="shared" si="54"/>
        <v/>
      </c>
      <c r="N388" t="str">
        <f t="shared" si="55"/>
        <v>A 1,2 diacyl-3-beta-D-galactosyl-sn-_x000D_glycerol (MGDAG) in which the two acyl groups contain a total of 34 carbon atoms and 4 double bonds</v>
      </c>
    </row>
    <row r="389" spans="1:14" x14ac:dyDescent="0.2">
      <c r="A389" t="s">
        <v>895</v>
      </c>
      <c r="B389" t="s">
        <v>153</v>
      </c>
      <c r="C389">
        <f>LOOKUP(B389,'C-DB lookup'!$A$1:$A$634,'C-DB lookup'!$B$1:$B$634)</f>
        <v>36</v>
      </c>
      <c r="D389">
        <f>LOOKUP(B389,'C-DB lookup'!$A$1:$A$634,'C-DB lookup'!$C$1:$C$634)</f>
        <v>2</v>
      </c>
      <c r="E389">
        <v>774.54108586999996</v>
      </c>
      <c r="F389" t="s">
        <v>417</v>
      </c>
      <c r="G389" t="str">
        <f t="shared" si="48"/>
        <v/>
      </c>
      <c r="H389" t="str">
        <f t="shared" si="49"/>
        <v/>
      </c>
      <c r="I389" t="str">
        <f t="shared" si="50"/>
        <v>A 1,2-diacyl-sn-glycero-3-phospho-(1'-sn-_x000D_glycerol) (PG) in which the two acyl groups contain a total of 36 carbon atoms and 2 double bonds</v>
      </c>
      <c r="J389" t="str">
        <f t="shared" si="51"/>
        <v/>
      </c>
      <c r="K389" t="str">
        <f t="shared" si="52"/>
        <v/>
      </c>
      <c r="L389" t="str">
        <f t="shared" si="53"/>
        <v/>
      </c>
      <c r="M389" t="str">
        <f t="shared" si="54"/>
        <v/>
      </c>
      <c r="N389" t="str">
        <f t="shared" si="55"/>
        <v>A 1,2-diacyl-sn-glycero-3-phospho-(1'-sn-_x000D_glycerol) (PG) in which the two acyl groups contain a total of 36 carbon atoms and 2 double bonds</v>
      </c>
    </row>
    <row r="390" spans="1:14" x14ac:dyDescent="0.2">
      <c r="A390" t="s">
        <v>1097</v>
      </c>
      <c r="B390" t="s">
        <v>691</v>
      </c>
      <c r="C390">
        <f>LOOKUP(B390,'C-DB lookup'!$A$1:$A$634,'C-DB lookup'!$B$1:$B$634)</f>
        <v>34</v>
      </c>
      <c r="D390">
        <f>LOOKUP(B390,'C-DB lookup'!$A$1:$A$634,'C-DB lookup'!$C$1:$C$634)</f>
        <v>1</v>
      </c>
      <c r="E390">
        <v>748.52543578999996</v>
      </c>
      <c r="F390" t="s">
        <v>692</v>
      </c>
      <c r="G390" t="str">
        <f t="shared" si="48"/>
        <v/>
      </c>
      <c r="H390" t="str">
        <f t="shared" si="49"/>
        <v/>
      </c>
      <c r="I390" t="str">
        <f t="shared" si="50"/>
        <v>A 1,2-diacyl-sn-glycero-3-phospho-(1'-sn-_x000D_glycerol) (PG) in which the two acyl groups contain a total of 34 carbon atoms and 1 double bonds</v>
      </c>
      <c r="J390" t="str">
        <f t="shared" si="51"/>
        <v/>
      </c>
      <c r="K390" t="str">
        <f t="shared" si="52"/>
        <v/>
      </c>
      <c r="L390" t="str">
        <f t="shared" si="53"/>
        <v/>
      </c>
      <c r="M390" t="str">
        <f t="shared" si="54"/>
        <v/>
      </c>
      <c r="N390" t="str">
        <f t="shared" si="55"/>
        <v>A 1,2-diacyl-sn-glycero-3-phospho-(1'-sn-_x000D_glycerol) (PG) in which the two acyl groups contain a total of 34 carbon atoms and 1 double bonds</v>
      </c>
    </row>
    <row r="391" spans="1:14" x14ac:dyDescent="0.2">
      <c r="A391" t="s">
        <v>1098</v>
      </c>
      <c r="B391" t="s">
        <v>693</v>
      </c>
      <c r="C391">
        <f>LOOKUP(B391,'C-DB lookup'!$A$1:$A$634,'C-DB lookup'!$B$1:$B$634)</f>
        <v>38</v>
      </c>
      <c r="D391">
        <f>LOOKUP(B391,'C-DB lookup'!$A$1:$A$634,'C-DB lookup'!$C$1:$C$634)</f>
        <v>1</v>
      </c>
      <c r="E391">
        <v>815.64040608000005</v>
      </c>
      <c r="F391" t="s">
        <v>694</v>
      </c>
      <c r="G391" t="str">
        <f t="shared" si="48"/>
        <v>A 1,2-diacyl-sn-glycero-3-phosphocholine (PC) in which the two acyl groups contain a total of 38 carbon atoms and 1 double bonds</v>
      </c>
      <c r="H391" t="str">
        <f t="shared" si="49"/>
        <v/>
      </c>
      <c r="I391" t="str">
        <f t="shared" si="50"/>
        <v/>
      </c>
      <c r="J391" t="str">
        <f t="shared" si="51"/>
        <v/>
      </c>
      <c r="K391" t="str">
        <f t="shared" si="52"/>
        <v/>
      </c>
      <c r="L391" t="str">
        <f t="shared" si="53"/>
        <v/>
      </c>
      <c r="M391" t="str">
        <f t="shared" si="54"/>
        <v/>
      </c>
      <c r="N391" t="str">
        <f t="shared" si="55"/>
        <v>A 1,2-diacyl-sn-glycero-3-phosphocholine (PC) in which the two acyl groups contain a total of 38 carbon atoms and 1 double bonds</v>
      </c>
    </row>
    <row r="392" spans="1:14" x14ac:dyDescent="0.2">
      <c r="A392" t="s">
        <v>1099</v>
      </c>
      <c r="B392" t="s">
        <v>695</v>
      </c>
      <c r="C392">
        <f>LOOKUP(B392,'C-DB lookup'!$A$1:$A$634,'C-DB lookup'!$B$1:$B$634)</f>
        <v>37</v>
      </c>
      <c r="D392">
        <f>LOOKUP(B392,'C-DB lookup'!$A$1:$A$634,'C-DB lookup'!$C$1:$C$634)</f>
        <v>5</v>
      </c>
      <c r="E392">
        <v>771.60130459000004</v>
      </c>
      <c r="F392" t="s">
        <v>696</v>
      </c>
      <c r="G392" t="str">
        <f t="shared" si="48"/>
        <v/>
      </c>
      <c r="H392" t="str">
        <f t="shared" si="49"/>
        <v/>
      </c>
      <c r="I392" t="str">
        <f t="shared" si="50"/>
        <v/>
      </c>
      <c r="J392" t="str">
        <f t="shared" si="51"/>
        <v/>
      </c>
      <c r="K392" t="str">
        <f t="shared" si="52"/>
        <v/>
      </c>
      <c r="L392" t="str">
        <f t="shared" si="53"/>
        <v>The total of 1,2-diacyl-3-O-4'-(N,N,N-trimethyl)-homoserine (DAGTS) and 1,2-diacyl-3-O-2'-(hydroxymethyl)-(N,N,N-trimethyl)-beta-alanine (DAGTA) in which the two acyl groups contain a total of 37 carbon atoms and 5 double bonds</v>
      </c>
      <c r="M392" t="str">
        <f t="shared" si="54"/>
        <v/>
      </c>
      <c r="N392" t="str">
        <f t="shared" si="55"/>
        <v>The total of 1,2-diacyl-3-O-4'-(N,N,N-trimethyl)-homoserine (DAGTS) and 1,2-diacyl-3-O-2'-(hydroxymethyl)-(N,N,N-trimethyl)-beta-alanine (DAGTA) in which the two acyl groups contain a total of 37 carbon atoms and 5 double bonds</v>
      </c>
    </row>
    <row r="393" spans="1:14" x14ac:dyDescent="0.2">
      <c r="A393" t="s">
        <v>1100</v>
      </c>
      <c r="B393" t="s">
        <v>697</v>
      </c>
      <c r="C393">
        <f>LOOKUP(B393,'C-DB lookup'!$A$1:$A$634,'C-DB lookup'!$B$1:$B$634)</f>
        <v>38</v>
      </c>
      <c r="D393">
        <f>LOOKUP(B393,'C-DB lookup'!$A$1:$A$634,'C-DB lookup'!$C$1:$C$634)</f>
        <v>10</v>
      </c>
      <c r="E393">
        <v>775.53870427000004</v>
      </c>
      <c r="F393" t="s">
        <v>698</v>
      </c>
      <c r="G393" t="str">
        <f t="shared" si="48"/>
        <v/>
      </c>
      <c r="H393" t="str">
        <f t="shared" si="49"/>
        <v/>
      </c>
      <c r="I393" t="str">
        <f t="shared" si="50"/>
        <v/>
      </c>
      <c r="J393" t="str">
        <f t="shared" si="51"/>
        <v/>
      </c>
      <c r="K393" t="str">
        <f t="shared" si="52"/>
        <v/>
      </c>
      <c r="L393" t="str">
        <f t="shared" si="53"/>
        <v>The total of 1,2-diacyl-3-O-4'-(N,N,N-trimethyl)-homoserine (DAGTS) and 1,2-diacyl-3-O-2'-(hydroxymethyl)-(N,N,N-trimethyl)-beta-alanine (DAGTA) in which the two acyl groups contain a total of 38 carbon atoms and 10 double bonds</v>
      </c>
      <c r="M393" t="str">
        <f t="shared" si="54"/>
        <v/>
      </c>
      <c r="N393" t="str">
        <f t="shared" si="55"/>
        <v>The total of 1,2-diacyl-3-O-4'-(N,N,N-trimethyl)-homoserine (DAGTS) and 1,2-diacyl-3-O-2'-(hydroxymethyl)-(N,N,N-trimethyl)-beta-alanine (DAGTA) in which the two acyl groups contain a total of 38 carbon atoms and 10 double bonds</v>
      </c>
    </row>
    <row r="394" spans="1:14" x14ac:dyDescent="0.2">
      <c r="A394" t="s">
        <v>805</v>
      </c>
      <c r="B394" t="s">
        <v>63</v>
      </c>
      <c r="C394">
        <f>LOOKUP(B394,'C-DB lookup'!$A$1:$A$634,'C-DB lookup'!$B$1:$B$634)</f>
        <v>38</v>
      </c>
      <c r="D394">
        <f>LOOKUP(B394,'C-DB lookup'!$A$1:$A$634,'C-DB lookup'!$C$1:$C$634)</f>
        <v>9</v>
      </c>
      <c r="E394">
        <v>799.51520544000005</v>
      </c>
      <c r="F394" t="s">
        <v>327</v>
      </c>
      <c r="G394" t="str">
        <f t="shared" si="48"/>
        <v>A 1,2-diacyl-sn-glycero-3-phosphocholine (PC) in which the two acyl groups contain a total of 38 carbon atoms and 9 double bonds</v>
      </c>
      <c r="H394" t="str">
        <f t="shared" si="49"/>
        <v/>
      </c>
      <c r="I394" t="str">
        <f t="shared" si="50"/>
        <v/>
      </c>
      <c r="J394" t="str">
        <f t="shared" si="51"/>
        <v/>
      </c>
      <c r="K394" t="str">
        <f t="shared" si="52"/>
        <v/>
      </c>
      <c r="L394" t="str">
        <f t="shared" si="53"/>
        <v/>
      </c>
      <c r="M394" t="str">
        <f t="shared" si="54"/>
        <v/>
      </c>
      <c r="N394" t="str">
        <f t="shared" si="55"/>
        <v>A 1,2-diacyl-sn-glycero-3-phosphocholine (PC) in which the two acyl groups contain a total of 38 carbon atoms and 9 double bonds</v>
      </c>
    </row>
    <row r="395" spans="1:14" x14ac:dyDescent="0.2">
      <c r="A395" t="s">
        <v>820</v>
      </c>
      <c r="B395" t="s">
        <v>78</v>
      </c>
      <c r="C395">
        <f>LOOKUP(B395,'C-DB lookup'!$A$1:$A$634,'C-DB lookup'!$B$1:$B$634)</f>
        <v>32</v>
      </c>
      <c r="D395">
        <f>LOOKUP(B395,'C-DB lookup'!$A$1:$A$634,'C-DB lookup'!$C$1:$C$634)</f>
        <v>2</v>
      </c>
      <c r="E395">
        <v>718.47848554999996</v>
      </c>
      <c r="F395" t="s">
        <v>342</v>
      </c>
      <c r="G395" t="str">
        <f t="shared" si="48"/>
        <v/>
      </c>
      <c r="H395" t="str">
        <f t="shared" si="49"/>
        <v/>
      </c>
      <c r="I395" t="str">
        <f t="shared" si="50"/>
        <v>A 1,2-diacyl-sn-glycero-3-phospho-(1'-sn-_x000D_glycerol) (PG) in which the two acyl groups contain a total of 32 carbon atoms and 2 double bonds</v>
      </c>
      <c r="J395" t="str">
        <f t="shared" si="51"/>
        <v/>
      </c>
      <c r="K395" t="str">
        <f t="shared" si="52"/>
        <v/>
      </c>
      <c r="L395" t="str">
        <f t="shared" si="53"/>
        <v/>
      </c>
      <c r="M395" t="str">
        <f t="shared" si="54"/>
        <v/>
      </c>
      <c r="N395" t="str">
        <f t="shared" si="55"/>
        <v>A 1,2-diacyl-sn-glycero-3-phospho-(1'-sn-_x000D_glycerol) (PG) in which the two acyl groups contain a total of 32 carbon atoms and 2 double bonds</v>
      </c>
    </row>
    <row r="396" spans="1:14" x14ac:dyDescent="0.2">
      <c r="A396" t="s">
        <v>904</v>
      </c>
      <c r="B396" t="s">
        <v>162</v>
      </c>
      <c r="C396">
        <f>LOOKUP(B396,'C-DB lookup'!$A$1:$A$634,'C-DB lookup'!$B$1:$B$634)</f>
        <v>30</v>
      </c>
      <c r="D396">
        <f>LOOKUP(B396,'C-DB lookup'!$A$1:$A$634,'C-DB lookup'!$C$1:$C$634)</f>
        <v>1</v>
      </c>
      <c r="E396">
        <v>764.47444900999994</v>
      </c>
      <c r="F396" t="s">
        <v>425</v>
      </c>
      <c r="G396" t="str">
        <f t="shared" si="48"/>
        <v/>
      </c>
      <c r="H396" t="str">
        <f t="shared" si="49"/>
        <v>A 1,2-diacyl-3-(alpha-D-6-sulfoquinovosyl)-sn-glycerol (SQDAG) in which the two acyl groups contain a total of 30 carbon atoms and 1 double bonds</v>
      </c>
      <c r="I396" t="str">
        <f t="shared" si="50"/>
        <v/>
      </c>
      <c r="J396" t="str">
        <f t="shared" si="51"/>
        <v/>
      </c>
      <c r="K396" t="str">
        <f t="shared" si="52"/>
        <v/>
      </c>
      <c r="L396" t="str">
        <f t="shared" si="53"/>
        <v/>
      </c>
      <c r="M396" t="str">
        <f t="shared" si="54"/>
        <v/>
      </c>
      <c r="N396" t="str">
        <f t="shared" si="55"/>
        <v>A 1,2-diacyl-3-(alpha-D-6-sulfoquinovosyl)-sn-glycerol (SQDAG) in which the two acyl groups contain a total of 30 carbon atoms and 1 double bonds</v>
      </c>
    </row>
    <row r="397" spans="1:14" x14ac:dyDescent="0.2">
      <c r="A397" t="s">
        <v>870</v>
      </c>
      <c r="B397" t="s">
        <v>128</v>
      </c>
      <c r="C397">
        <f>LOOKUP(B397,'C-DB lookup'!$A$1:$A$634,'C-DB lookup'!$B$1:$B$634)</f>
        <v>32</v>
      </c>
      <c r="D397">
        <f>LOOKUP(B397,'C-DB lookup'!$A$1:$A$634,'C-DB lookup'!$C$1:$C$634)</f>
        <v>3</v>
      </c>
      <c r="E397">
        <v>716.46283546999996</v>
      </c>
      <c r="F397" t="s">
        <v>392</v>
      </c>
      <c r="G397" t="str">
        <f t="shared" si="48"/>
        <v/>
      </c>
      <c r="H397" t="str">
        <f t="shared" si="49"/>
        <v/>
      </c>
      <c r="I397" t="str">
        <f t="shared" si="50"/>
        <v>A 1,2-diacyl-sn-glycero-3-phospho-(1'-sn-_x000D_glycerol) (PG) in which the two acyl groups contain a total of 32 carbon atoms and 3 double bonds</v>
      </c>
      <c r="J397" t="str">
        <f t="shared" si="51"/>
        <v/>
      </c>
      <c r="K397" t="str">
        <f t="shared" si="52"/>
        <v/>
      </c>
      <c r="L397" t="str">
        <f t="shared" si="53"/>
        <v/>
      </c>
      <c r="M397" t="str">
        <f t="shared" si="54"/>
        <v/>
      </c>
      <c r="N397" t="str">
        <f t="shared" si="55"/>
        <v>A 1,2-diacyl-sn-glycero-3-phospho-(1'-sn-_x000D_glycerol) (PG) in which the two acyl groups contain a total of 32 carbon atoms and 3 double bonds</v>
      </c>
    </row>
    <row r="398" spans="1:14" x14ac:dyDescent="0.2">
      <c r="A398" t="s">
        <v>1101</v>
      </c>
      <c r="B398" t="s">
        <v>699</v>
      </c>
      <c r="C398">
        <f>LOOKUP(B398,'C-DB lookup'!$A$1:$A$634,'C-DB lookup'!$B$1:$B$634)</f>
        <v>36</v>
      </c>
      <c r="D398">
        <f>LOOKUP(B398,'C-DB lookup'!$A$1:$A$634,'C-DB lookup'!$C$1:$C$634)</f>
        <v>8</v>
      </c>
      <c r="E398">
        <v>751.53870427000004</v>
      </c>
      <c r="F398" t="s">
        <v>700</v>
      </c>
      <c r="G398" t="str">
        <f t="shared" si="48"/>
        <v/>
      </c>
      <c r="H398" t="str">
        <f t="shared" si="49"/>
        <v/>
      </c>
      <c r="I398" t="str">
        <f t="shared" si="50"/>
        <v/>
      </c>
      <c r="J398" t="str">
        <f t="shared" si="51"/>
        <v/>
      </c>
      <c r="K398" t="str">
        <f t="shared" si="52"/>
        <v/>
      </c>
      <c r="L398" t="str">
        <f t="shared" si="53"/>
        <v>The total of 1,2-diacyl-3-O-4'-(N,N,N-trimethyl)-homoserine (DAGTS) and 1,2-diacyl-3-O-2'-(hydroxymethyl)-(N,N,N-trimethyl)-beta-alanine (DAGTA) in which the two acyl groups contain a total of 36 carbon atoms and 8 double bonds</v>
      </c>
      <c r="M398" t="str">
        <f t="shared" si="54"/>
        <v/>
      </c>
      <c r="N398" t="str">
        <f t="shared" si="55"/>
        <v>The total of 1,2-diacyl-3-O-4'-(N,N,N-trimethyl)-homoserine (DAGTS) and 1,2-diacyl-3-O-2'-(hydroxymethyl)-(N,N,N-trimethyl)-beta-alanine (DAGTA) in which the two acyl groups contain a total of 36 carbon atoms and 8 double bonds</v>
      </c>
    </row>
    <row r="399" spans="1:14" x14ac:dyDescent="0.2">
      <c r="A399" t="s">
        <v>824</v>
      </c>
      <c r="B399" t="s">
        <v>82</v>
      </c>
      <c r="C399">
        <f>LOOKUP(B399,'C-DB lookup'!$A$1:$A$634,'C-DB lookup'!$B$1:$B$634)</f>
        <v>38</v>
      </c>
      <c r="D399">
        <f>LOOKUP(B399,'C-DB lookup'!$A$1:$A$634,'C-DB lookup'!$C$1:$C$634)</f>
        <v>6</v>
      </c>
      <c r="E399">
        <v>805.56215568000005</v>
      </c>
      <c r="F399" t="s">
        <v>346</v>
      </c>
      <c r="G399" t="str">
        <f t="shared" si="48"/>
        <v>A 1,2-diacyl-sn-glycero-3-phosphocholine (PC) in which the two acyl groups contain a total of 38 carbon atoms and 6 double bonds</v>
      </c>
      <c r="H399" t="str">
        <f t="shared" si="49"/>
        <v/>
      </c>
      <c r="I399" t="str">
        <f t="shared" si="50"/>
        <v/>
      </c>
      <c r="J399" t="str">
        <f t="shared" si="51"/>
        <v/>
      </c>
      <c r="K399" t="str">
        <f t="shared" si="52"/>
        <v/>
      </c>
      <c r="L399" t="str">
        <f t="shared" si="53"/>
        <v/>
      </c>
      <c r="M399" t="str">
        <f t="shared" si="54"/>
        <v/>
      </c>
      <c r="N399" t="str">
        <f t="shared" si="55"/>
        <v>A 1,2-diacyl-sn-glycero-3-phosphocholine (PC) in which the two acyl groups contain a total of 38 carbon atoms and 6 double bonds</v>
      </c>
    </row>
    <row r="400" spans="1:14" x14ac:dyDescent="0.2">
      <c r="A400" t="s">
        <v>853</v>
      </c>
      <c r="B400" t="s">
        <v>111</v>
      </c>
      <c r="C400">
        <f>LOOKUP(B400,'C-DB lookup'!$A$1:$A$634,'C-DB lookup'!$B$1:$B$634)</f>
        <v>30</v>
      </c>
      <c r="D400">
        <f>LOOKUP(B400,'C-DB lookup'!$A$1:$A$634,'C-DB lookup'!$C$1:$C$634)</f>
        <v>0</v>
      </c>
      <c r="E400">
        <v>864.58102266000003</v>
      </c>
      <c r="F400" t="s">
        <v>375</v>
      </c>
      <c r="G400" t="str">
        <f t="shared" si="48"/>
        <v/>
      </c>
      <c r="H400" t="str">
        <f t="shared" si="49"/>
        <v/>
      </c>
      <c r="I400" t="str">
        <f t="shared" si="50"/>
        <v/>
      </c>
      <c r="J400" t="str">
        <f t="shared" si="51"/>
        <v/>
      </c>
      <c r="K400" t="str">
        <f t="shared" si="52"/>
        <v>A 1,2 diacyl-3-(alpha-D-galactosyl1-6)-beta-D-galactosyl-sn-glycerol (DGDAG) in which the two acyl groups contain a total of 30 carbon atoms and 0 double bonds</v>
      </c>
      <c r="L400" t="str">
        <f t="shared" si="53"/>
        <v/>
      </c>
      <c r="M400" t="str">
        <f t="shared" si="54"/>
        <v/>
      </c>
      <c r="N400" t="str">
        <f t="shared" si="55"/>
        <v>A 1,2 diacyl-3-(alpha-D-galactosyl1-6)-beta-D-galactosyl-sn-glycerol (DGDAG) in which the two acyl groups contain a total of 30 carbon atoms and 0 double bonds</v>
      </c>
    </row>
    <row r="401" spans="1:14" x14ac:dyDescent="0.2">
      <c r="A401" t="s">
        <v>1010</v>
      </c>
      <c r="B401" t="s">
        <v>268</v>
      </c>
      <c r="C401">
        <f>LOOKUP(B401,'C-DB lookup'!$A$1:$A$634,'C-DB lookup'!$B$1:$B$634)</f>
        <v>40</v>
      </c>
      <c r="D401">
        <f>LOOKUP(B401,'C-DB lookup'!$A$1:$A$634,'C-DB lookup'!$C$1:$C$634)</f>
        <v>10</v>
      </c>
      <c r="E401">
        <v>803.57000443000004</v>
      </c>
      <c r="F401" t="s">
        <v>529</v>
      </c>
      <c r="G401" t="str">
        <f t="shared" si="48"/>
        <v/>
      </c>
      <c r="H401" t="str">
        <f t="shared" si="49"/>
        <v/>
      </c>
      <c r="I401" t="str">
        <f t="shared" si="50"/>
        <v/>
      </c>
      <c r="J401" t="str">
        <f t="shared" si="51"/>
        <v/>
      </c>
      <c r="K401" t="str">
        <f t="shared" si="52"/>
        <v/>
      </c>
      <c r="L401" t="str">
        <f t="shared" si="53"/>
        <v>The total of 1,2-diacyl-3-O-4'-(N,N,N-trimethyl)-homoserine (DAGTS) and 1,2-diacyl-3-O-2'-(hydroxymethyl)-(N,N,N-trimethyl)-beta-alanine (DAGTA) in which the two acyl groups contain a total of 40 carbon atoms and 10 double bonds</v>
      </c>
      <c r="M401" t="str">
        <f t="shared" si="54"/>
        <v/>
      </c>
      <c r="N401" t="str">
        <f t="shared" si="55"/>
        <v>The total of 1,2-diacyl-3-O-4'-(N,N,N-trimethyl)-homoserine (DAGTS) and 1,2-diacyl-3-O-2'-(hydroxymethyl)-(N,N,N-trimethyl)-beta-alanine (DAGTA) in which the two acyl groups contain a total of 40 carbon atoms and 10 double bonds</v>
      </c>
    </row>
    <row r="402" spans="1:14" x14ac:dyDescent="0.2">
      <c r="A402" t="s">
        <v>831</v>
      </c>
      <c r="B402" t="s">
        <v>89</v>
      </c>
      <c r="C402">
        <f>LOOKUP(B402,'C-DB lookup'!$A$1:$A$634,'C-DB lookup'!$B$1:$B$634)</f>
        <v>38</v>
      </c>
      <c r="D402">
        <f>LOOKUP(B402,'C-DB lookup'!$A$1:$A$634,'C-DB lookup'!$C$1:$C$634)</f>
        <v>6</v>
      </c>
      <c r="E402">
        <v>866.52139924999994</v>
      </c>
      <c r="F402" t="s">
        <v>353</v>
      </c>
      <c r="G402" t="str">
        <f t="shared" si="48"/>
        <v/>
      </c>
      <c r="H402" t="str">
        <f t="shared" si="49"/>
        <v>A 1,2-diacyl-3-(alpha-D-6-sulfoquinovosyl)-sn-glycerol (SQDAG) in which the two acyl groups contain a total of 38 carbon atoms and 6 double bonds</v>
      </c>
      <c r="I402" t="str">
        <f t="shared" si="50"/>
        <v/>
      </c>
      <c r="J402" t="str">
        <f t="shared" si="51"/>
        <v/>
      </c>
      <c r="K402" t="str">
        <f t="shared" si="52"/>
        <v/>
      </c>
      <c r="L402" t="str">
        <f t="shared" si="53"/>
        <v/>
      </c>
      <c r="M402" t="str">
        <f t="shared" si="54"/>
        <v/>
      </c>
      <c r="N402" t="str">
        <f t="shared" si="55"/>
        <v>A 1,2-diacyl-3-(alpha-D-6-sulfoquinovosyl)-sn-glycerol (SQDAG) in which the two acyl groups contain a total of 38 carbon atoms and 6 double bonds</v>
      </c>
    </row>
    <row r="403" spans="1:14" x14ac:dyDescent="0.2">
      <c r="A403" t="s">
        <v>1102</v>
      </c>
      <c r="B403" t="s">
        <v>701</v>
      </c>
      <c r="C403">
        <f>LOOKUP(B403,'C-DB lookup'!$A$1:$A$634,'C-DB lookup'!$B$1:$B$634)</f>
        <v>34</v>
      </c>
      <c r="D403">
        <f>LOOKUP(B403,'C-DB lookup'!$A$1:$A$634,'C-DB lookup'!$C$1:$C$634)</f>
        <v>5</v>
      </c>
      <c r="E403">
        <v>910.56537258000003</v>
      </c>
      <c r="F403" t="s">
        <v>702</v>
      </c>
      <c r="G403" t="str">
        <f t="shared" si="48"/>
        <v/>
      </c>
      <c r="H403" t="str">
        <f t="shared" si="49"/>
        <v/>
      </c>
      <c r="I403" t="str">
        <f t="shared" si="50"/>
        <v/>
      </c>
      <c r="J403" t="str">
        <f t="shared" si="51"/>
        <v/>
      </c>
      <c r="K403" t="str">
        <f t="shared" si="52"/>
        <v>A 1,2 diacyl-3-(alpha-D-galactosyl1-6)-beta-D-galactosyl-sn-glycerol (DGDAG) in which the two acyl groups contain a total of 34 carbon atoms and 5 double bonds</v>
      </c>
      <c r="L403" t="str">
        <f t="shared" si="53"/>
        <v/>
      </c>
      <c r="M403" t="str">
        <f t="shared" si="54"/>
        <v/>
      </c>
      <c r="N403" t="str">
        <f t="shared" si="55"/>
        <v>A 1,2 diacyl-3-(alpha-D-galactosyl1-6)-beta-D-galactosyl-sn-glycerol (DGDAG) in which the two acyl groups contain a total of 34 carbon atoms and 5 double bonds</v>
      </c>
    </row>
    <row r="404" spans="1:14" x14ac:dyDescent="0.2">
      <c r="A404" t="s">
        <v>978</v>
      </c>
      <c r="B404" t="s">
        <v>236</v>
      </c>
      <c r="C404">
        <f>LOOKUP(B404,'C-DB lookup'!$A$1:$A$634,'C-DB lookup'!$B$1:$B$634)</f>
        <v>32</v>
      </c>
      <c r="D404">
        <f>LOOKUP(B404,'C-DB lookup'!$A$1:$A$634,'C-DB lookup'!$C$1:$C$634)</f>
        <v>4</v>
      </c>
      <c r="E404">
        <v>683.45260512000004</v>
      </c>
      <c r="F404" t="s">
        <v>498</v>
      </c>
      <c r="G404" t="str">
        <f t="shared" si="48"/>
        <v/>
      </c>
      <c r="H404" t="str">
        <f t="shared" si="49"/>
        <v/>
      </c>
      <c r="I404" t="str">
        <f t="shared" si="50"/>
        <v/>
      </c>
      <c r="J404" t="str">
        <f t="shared" si="51"/>
        <v/>
      </c>
      <c r="K404" t="str">
        <f t="shared" si="52"/>
        <v/>
      </c>
      <c r="L404" t="str">
        <f t="shared" si="53"/>
        <v/>
      </c>
      <c r="M404" t="str">
        <f t="shared" si="54"/>
        <v>A 1,2-diacyl-sn-glycero-3-_x000D_phosphoethanolamine (PE) in which the two acyl groups contain a total of 32 carbon atoms and 4 double bonds</v>
      </c>
      <c r="N404" t="str">
        <f t="shared" si="55"/>
        <v>A 1,2-diacyl-sn-glycero-3-_x000D_phosphoethanolamine (PE) in which the two acyl groups contain a total of 32 carbon atoms and 4 double bonds</v>
      </c>
    </row>
    <row r="405" spans="1:14" x14ac:dyDescent="0.2">
      <c r="A405" t="s">
        <v>829</v>
      </c>
      <c r="B405" t="s">
        <v>87</v>
      </c>
      <c r="C405">
        <f>LOOKUP(B405,'C-DB lookup'!$A$1:$A$634,'C-DB lookup'!$B$1:$B$634)</f>
        <v>38</v>
      </c>
      <c r="D405">
        <f>LOOKUP(B405,'C-DB lookup'!$A$1:$A$634,'C-DB lookup'!$C$1:$C$634)</f>
        <v>8</v>
      </c>
      <c r="E405">
        <v>801.53085552000005</v>
      </c>
      <c r="F405" t="s">
        <v>351</v>
      </c>
      <c r="G405" t="str">
        <f t="shared" si="48"/>
        <v>A 1,2-diacyl-sn-glycero-3-phosphocholine (PC) in which the two acyl groups contain a total of 38 carbon atoms and 8 double bonds</v>
      </c>
      <c r="H405" t="str">
        <f t="shared" si="49"/>
        <v/>
      </c>
      <c r="I405" t="str">
        <f t="shared" si="50"/>
        <v/>
      </c>
      <c r="J405" t="str">
        <f t="shared" si="51"/>
        <v/>
      </c>
      <c r="K405" t="str">
        <f t="shared" si="52"/>
        <v/>
      </c>
      <c r="L405" t="str">
        <f t="shared" si="53"/>
        <v/>
      </c>
      <c r="M405" t="str">
        <f t="shared" si="54"/>
        <v/>
      </c>
      <c r="N405" t="str">
        <f t="shared" si="55"/>
        <v>A 1,2-diacyl-sn-glycero-3-phosphocholine (PC) in which the two acyl groups contain a total of 38 carbon atoms and 8 double bonds</v>
      </c>
    </row>
    <row r="406" spans="1:14" x14ac:dyDescent="0.2">
      <c r="A406" t="s">
        <v>792</v>
      </c>
      <c r="B406" t="s">
        <v>50</v>
      </c>
      <c r="C406">
        <f>LOOKUP(B406,'C-DB lookup'!$A$1:$A$634,'C-DB lookup'!$B$1:$B$634)</f>
        <v>36</v>
      </c>
      <c r="D406">
        <f>LOOKUP(B406,'C-DB lookup'!$A$1:$A$634,'C-DB lookup'!$C$1:$C$634)</f>
        <v>5</v>
      </c>
      <c r="E406">
        <v>840.50574916999994</v>
      </c>
      <c r="F406" t="s">
        <v>314</v>
      </c>
      <c r="G406" t="str">
        <f t="shared" si="48"/>
        <v/>
      </c>
      <c r="H406" t="str">
        <f t="shared" si="49"/>
        <v>A 1,2-diacyl-3-(alpha-D-6-sulfoquinovosyl)-sn-glycerol (SQDAG) in which the two acyl groups contain a total of 36 carbon atoms and 5 double bonds</v>
      </c>
      <c r="I406" t="str">
        <f t="shared" si="50"/>
        <v/>
      </c>
      <c r="J406" t="str">
        <f t="shared" si="51"/>
        <v/>
      </c>
      <c r="K406" t="str">
        <f t="shared" si="52"/>
        <v/>
      </c>
      <c r="L406" t="str">
        <f t="shared" si="53"/>
        <v/>
      </c>
      <c r="M406" t="str">
        <f t="shared" si="54"/>
        <v/>
      </c>
      <c r="N406" t="str">
        <f t="shared" si="55"/>
        <v>A 1,2-diacyl-3-(alpha-D-6-sulfoquinovosyl)-sn-glycerol (SQDAG) in which the two acyl groups contain a total of 36 carbon atoms and 5 double bonds</v>
      </c>
    </row>
    <row r="407" spans="1:14" x14ac:dyDescent="0.2">
      <c r="A407" t="s">
        <v>1103</v>
      </c>
      <c r="B407" t="s">
        <v>703</v>
      </c>
      <c r="C407">
        <f>LOOKUP(B407,'C-DB lookup'!$A$1:$A$634,'C-DB lookup'!$B$1:$B$634)</f>
        <v>33</v>
      </c>
      <c r="D407">
        <f>LOOKUP(B407,'C-DB lookup'!$A$1:$A$634,'C-DB lookup'!$C$1:$C$634)</f>
        <v>6</v>
      </c>
      <c r="E407">
        <v>713.52305419000004</v>
      </c>
      <c r="F407" t="s">
        <v>704</v>
      </c>
      <c r="G407" t="str">
        <f t="shared" si="48"/>
        <v/>
      </c>
      <c r="H407" t="str">
        <f t="shared" si="49"/>
        <v/>
      </c>
      <c r="I407" t="str">
        <f t="shared" si="50"/>
        <v/>
      </c>
      <c r="J407" t="str">
        <f t="shared" si="51"/>
        <v/>
      </c>
      <c r="K407" t="str">
        <f t="shared" si="52"/>
        <v/>
      </c>
      <c r="L407" t="str">
        <f t="shared" si="53"/>
        <v>The total of 1,2-diacyl-3-O-4'-(N,N,N-trimethyl)-homoserine (DAGTS) and 1,2-diacyl-3-O-2'-(hydroxymethyl)-(N,N,N-trimethyl)-beta-alanine (DAGTA) in which the two acyl groups contain a total of 33 carbon atoms and 6 double bonds</v>
      </c>
      <c r="M407" t="str">
        <f t="shared" si="54"/>
        <v/>
      </c>
      <c r="N407" t="str">
        <f t="shared" si="55"/>
        <v>The total of 1,2-diacyl-3-O-4'-(N,N,N-trimethyl)-homoserine (DAGTS) and 1,2-diacyl-3-O-2'-(hydroxymethyl)-(N,N,N-trimethyl)-beta-alanine (DAGTA) in which the two acyl groups contain a total of 33 carbon atoms and 6 double bonds</v>
      </c>
    </row>
    <row r="408" spans="1:14" x14ac:dyDescent="0.2">
      <c r="A408" t="s">
        <v>1104</v>
      </c>
      <c r="B408" t="s">
        <v>705</v>
      </c>
      <c r="C408">
        <f>LOOKUP(B408,'C-DB lookup'!$A$1:$A$634,'C-DB lookup'!$B$1:$B$634)</f>
        <v>40</v>
      </c>
      <c r="D408">
        <f>LOOKUP(B408,'C-DB lookup'!$A$1:$A$634,'C-DB lookup'!$C$1:$C$634)</f>
        <v>11</v>
      </c>
      <c r="E408">
        <v>781.46825520000004</v>
      </c>
      <c r="F408" t="s">
        <v>706</v>
      </c>
      <c r="G408" t="str">
        <f t="shared" si="48"/>
        <v/>
      </c>
      <c r="H408" t="str">
        <f t="shared" si="49"/>
        <v/>
      </c>
      <c r="I408" t="str">
        <f t="shared" si="50"/>
        <v/>
      </c>
      <c r="J408" t="str">
        <f t="shared" si="51"/>
        <v/>
      </c>
      <c r="K408" t="str">
        <f t="shared" si="52"/>
        <v/>
      </c>
      <c r="L408" t="str">
        <f t="shared" si="53"/>
        <v/>
      </c>
      <c r="M408" t="str">
        <f t="shared" si="54"/>
        <v>A 1,2-diacyl-sn-glycero-3-_x000D_phosphoethanolamine (PE) in which the two acyl groups contain a total of 40 carbon atoms and 11 double bonds</v>
      </c>
      <c r="N408" t="str">
        <f t="shared" si="55"/>
        <v>A 1,2-diacyl-sn-glycero-3-_x000D_phosphoethanolamine (PE) in which the two acyl groups contain a total of 40 carbon atoms and 11 double bonds</v>
      </c>
    </row>
    <row r="409" spans="1:14" x14ac:dyDescent="0.2">
      <c r="A409" t="s">
        <v>919</v>
      </c>
      <c r="B409" t="s">
        <v>177</v>
      </c>
      <c r="C409">
        <f>LOOKUP(B409,'C-DB lookup'!$A$1:$A$634,'C-DB lookup'!$B$1:$B$634)</f>
        <v>30</v>
      </c>
      <c r="D409">
        <f>LOOKUP(B409,'C-DB lookup'!$A$1:$A$634,'C-DB lookup'!$C$1:$C$634)</f>
        <v>0</v>
      </c>
      <c r="E409">
        <v>663.48390528000004</v>
      </c>
      <c r="F409" t="s">
        <v>440</v>
      </c>
      <c r="G409" t="str">
        <f t="shared" si="48"/>
        <v/>
      </c>
      <c r="H409" t="str">
        <f t="shared" si="49"/>
        <v/>
      </c>
      <c r="I409" t="str">
        <f t="shared" si="50"/>
        <v/>
      </c>
      <c r="J409" t="str">
        <f t="shared" si="51"/>
        <v/>
      </c>
      <c r="K409" t="str">
        <f t="shared" si="52"/>
        <v/>
      </c>
      <c r="L409" t="str">
        <f t="shared" si="53"/>
        <v/>
      </c>
      <c r="M409" t="str">
        <f t="shared" si="54"/>
        <v>A 1,2-diacyl-sn-glycero-3-_x000D_phosphoethanolamine (PE) in which the two acyl groups contain a total of 30 carbon atoms and 0 double bonds</v>
      </c>
      <c r="N409" t="str">
        <f t="shared" si="55"/>
        <v>A 1,2-diacyl-sn-glycero-3-_x000D_phosphoethanolamine (PE) in which the two acyl groups contain a total of 30 carbon atoms and 0 double bonds</v>
      </c>
    </row>
    <row r="410" spans="1:14" x14ac:dyDescent="0.2">
      <c r="A410" t="s">
        <v>886</v>
      </c>
      <c r="B410" t="s">
        <v>144</v>
      </c>
      <c r="C410">
        <f>LOOKUP(B410,'C-DB lookup'!$A$1:$A$634,'C-DB lookup'!$B$1:$B$634)</f>
        <v>32</v>
      </c>
      <c r="D410">
        <f>LOOKUP(B410,'C-DB lookup'!$A$1:$A$634,'C-DB lookup'!$C$1:$C$634)</f>
        <v>3</v>
      </c>
      <c r="E410">
        <v>724.51254907999999</v>
      </c>
      <c r="F410" t="s">
        <v>408</v>
      </c>
      <c r="G410" t="str">
        <f t="shared" si="48"/>
        <v/>
      </c>
      <c r="H410" t="str">
        <f t="shared" si="49"/>
        <v/>
      </c>
      <c r="I410" t="str">
        <f t="shared" si="50"/>
        <v/>
      </c>
      <c r="J410" t="str">
        <f t="shared" si="51"/>
        <v>A 1,2 diacyl-3-beta-D-galactosyl-sn-_x000D_glycerol (MGDAG) in which the two acyl groups contain a total of 32 carbon atoms and 3 double bonds</v>
      </c>
      <c r="K410" t="str">
        <f t="shared" si="52"/>
        <v/>
      </c>
      <c r="L410" t="str">
        <f t="shared" si="53"/>
        <v/>
      </c>
      <c r="M410" t="str">
        <f t="shared" si="54"/>
        <v/>
      </c>
      <c r="N410" t="str">
        <f t="shared" si="55"/>
        <v>A 1,2 diacyl-3-beta-D-galactosyl-sn-_x000D_glycerol (MGDAG) in which the two acyl groups contain a total of 32 carbon atoms and 3 double bonds</v>
      </c>
    </row>
    <row r="411" spans="1:14" x14ac:dyDescent="0.2">
      <c r="A411" t="s">
        <v>889</v>
      </c>
      <c r="B411" t="s">
        <v>147</v>
      </c>
      <c r="C411">
        <f>LOOKUP(B411,'C-DB lookup'!$A$1:$A$634,'C-DB lookup'!$B$1:$B$634)</f>
        <v>34</v>
      </c>
      <c r="D411">
        <f>LOOKUP(B411,'C-DB lookup'!$A$1:$A$634,'C-DB lookup'!$C$1:$C$634)</f>
        <v>4</v>
      </c>
      <c r="E411">
        <v>753.53085552000005</v>
      </c>
      <c r="F411" t="s">
        <v>411</v>
      </c>
      <c r="G411" t="str">
        <f t="shared" si="48"/>
        <v>A 1,2-diacyl-sn-glycero-3-phosphocholine (PC) in which the two acyl groups contain a total of 34 carbon atoms and 4 double bonds</v>
      </c>
      <c r="H411" t="str">
        <f t="shared" si="49"/>
        <v/>
      </c>
      <c r="I411" t="str">
        <f t="shared" si="50"/>
        <v/>
      </c>
      <c r="J411" t="str">
        <f t="shared" si="51"/>
        <v/>
      </c>
      <c r="K411" t="str">
        <f t="shared" si="52"/>
        <v/>
      </c>
      <c r="L411" t="str">
        <f t="shared" si="53"/>
        <v/>
      </c>
      <c r="M411" t="str">
        <f t="shared" si="54"/>
        <v/>
      </c>
      <c r="N411" t="str">
        <f t="shared" si="55"/>
        <v>A 1,2-diacyl-sn-glycero-3-phosphocholine (PC) in which the two acyl groups contain a total of 34 carbon atoms and 4 double bonds</v>
      </c>
    </row>
    <row r="412" spans="1:14" x14ac:dyDescent="0.2">
      <c r="A412" t="s">
        <v>985</v>
      </c>
      <c r="B412" t="s">
        <v>243</v>
      </c>
      <c r="C412">
        <f>LOOKUP(B412,'C-DB lookup'!$A$1:$A$634,'C-DB lookup'!$B$1:$B$634)</f>
        <v>36</v>
      </c>
      <c r="D412">
        <f>LOOKUP(B412,'C-DB lookup'!$A$1:$A$634,'C-DB lookup'!$C$1:$C$634)</f>
        <v>6</v>
      </c>
      <c r="E412">
        <v>755.57000443000004</v>
      </c>
      <c r="F412" t="s">
        <v>505</v>
      </c>
      <c r="G412" t="str">
        <f t="shared" si="48"/>
        <v/>
      </c>
      <c r="H412" t="str">
        <f t="shared" si="49"/>
        <v/>
      </c>
      <c r="I412" t="str">
        <f t="shared" si="50"/>
        <v/>
      </c>
      <c r="J412" t="str">
        <f t="shared" si="51"/>
        <v/>
      </c>
      <c r="K412" t="str">
        <f t="shared" si="52"/>
        <v/>
      </c>
      <c r="L412" t="str">
        <f t="shared" si="53"/>
        <v>The total of 1,2-diacyl-3-O-4'-(N,N,N-trimethyl)-homoserine (DAGTS) and 1,2-diacyl-3-O-2'-(hydroxymethyl)-(N,N,N-trimethyl)-beta-alanine (DAGTA) in which the two acyl groups contain a total of 36 carbon atoms and 6 double bonds</v>
      </c>
      <c r="M412" t="str">
        <f t="shared" si="54"/>
        <v/>
      </c>
      <c r="N412" t="str">
        <f t="shared" si="55"/>
        <v>The total of 1,2-diacyl-3-O-4'-(N,N,N-trimethyl)-homoserine (DAGTS) and 1,2-diacyl-3-O-2'-(hydroxymethyl)-(N,N,N-trimethyl)-beta-alanine (DAGTA) in which the two acyl groups contain a total of 36 carbon atoms and 6 double bonds</v>
      </c>
    </row>
    <row r="413" spans="1:14" x14ac:dyDescent="0.2">
      <c r="A413" t="s">
        <v>880</v>
      </c>
      <c r="B413" t="s">
        <v>138</v>
      </c>
      <c r="C413">
        <f>LOOKUP(B413,'C-DB lookup'!$A$1:$A$634,'C-DB lookup'!$B$1:$B$634)</f>
        <v>36</v>
      </c>
      <c r="D413">
        <f>LOOKUP(B413,'C-DB lookup'!$A$1:$A$634,'C-DB lookup'!$C$1:$C$634)</f>
        <v>6</v>
      </c>
      <c r="E413">
        <v>774.52819915999999</v>
      </c>
      <c r="F413" t="s">
        <v>402</v>
      </c>
      <c r="G413" t="str">
        <f t="shared" si="48"/>
        <v/>
      </c>
      <c r="H413" t="str">
        <f t="shared" si="49"/>
        <v/>
      </c>
      <c r="I413" t="str">
        <f t="shared" si="50"/>
        <v/>
      </c>
      <c r="J413" t="str">
        <f t="shared" si="51"/>
        <v>A 1,2 diacyl-3-beta-D-galactosyl-sn-_x000D_glycerol (MGDAG) in which the two acyl groups contain a total of 36 carbon atoms and 6 double bonds</v>
      </c>
      <c r="K413" t="str">
        <f t="shared" si="52"/>
        <v/>
      </c>
      <c r="L413" t="str">
        <f t="shared" si="53"/>
        <v/>
      </c>
      <c r="M413" t="str">
        <f t="shared" si="54"/>
        <v/>
      </c>
      <c r="N413" t="str">
        <f t="shared" si="55"/>
        <v>A 1,2 diacyl-3-beta-D-galactosyl-sn-_x000D_glycerol (MGDAG) in which the two acyl groups contain a total of 36 carbon atoms and 6 double bonds</v>
      </c>
    </row>
    <row r="414" spans="1:14" x14ac:dyDescent="0.2">
      <c r="A414" t="s">
        <v>892</v>
      </c>
      <c r="B414" t="s">
        <v>150</v>
      </c>
      <c r="C414">
        <f>LOOKUP(B414,'C-DB lookup'!$A$1:$A$634,'C-DB lookup'!$B$1:$B$634)</f>
        <v>38</v>
      </c>
      <c r="D414">
        <f>LOOKUP(B414,'C-DB lookup'!$A$1:$A$634,'C-DB lookup'!$C$1:$C$634)</f>
        <v>7</v>
      </c>
      <c r="E414">
        <v>800.54384923999999</v>
      </c>
      <c r="F414" t="s">
        <v>414</v>
      </c>
      <c r="G414" t="str">
        <f t="shared" si="48"/>
        <v/>
      </c>
      <c r="H414" t="str">
        <f t="shared" si="49"/>
        <v/>
      </c>
      <c r="I414" t="str">
        <f t="shared" si="50"/>
        <v/>
      </c>
      <c r="J414" t="str">
        <f t="shared" si="51"/>
        <v>A 1,2 diacyl-3-beta-D-galactosyl-sn-_x000D_glycerol (MGDAG) in which the two acyl groups contain a total of 38 carbon atoms and 7 double bonds</v>
      </c>
      <c r="K414" t="str">
        <f t="shared" si="52"/>
        <v/>
      </c>
      <c r="L414" t="str">
        <f t="shared" si="53"/>
        <v/>
      </c>
      <c r="M414" t="str">
        <f t="shared" si="54"/>
        <v/>
      </c>
      <c r="N414" t="str">
        <f t="shared" si="55"/>
        <v>A 1,2 diacyl-3-beta-D-galactosyl-sn-_x000D_glycerol (MGDAG) in which the two acyl groups contain a total of 38 carbon atoms and 7 double bonds</v>
      </c>
    </row>
    <row r="415" spans="1:14" x14ac:dyDescent="0.2">
      <c r="A415" t="s">
        <v>902</v>
      </c>
      <c r="B415" t="s">
        <v>160</v>
      </c>
      <c r="C415">
        <f>LOOKUP(B415,'C-DB lookup'!$A$1:$A$634,'C-DB lookup'!$B$1:$B$634)</f>
        <v>30</v>
      </c>
      <c r="D415">
        <f>LOOKUP(B415,'C-DB lookup'!$A$1:$A$634,'C-DB lookup'!$C$1:$C$634)</f>
        <v>1</v>
      </c>
      <c r="E415">
        <v>862.56537258000003</v>
      </c>
      <c r="F415" t="s">
        <v>423</v>
      </c>
      <c r="G415" t="str">
        <f t="shared" si="48"/>
        <v/>
      </c>
      <c r="H415" t="str">
        <f t="shared" si="49"/>
        <v/>
      </c>
      <c r="I415" t="str">
        <f t="shared" si="50"/>
        <v/>
      </c>
      <c r="J415" t="str">
        <f t="shared" si="51"/>
        <v/>
      </c>
      <c r="K415" t="str">
        <f t="shared" si="52"/>
        <v>A 1,2 diacyl-3-(alpha-D-galactosyl1-6)-beta-D-galactosyl-sn-glycerol (DGDAG) in which the two acyl groups contain a total of 30 carbon atoms and 1 double bonds</v>
      </c>
      <c r="L415" t="str">
        <f t="shared" si="53"/>
        <v/>
      </c>
      <c r="M415" t="str">
        <f t="shared" si="54"/>
        <v/>
      </c>
      <c r="N415" t="str">
        <f t="shared" si="55"/>
        <v>A 1,2 diacyl-3-(alpha-D-galactosyl1-6)-beta-D-galactosyl-sn-glycerol (DGDAG) in which the two acyl groups contain a total of 30 carbon atoms and 1 double bonds</v>
      </c>
    </row>
    <row r="416" spans="1:14" x14ac:dyDescent="0.2">
      <c r="A416" t="s">
        <v>896</v>
      </c>
      <c r="B416" t="s">
        <v>154</v>
      </c>
      <c r="C416">
        <f>LOOKUP(B416,'C-DB lookup'!$A$1:$A$634,'C-DB lookup'!$B$1:$B$634)</f>
        <v>32</v>
      </c>
      <c r="D416">
        <f>LOOKUP(B416,'C-DB lookup'!$A$1:$A$634,'C-DB lookup'!$C$1:$C$634)</f>
        <v>2</v>
      </c>
      <c r="E416">
        <v>888.58102266000003</v>
      </c>
      <c r="F416" t="s">
        <v>418</v>
      </c>
      <c r="G416" t="str">
        <f t="shared" si="48"/>
        <v/>
      </c>
      <c r="H416" t="str">
        <f t="shared" si="49"/>
        <v/>
      </c>
      <c r="I416" t="str">
        <f t="shared" si="50"/>
        <v/>
      </c>
      <c r="J416" t="str">
        <f t="shared" si="51"/>
        <v/>
      </c>
      <c r="K416" t="str">
        <f t="shared" si="52"/>
        <v>A 1,2 diacyl-3-(alpha-D-galactosyl1-6)-beta-D-galactosyl-sn-glycerol (DGDAG) in which the two acyl groups contain a total of 32 carbon atoms and 2 double bonds</v>
      </c>
      <c r="L416" t="str">
        <f t="shared" si="53"/>
        <v/>
      </c>
      <c r="M416" t="str">
        <f t="shared" si="54"/>
        <v/>
      </c>
      <c r="N416" t="str">
        <f t="shared" si="55"/>
        <v>A 1,2 diacyl-3-(alpha-D-galactosyl1-6)-beta-D-galactosyl-sn-glycerol (DGDAG) in which the two acyl groups contain a total of 32 carbon atoms and 2 double bonds</v>
      </c>
    </row>
    <row r="417" spans="1:14" x14ac:dyDescent="0.2">
      <c r="A417" t="s">
        <v>1105</v>
      </c>
      <c r="B417" t="s">
        <v>707</v>
      </c>
      <c r="C417">
        <f>LOOKUP(B417,'C-DB lookup'!$A$1:$A$634,'C-DB lookup'!$B$1:$B$634)</f>
        <v>28</v>
      </c>
      <c r="D417">
        <f>LOOKUP(B417,'C-DB lookup'!$A$1:$A$634,'C-DB lookup'!$C$1:$C$634)</f>
        <v>0</v>
      </c>
      <c r="E417">
        <v>635.45260512000004</v>
      </c>
      <c r="F417" t="s">
        <v>708</v>
      </c>
      <c r="G417" t="str">
        <f t="shared" si="48"/>
        <v/>
      </c>
      <c r="H417" t="str">
        <f t="shared" si="49"/>
        <v/>
      </c>
      <c r="I417" t="str">
        <f t="shared" si="50"/>
        <v/>
      </c>
      <c r="J417" t="str">
        <f t="shared" si="51"/>
        <v/>
      </c>
      <c r="K417" t="str">
        <f t="shared" si="52"/>
        <v/>
      </c>
      <c r="L417" t="str">
        <f t="shared" si="53"/>
        <v/>
      </c>
      <c r="M417" t="str">
        <f t="shared" si="54"/>
        <v>A 1,2-diacyl-sn-glycero-3-_x000D_phosphoethanolamine (PE) in which the two acyl groups contain a total of 28 carbon atoms and 0 double bonds</v>
      </c>
      <c r="N417" t="str">
        <f t="shared" si="55"/>
        <v>A 1,2-diacyl-sn-glycero-3-_x000D_phosphoethanolamine (PE) in which the two acyl groups contain a total of 28 carbon atoms and 0 double bonds</v>
      </c>
    </row>
    <row r="418" spans="1:14" x14ac:dyDescent="0.2">
      <c r="A418" t="s">
        <v>1106</v>
      </c>
      <c r="B418" t="s">
        <v>709</v>
      </c>
      <c r="C418">
        <f>LOOKUP(B418,'C-DB lookup'!$A$1:$A$634,'C-DB lookup'!$B$1:$B$634)</f>
        <v>33</v>
      </c>
      <c r="D418">
        <f>LOOKUP(B418,'C-DB lookup'!$A$1:$A$634,'C-DB lookup'!$C$1:$C$634)</f>
        <v>1</v>
      </c>
      <c r="E418">
        <v>734.50978570999996</v>
      </c>
      <c r="F418" t="s">
        <v>710</v>
      </c>
      <c r="G418" t="str">
        <f t="shared" si="48"/>
        <v/>
      </c>
      <c r="H418" t="str">
        <f t="shared" si="49"/>
        <v/>
      </c>
      <c r="I418" t="str">
        <f t="shared" si="50"/>
        <v>A 1,2-diacyl-sn-glycero-3-phospho-(1'-sn-_x000D_glycerol) (PG) in which the two acyl groups contain a total of 33 carbon atoms and 1 double bonds</v>
      </c>
      <c r="J418" t="str">
        <f t="shared" si="51"/>
        <v/>
      </c>
      <c r="K418" t="str">
        <f t="shared" si="52"/>
        <v/>
      </c>
      <c r="L418" t="str">
        <f t="shared" si="53"/>
        <v/>
      </c>
      <c r="M418" t="str">
        <f t="shared" si="54"/>
        <v/>
      </c>
      <c r="N418" t="str">
        <f t="shared" si="55"/>
        <v>A 1,2-diacyl-sn-glycero-3-phospho-(1'-sn-_x000D_glycerol) (PG) in which the two acyl groups contain a total of 33 carbon atoms and 1 double bonds</v>
      </c>
    </row>
    <row r="419" spans="1:14" x14ac:dyDescent="0.2">
      <c r="A419" t="s">
        <v>1107</v>
      </c>
      <c r="B419" t="s">
        <v>711</v>
      </c>
      <c r="C419">
        <f>LOOKUP(B419,'C-DB lookup'!$A$1:$A$634,'C-DB lookup'!$B$1:$B$634)</f>
        <v>38</v>
      </c>
      <c r="D419">
        <f>LOOKUP(B419,'C-DB lookup'!$A$1:$A$634,'C-DB lookup'!$C$1:$C$634)</f>
        <v>7</v>
      </c>
      <c r="E419">
        <v>761.49955536000004</v>
      </c>
      <c r="F419" t="s">
        <v>712</v>
      </c>
      <c r="G419" t="str">
        <f t="shared" si="48"/>
        <v/>
      </c>
      <c r="H419" t="str">
        <f t="shared" si="49"/>
        <v/>
      </c>
      <c r="I419" t="str">
        <f t="shared" si="50"/>
        <v/>
      </c>
      <c r="J419" t="str">
        <f t="shared" si="51"/>
        <v/>
      </c>
      <c r="K419" t="str">
        <f t="shared" si="52"/>
        <v/>
      </c>
      <c r="L419" t="str">
        <f t="shared" si="53"/>
        <v/>
      </c>
      <c r="M419" t="str">
        <f t="shared" si="54"/>
        <v>A 1,2-diacyl-sn-glycero-3-_x000D_phosphoethanolamine (PE) in which the two acyl groups contain a total of 38 carbon atoms and 7 double bonds</v>
      </c>
      <c r="N419" t="str">
        <f t="shared" si="55"/>
        <v>A 1,2-diacyl-sn-glycero-3-_x000D_phosphoethanolamine (PE) in which the two acyl groups contain a total of 38 carbon atoms and 7 double bonds</v>
      </c>
    </row>
    <row r="420" spans="1:14" x14ac:dyDescent="0.2">
      <c r="A420" t="s">
        <v>893</v>
      </c>
      <c r="B420" t="s">
        <v>151</v>
      </c>
      <c r="C420">
        <f>LOOKUP(B420,'C-DB lookup'!$A$1:$A$634,'C-DB lookup'!$B$1:$B$634)</f>
        <v>40</v>
      </c>
      <c r="D420">
        <f>LOOKUP(B420,'C-DB lookup'!$A$1:$A$634,'C-DB lookup'!$C$1:$C$634)</f>
        <v>8</v>
      </c>
      <c r="E420">
        <v>829.56215568000005</v>
      </c>
      <c r="F420" t="s">
        <v>415</v>
      </c>
      <c r="G420" t="str">
        <f t="shared" si="48"/>
        <v>A 1,2-diacyl-sn-glycero-3-phosphocholine (PC) in which the two acyl groups contain a total of 40 carbon atoms and 8 double bonds</v>
      </c>
      <c r="H420" t="str">
        <f t="shared" si="49"/>
        <v/>
      </c>
      <c r="I420" t="str">
        <f t="shared" si="50"/>
        <v/>
      </c>
      <c r="J420" t="str">
        <f t="shared" si="51"/>
        <v/>
      </c>
      <c r="K420" t="str">
        <f t="shared" si="52"/>
        <v/>
      </c>
      <c r="L420" t="str">
        <f t="shared" si="53"/>
        <v/>
      </c>
      <c r="M420" t="str">
        <f t="shared" si="54"/>
        <v/>
      </c>
      <c r="N420" t="str">
        <f t="shared" si="55"/>
        <v>A 1,2-diacyl-sn-glycero-3-phosphocholine (PC) in which the two acyl groups contain a total of 40 carbon atoms and 8 double bonds</v>
      </c>
    </row>
    <row r="421" spans="1:14" x14ac:dyDescent="0.2">
      <c r="A421" t="s">
        <v>1108</v>
      </c>
      <c r="B421" t="s">
        <v>713</v>
      </c>
      <c r="C421">
        <f>LOOKUP(B421,'C-DB lookup'!$A$1:$A$634,'C-DB lookup'!$B$1:$B$634)</f>
        <v>44</v>
      </c>
      <c r="D421">
        <f>LOOKUP(B421,'C-DB lookup'!$A$1:$A$634,'C-DB lookup'!$C$1:$C$634)</f>
        <v>11</v>
      </c>
      <c r="E421">
        <v>837.53085552000005</v>
      </c>
      <c r="F421" t="s">
        <v>714</v>
      </c>
      <c r="G421" t="str">
        <f t="shared" si="48"/>
        <v/>
      </c>
      <c r="H421" t="str">
        <f t="shared" si="49"/>
        <v/>
      </c>
      <c r="I421" t="str">
        <f t="shared" si="50"/>
        <v/>
      </c>
      <c r="J421" t="str">
        <f t="shared" si="51"/>
        <v/>
      </c>
      <c r="K421" t="str">
        <f t="shared" si="52"/>
        <v/>
      </c>
      <c r="L421" t="str">
        <f t="shared" si="53"/>
        <v/>
      </c>
      <c r="M421" t="str">
        <f t="shared" si="54"/>
        <v>A 1,2-diacyl-sn-glycero-3-_x000D_phosphoethanolamine (PE) in which the two acyl groups contain a total of 44 carbon atoms and 11 double bonds</v>
      </c>
      <c r="N421" t="str">
        <f t="shared" si="55"/>
        <v>A 1,2-diacyl-sn-glycero-3-_x000D_phosphoethanolamine (PE) in which the two acyl groups contain a total of 44 carbon atoms and 11 double bonds</v>
      </c>
    </row>
    <row r="422" spans="1:14" x14ac:dyDescent="0.2">
      <c r="A422" t="s">
        <v>803</v>
      </c>
      <c r="B422" t="s">
        <v>61</v>
      </c>
      <c r="C422">
        <f>LOOKUP(B422,'C-DB lookup'!$A$1:$A$634,'C-DB lookup'!$B$1:$B$634)</f>
        <v>36</v>
      </c>
      <c r="D422">
        <f>LOOKUP(B422,'C-DB lookup'!$A$1:$A$634,'C-DB lookup'!$C$1:$C$634)</f>
        <v>5</v>
      </c>
      <c r="E422">
        <v>938.59667274000003</v>
      </c>
      <c r="F422" t="s">
        <v>325</v>
      </c>
      <c r="G422" t="str">
        <f t="shared" si="48"/>
        <v/>
      </c>
      <c r="H422" t="str">
        <f t="shared" si="49"/>
        <v/>
      </c>
      <c r="I422" t="str">
        <f t="shared" si="50"/>
        <v/>
      </c>
      <c r="J422" t="str">
        <f t="shared" si="51"/>
        <v/>
      </c>
      <c r="K422" t="str">
        <f t="shared" si="52"/>
        <v>A 1,2 diacyl-3-(alpha-D-galactosyl1-6)-beta-D-galactosyl-sn-glycerol (DGDAG) in which the two acyl groups contain a total of 36 carbon atoms and 5 double bonds</v>
      </c>
      <c r="L422" t="str">
        <f t="shared" si="53"/>
        <v/>
      </c>
      <c r="M422" t="str">
        <f t="shared" si="54"/>
        <v/>
      </c>
      <c r="N422" t="str">
        <f t="shared" si="55"/>
        <v>A 1,2 diacyl-3-(alpha-D-galactosyl1-6)-beta-D-galactosyl-sn-glycerol (DGDAG) in which the two acyl groups contain a total of 36 carbon atoms and 5 double bonds</v>
      </c>
    </row>
    <row r="423" spans="1:14" x14ac:dyDescent="0.2">
      <c r="A423" t="s">
        <v>778</v>
      </c>
      <c r="B423" t="s">
        <v>36</v>
      </c>
      <c r="C423">
        <f>LOOKUP(B423,'C-DB lookup'!$A$1:$A$634,'C-DB lookup'!$B$1:$B$634)</f>
        <v>30</v>
      </c>
      <c r="D423">
        <f>LOOKUP(B423,'C-DB lookup'!$A$1:$A$634,'C-DB lookup'!$C$1:$C$634)</f>
        <v>4</v>
      </c>
      <c r="E423">
        <v>686.41588522999996</v>
      </c>
      <c r="F423" t="s">
        <v>300</v>
      </c>
      <c r="G423" t="str">
        <f t="shared" si="48"/>
        <v/>
      </c>
      <c r="H423" t="str">
        <f t="shared" si="49"/>
        <v/>
      </c>
      <c r="I423" t="str">
        <f t="shared" si="50"/>
        <v>A 1,2-diacyl-sn-glycero-3-phospho-(1'-sn-_x000D_glycerol) (PG) in which the two acyl groups contain a total of 30 carbon atoms and 4 double bonds</v>
      </c>
      <c r="J423" t="str">
        <f t="shared" si="51"/>
        <v/>
      </c>
      <c r="K423" t="str">
        <f t="shared" si="52"/>
        <v/>
      </c>
      <c r="L423" t="str">
        <f t="shared" si="53"/>
        <v/>
      </c>
      <c r="M423" t="str">
        <f t="shared" si="54"/>
        <v/>
      </c>
      <c r="N423" t="str">
        <f t="shared" si="55"/>
        <v>A 1,2-diacyl-sn-glycero-3-phospho-(1'-sn-_x000D_glycerol) (PG) in which the two acyl groups contain a total of 30 carbon atoms and 4 double bonds</v>
      </c>
    </row>
    <row r="424" spans="1:14" x14ac:dyDescent="0.2">
      <c r="A424" t="s">
        <v>813</v>
      </c>
      <c r="B424" t="s">
        <v>71</v>
      </c>
      <c r="C424">
        <f>LOOKUP(B424,'C-DB lookup'!$A$1:$A$634,'C-DB lookup'!$B$1:$B$634)</f>
        <v>34</v>
      </c>
      <c r="D424">
        <f>LOOKUP(B424,'C-DB lookup'!$A$1:$A$634,'C-DB lookup'!$C$1:$C$634)</f>
        <v>5</v>
      </c>
      <c r="E424">
        <v>812.47444900999994</v>
      </c>
      <c r="F424" t="s">
        <v>335</v>
      </c>
      <c r="G424" t="str">
        <f t="shared" si="48"/>
        <v/>
      </c>
      <c r="H424" t="str">
        <f t="shared" si="49"/>
        <v>A 1,2-diacyl-3-(alpha-D-6-sulfoquinovosyl)-sn-glycerol (SQDAG) in which the two acyl groups contain a total of 34 carbon atoms and 5 double bonds</v>
      </c>
      <c r="I424" t="str">
        <f t="shared" si="50"/>
        <v/>
      </c>
      <c r="J424" t="str">
        <f t="shared" si="51"/>
        <v/>
      </c>
      <c r="K424" t="str">
        <f t="shared" si="52"/>
        <v/>
      </c>
      <c r="L424" t="str">
        <f t="shared" si="53"/>
        <v/>
      </c>
      <c r="M424" t="str">
        <f t="shared" si="54"/>
        <v/>
      </c>
      <c r="N424" t="str">
        <f t="shared" si="55"/>
        <v>A 1,2-diacyl-3-(alpha-D-6-sulfoquinovosyl)-sn-glycerol (SQDAG) in which the two acyl groups contain a total of 34 carbon atoms and 5 double bonds</v>
      </c>
    </row>
    <row r="425" spans="1:14" x14ac:dyDescent="0.2">
      <c r="A425" t="s">
        <v>807</v>
      </c>
      <c r="B425" t="s">
        <v>65</v>
      </c>
      <c r="C425">
        <f>LOOKUP(B425,'C-DB lookup'!$A$1:$A$634,'C-DB lookup'!$B$1:$B$634)</f>
        <v>36</v>
      </c>
      <c r="D425">
        <f>LOOKUP(B425,'C-DB lookup'!$A$1:$A$634,'C-DB lookup'!$C$1:$C$634)</f>
        <v>9</v>
      </c>
      <c r="E425">
        <v>771.48390528000004</v>
      </c>
      <c r="F425" t="s">
        <v>329</v>
      </c>
      <c r="G425" t="str">
        <f t="shared" si="48"/>
        <v>A 1,2-diacyl-sn-glycero-3-phosphocholine (PC) in which the two acyl groups contain a total of 36 carbon atoms and 9 double bonds</v>
      </c>
      <c r="H425" t="str">
        <f t="shared" si="49"/>
        <v/>
      </c>
      <c r="I425" t="str">
        <f t="shared" si="50"/>
        <v/>
      </c>
      <c r="J425" t="str">
        <f t="shared" si="51"/>
        <v/>
      </c>
      <c r="K425" t="str">
        <f t="shared" si="52"/>
        <v/>
      </c>
      <c r="L425" t="str">
        <f t="shared" si="53"/>
        <v/>
      </c>
      <c r="M425" t="str">
        <f t="shared" si="54"/>
        <v/>
      </c>
      <c r="N425" t="str">
        <f t="shared" si="55"/>
        <v>A 1,2-diacyl-sn-glycero-3-phosphocholine (PC) in which the two acyl groups contain a total of 36 carbon atoms and 9 double bonds</v>
      </c>
    </row>
    <row r="426" spans="1:14" x14ac:dyDescent="0.2">
      <c r="A426" t="s">
        <v>935</v>
      </c>
      <c r="B426" t="s">
        <v>193</v>
      </c>
      <c r="C426">
        <f>LOOKUP(B426,'C-DB lookup'!$A$1:$A$634,'C-DB lookup'!$B$1:$B$634)</f>
        <v>36</v>
      </c>
      <c r="D426">
        <f>LOOKUP(B426,'C-DB lookup'!$A$1:$A$634,'C-DB lookup'!$C$1:$C$634)</f>
        <v>10</v>
      </c>
      <c r="E426">
        <v>766.46559883999998</v>
      </c>
      <c r="F426" t="s">
        <v>456</v>
      </c>
      <c r="G426" t="str">
        <f t="shared" si="48"/>
        <v/>
      </c>
      <c r="H426" t="str">
        <f t="shared" si="49"/>
        <v/>
      </c>
      <c r="I426" t="str">
        <f t="shared" si="50"/>
        <v/>
      </c>
      <c r="J426" t="str">
        <f t="shared" si="51"/>
        <v>A 1,2 diacyl-3-beta-D-galactosyl-sn-_x000D_glycerol (MGDAG) in which the two acyl groups contain a total of 36 carbon atoms and 10 double bonds</v>
      </c>
      <c r="K426" t="str">
        <f t="shared" si="52"/>
        <v/>
      </c>
      <c r="L426" t="str">
        <f t="shared" si="53"/>
        <v/>
      </c>
      <c r="M426" t="str">
        <f t="shared" si="54"/>
        <v/>
      </c>
      <c r="N426" t="str">
        <f t="shared" si="55"/>
        <v>A 1,2 diacyl-3-beta-D-galactosyl-sn-_x000D_glycerol (MGDAG) in which the two acyl groups contain a total of 36 carbon atoms and 10 double bonds</v>
      </c>
    </row>
    <row r="427" spans="1:14" x14ac:dyDescent="0.2">
      <c r="A427" t="s">
        <v>933</v>
      </c>
      <c r="B427" t="s">
        <v>191</v>
      </c>
      <c r="C427">
        <f>LOOKUP(B427,'C-DB lookup'!$A$1:$A$634,'C-DB lookup'!$B$1:$B$634)</f>
        <v>32</v>
      </c>
      <c r="D427">
        <f>LOOKUP(B427,'C-DB lookup'!$A$1:$A$634,'C-DB lookup'!$C$1:$C$634)</f>
        <v>6</v>
      </c>
      <c r="E427">
        <v>718.46559883999998</v>
      </c>
      <c r="F427" t="s">
        <v>454</v>
      </c>
      <c r="G427" t="str">
        <f t="shared" si="48"/>
        <v/>
      </c>
      <c r="H427" t="str">
        <f t="shared" si="49"/>
        <v/>
      </c>
      <c r="I427" t="str">
        <f t="shared" si="50"/>
        <v/>
      </c>
      <c r="J427" t="str">
        <f t="shared" si="51"/>
        <v>A 1,2 diacyl-3-beta-D-galactosyl-sn-_x000D_glycerol (MGDAG) in which the two acyl groups contain a total of 32 carbon atoms and 6 double bonds</v>
      </c>
      <c r="K427" t="str">
        <f t="shared" si="52"/>
        <v/>
      </c>
      <c r="L427" t="str">
        <f t="shared" si="53"/>
        <v/>
      </c>
      <c r="M427" t="str">
        <f t="shared" si="54"/>
        <v/>
      </c>
      <c r="N427" t="str">
        <f t="shared" si="55"/>
        <v>A 1,2 diacyl-3-beta-D-galactosyl-sn-_x000D_glycerol (MGDAG) in which the two acyl groups contain a total of 32 carbon atoms and 6 double bonds</v>
      </c>
    </row>
    <row r="428" spans="1:14" x14ac:dyDescent="0.2">
      <c r="A428" t="s">
        <v>1109</v>
      </c>
      <c r="B428" t="s">
        <v>715</v>
      </c>
      <c r="C428">
        <f>LOOKUP(B428,'C-DB lookup'!$A$1:$A$634,'C-DB lookup'!$B$1:$B$634)</f>
        <v>32</v>
      </c>
      <c r="D428">
        <f>LOOKUP(B428,'C-DB lookup'!$A$1:$A$634,'C-DB lookup'!$C$1:$C$634)</f>
        <v>8</v>
      </c>
      <c r="E428">
        <v>876.48712218000003</v>
      </c>
      <c r="F428" t="s">
        <v>716</v>
      </c>
      <c r="G428" t="str">
        <f t="shared" si="48"/>
        <v/>
      </c>
      <c r="H428" t="str">
        <f t="shared" si="49"/>
        <v/>
      </c>
      <c r="I428" t="str">
        <f t="shared" si="50"/>
        <v/>
      </c>
      <c r="J428" t="str">
        <f t="shared" si="51"/>
        <v/>
      </c>
      <c r="K428" t="str">
        <f t="shared" si="52"/>
        <v>A 1,2 diacyl-3-(alpha-D-galactosyl1-6)-beta-D-galactosyl-sn-glycerol (DGDAG) in which the two acyl groups contain a total of 32 carbon atoms and 8 double bonds</v>
      </c>
      <c r="L428" t="str">
        <f t="shared" si="53"/>
        <v/>
      </c>
      <c r="M428" t="str">
        <f t="shared" si="54"/>
        <v/>
      </c>
      <c r="N428" t="str">
        <f t="shared" si="55"/>
        <v>A 1,2 diacyl-3-(alpha-D-galactosyl1-6)-beta-D-galactosyl-sn-glycerol (DGDAG) in which the two acyl groups contain a total of 32 carbon atoms and 8 double bonds</v>
      </c>
    </row>
    <row r="429" spans="1:14" x14ac:dyDescent="0.2">
      <c r="A429" t="s">
        <v>1110</v>
      </c>
      <c r="B429" t="s">
        <v>717</v>
      </c>
      <c r="C429">
        <f>LOOKUP(B429,'C-DB lookup'!$A$1:$A$634,'C-DB lookup'!$B$1:$B$634)</f>
        <v>34</v>
      </c>
      <c r="D429">
        <f>LOOKUP(B429,'C-DB lookup'!$A$1:$A$634,'C-DB lookup'!$C$1:$C$634)</f>
        <v>8</v>
      </c>
      <c r="E429">
        <v>904.51842234000003</v>
      </c>
      <c r="F429" t="s">
        <v>718</v>
      </c>
      <c r="G429" t="str">
        <f t="shared" si="48"/>
        <v/>
      </c>
      <c r="H429" t="str">
        <f t="shared" si="49"/>
        <v/>
      </c>
      <c r="I429" t="str">
        <f t="shared" si="50"/>
        <v/>
      </c>
      <c r="J429" t="str">
        <f t="shared" si="51"/>
        <v/>
      </c>
      <c r="K429" t="str">
        <f t="shared" si="52"/>
        <v>A 1,2 diacyl-3-(alpha-D-galactosyl1-6)-beta-D-galactosyl-sn-glycerol (DGDAG) in which the two acyl groups contain a total of 34 carbon atoms and 8 double bonds</v>
      </c>
      <c r="L429" t="str">
        <f t="shared" si="53"/>
        <v/>
      </c>
      <c r="M429" t="str">
        <f t="shared" si="54"/>
        <v/>
      </c>
      <c r="N429" t="str">
        <f t="shared" si="55"/>
        <v>A 1,2 diacyl-3-(alpha-D-galactosyl1-6)-beta-D-galactosyl-sn-glycerol (DGDAG) in which the two acyl groups contain a total of 34 carbon atoms and 8 double bonds</v>
      </c>
    </row>
    <row r="430" spans="1:14" x14ac:dyDescent="0.2">
      <c r="A430" t="s">
        <v>779</v>
      </c>
      <c r="B430" t="s">
        <v>37</v>
      </c>
      <c r="C430">
        <f>LOOKUP(B430,'C-DB lookup'!$A$1:$A$634,'C-DB lookup'!$B$1:$B$634)</f>
        <v>34</v>
      </c>
      <c r="D430">
        <f>LOOKUP(B430,'C-DB lookup'!$A$1:$A$634,'C-DB lookup'!$C$1:$C$634)</f>
        <v>7</v>
      </c>
      <c r="E430">
        <v>736.43153530999996</v>
      </c>
      <c r="F430" t="s">
        <v>301</v>
      </c>
      <c r="G430" t="str">
        <f t="shared" si="48"/>
        <v/>
      </c>
      <c r="H430" t="str">
        <f t="shared" si="49"/>
        <v/>
      </c>
      <c r="I430" t="str">
        <f t="shared" si="50"/>
        <v>A 1,2-diacyl-sn-glycero-3-phospho-(1'-sn-_x000D_glycerol) (PG) in which the two acyl groups contain a total of 34 carbon atoms and 7 double bonds</v>
      </c>
      <c r="J430" t="str">
        <f t="shared" si="51"/>
        <v/>
      </c>
      <c r="K430" t="str">
        <f t="shared" si="52"/>
        <v/>
      </c>
      <c r="L430" t="str">
        <f t="shared" si="53"/>
        <v/>
      </c>
      <c r="M430" t="str">
        <f t="shared" si="54"/>
        <v/>
      </c>
      <c r="N430" t="str">
        <f t="shared" si="55"/>
        <v>A 1,2-diacyl-sn-glycero-3-phospho-(1'-sn-_x000D_glycerol) (PG) in which the two acyl groups contain a total of 34 carbon atoms and 7 double bonds</v>
      </c>
    </row>
    <row r="431" spans="1:14" x14ac:dyDescent="0.2">
      <c r="A431" t="s">
        <v>888</v>
      </c>
      <c r="B431" t="s">
        <v>146</v>
      </c>
      <c r="C431">
        <f>LOOKUP(B431,'C-DB lookup'!$A$1:$A$634,'C-DB lookup'!$B$1:$B$634)</f>
        <v>32</v>
      </c>
      <c r="D431">
        <f>LOOKUP(B431,'C-DB lookup'!$A$1:$A$634,'C-DB lookup'!$C$1:$C$634)</f>
        <v>0</v>
      </c>
      <c r="E431">
        <v>722.50978570999996</v>
      </c>
      <c r="F431" t="s">
        <v>410</v>
      </c>
      <c r="G431" t="str">
        <f t="shared" si="48"/>
        <v/>
      </c>
      <c r="H431" t="str">
        <f t="shared" si="49"/>
        <v/>
      </c>
      <c r="I431" t="str">
        <f t="shared" si="50"/>
        <v>A 1,2-diacyl-sn-glycero-3-phospho-(1'-sn-_x000D_glycerol) (PG) in which the two acyl groups contain a total of 32 carbon atoms and 0 double bonds</v>
      </c>
      <c r="J431" t="str">
        <f t="shared" si="51"/>
        <v/>
      </c>
      <c r="K431" t="str">
        <f t="shared" si="52"/>
        <v/>
      </c>
      <c r="L431" t="str">
        <f t="shared" si="53"/>
        <v/>
      </c>
      <c r="M431" t="str">
        <f t="shared" si="54"/>
        <v/>
      </c>
      <c r="N431" t="str">
        <f t="shared" si="55"/>
        <v>A 1,2-diacyl-sn-glycero-3-phospho-(1'-sn-_x000D_glycerol) (PG) in which the two acyl groups contain a total of 32 carbon atoms and 0 double bonds</v>
      </c>
    </row>
    <row r="432" spans="1:14" x14ac:dyDescent="0.2">
      <c r="A432" t="s">
        <v>1111</v>
      </c>
      <c r="B432" t="s">
        <v>719</v>
      </c>
      <c r="C432">
        <f>LOOKUP(B432,'C-DB lookup'!$A$1:$A$634,'C-DB lookup'!$B$1:$B$634)</f>
        <v>37</v>
      </c>
      <c r="D432">
        <f>LOOKUP(B432,'C-DB lookup'!$A$1:$A$634,'C-DB lookup'!$C$1:$C$634)</f>
        <v>4</v>
      </c>
      <c r="E432">
        <v>795.57780576000005</v>
      </c>
      <c r="F432" t="s">
        <v>720</v>
      </c>
      <c r="G432" t="str">
        <f t="shared" si="48"/>
        <v>A 1,2-diacyl-sn-glycero-3-phosphocholine (PC) in which the two acyl groups contain a total of 37 carbon atoms and 4 double bonds</v>
      </c>
      <c r="H432" t="str">
        <f t="shared" si="49"/>
        <v/>
      </c>
      <c r="I432" t="str">
        <f t="shared" si="50"/>
        <v/>
      </c>
      <c r="J432" t="str">
        <f t="shared" si="51"/>
        <v/>
      </c>
      <c r="K432" t="str">
        <f t="shared" si="52"/>
        <v/>
      </c>
      <c r="L432" t="str">
        <f t="shared" si="53"/>
        <v/>
      </c>
      <c r="M432" t="str">
        <f t="shared" si="54"/>
        <v/>
      </c>
      <c r="N432" t="str">
        <f t="shared" si="55"/>
        <v>A 1,2-diacyl-sn-glycero-3-phosphocholine (PC) in which the two acyl groups contain a total of 37 carbon atoms and 4 double bonds</v>
      </c>
    </row>
    <row r="433" spans="1:14" x14ac:dyDescent="0.2">
      <c r="A433" t="s">
        <v>793</v>
      </c>
      <c r="B433" t="s">
        <v>51</v>
      </c>
      <c r="C433">
        <f>LOOKUP(B433,'C-DB lookup'!$A$1:$A$634,'C-DB lookup'!$B$1:$B$634)</f>
        <v>30</v>
      </c>
      <c r="D433">
        <f>LOOKUP(B433,'C-DB lookup'!$A$1:$A$634,'C-DB lookup'!$C$1:$C$634)</f>
        <v>1</v>
      </c>
      <c r="E433">
        <v>692.46283546999996</v>
      </c>
      <c r="F433" t="s">
        <v>315</v>
      </c>
      <c r="G433" t="str">
        <f t="shared" si="48"/>
        <v/>
      </c>
      <c r="H433" t="str">
        <f t="shared" si="49"/>
        <v/>
      </c>
      <c r="I433" t="str">
        <f t="shared" si="50"/>
        <v>A 1,2-diacyl-sn-glycero-3-phospho-(1'-sn-_x000D_glycerol) (PG) in which the two acyl groups contain a total of 30 carbon atoms and 1 double bonds</v>
      </c>
      <c r="J433" t="str">
        <f t="shared" si="51"/>
        <v/>
      </c>
      <c r="K433" t="str">
        <f t="shared" si="52"/>
        <v/>
      </c>
      <c r="L433" t="str">
        <f t="shared" si="53"/>
        <v/>
      </c>
      <c r="M433" t="str">
        <f t="shared" si="54"/>
        <v/>
      </c>
      <c r="N433" t="str">
        <f t="shared" si="55"/>
        <v>A 1,2-diacyl-sn-glycero-3-phospho-(1'-sn-_x000D_glycerol) (PG) in which the two acyl groups contain a total of 30 carbon atoms and 1 double bonds</v>
      </c>
    </row>
    <row r="434" spans="1:14" x14ac:dyDescent="0.2">
      <c r="A434" t="s">
        <v>871</v>
      </c>
      <c r="B434" t="s">
        <v>129</v>
      </c>
      <c r="C434">
        <f>LOOKUP(B434,'C-DB lookup'!$A$1:$A$634,'C-DB lookup'!$B$1:$B$634)</f>
        <v>28</v>
      </c>
      <c r="D434">
        <f>LOOKUP(B434,'C-DB lookup'!$A$1:$A$634,'C-DB lookup'!$C$1:$C$634)</f>
        <v>0</v>
      </c>
      <c r="E434">
        <v>738.45879892999994</v>
      </c>
      <c r="F434" t="s">
        <v>393</v>
      </c>
      <c r="G434" t="str">
        <f t="shared" si="48"/>
        <v/>
      </c>
      <c r="H434" t="str">
        <f t="shared" si="49"/>
        <v>A 1,2-diacyl-3-(alpha-D-6-sulfoquinovosyl)-sn-glycerol (SQDAG) in which the two acyl groups contain a total of 28 carbon atoms and 0 double bonds</v>
      </c>
      <c r="I434" t="str">
        <f t="shared" si="50"/>
        <v/>
      </c>
      <c r="J434" t="str">
        <f t="shared" si="51"/>
        <v/>
      </c>
      <c r="K434" t="str">
        <f t="shared" si="52"/>
        <v/>
      </c>
      <c r="L434" t="str">
        <f t="shared" si="53"/>
        <v/>
      </c>
      <c r="M434" t="str">
        <f t="shared" si="54"/>
        <v/>
      </c>
      <c r="N434" t="str">
        <f t="shared" si="55"/>
        <v>A 1,2-diacyl-3-(alpha-D-6-sulfoquinovosyl)-sn-glycerol (SQDAG) in which the two acyl groups contain a total of 28 carbon atoms and 0 double bonds</v>
      </c>
    </row>
    <row r="435" spans="1:14" x14ac:dyDescent="0.2">
      <c r="A435" t="s">
        <v>930</v>
      </c>
      <c r="B435" t="s">
        <v>188</v>
      </c>
      <c r="C435">
        <f>LOOKUP(B435,'C-DB lookup'!$A$1:$A$634,'C-DB lookup'!$B$1:$B$634)</f>
        <v>38</v>
      </c>
      <c r="D435">
        <f>LOOKUP(B435,'C-DB lookup'!$A$1:$A$634,'C-DB lookup'!$C$1:$C$634)</f>
        <v>10</v>
      </c>
      <c r="E435">
        <v>797.49955536000004</v>
      </c>
      <c r="F435" t="s">
        <v>451</v>
      </c>
      <c r="G435" t="str">
        <f t="shared" si="48"/>
        <v>A 1,2-diacyl-sn-glycero-3-phosphocholine (PC) in which the two acyl groups contain a total of 38 carbon atoms and 10 double bonds</v>
      </c>
      <c r="H435" t="str">
        <f t="shared" si="49"/>
        <v/>
      </c>
      <c r="I435" t="str">
        <f t="shared" si="50"/>
        <v/>
      </c>
      <c r="J435" t="str">
        <f t="shared" si="51"/>
        <v/>
      </c>
      <c r="K435" t="str">
        <f t="shared" si="52"/>
        <v/>
      </c>
      <c r="L435" t="str">
        <f t="shared" si="53"/>
        <v/>
      </c>
      <c r="M435" t="str">
        <f t="shared" si="54"/>
        <v/>
      </c>
      <c r="N435" t="str">
        <f t="shared" si="55"/>
        <v>A 1,2-diacyl-sn-glycero-3-phosphocholine (PC) in which the two acyl groups contain a total of 38 carbon atoms and 10 double bonds</v>
      </c>
    </row>
    <row r="436" spans="1:14" x14ac:dyDescent="0.2">
      <c r="A436" t="s">
        <v>860</v>
      </c>
      <c r="B436" t="s">
        <v>118</v>
      </c>
      <c r="C436">
        <f>LOOKUP(B436,'C-DB lookup'!$A$1:$A$634,'C-DB lookup'!$B$1:$B$634)</f>
        <v>30</v>
      </c>
      <c r="D436">
        <f>LOOKUP(B436,'C-DB lookup'!$A$1:$A$634,'C-DB lookup'!$C$1:$C$634)</f>
        <v>1</v>
      </c>
      <c r="E436">
        <v>700.51254907999999</v>
      </c>
      <c r="F436" t="s">
        <v>382</v>
      </c>
      <c r="G436" t="str">
        <f t="shared" si="48"/>
        <v/>
      </c>
      <c r="H436" t="str">
        <f t="shared" si="49"/>
        <v/>
      </c>
      <c r="I436" t="str">
        <f t="shared" si="50"/>
        <v/>
      </c>
      <c r="J436" t="str">
        <f t="shared" si="51"/>
        <v>A 1,2 diacyl-3-beta-D-galactosyl-sn-_x000D_glycerol (MGDAG) in which the two acyl groups contain a total of 30 carbon atoms and 1 double bonds</v>
      </c>
      <c r="K436" t="str">
        <f t="shared" si="52"/>
        <v/>
      </c>
      <c r="L436" t="str">
        <f t="shared" si="53"/>
        <v/>
      </c>
      <c r="M436" t="str">
        <f t="shared" si="54"/>
        <v/>
      </c>
      <c r="N436" t="str">
        <f t="shared" si="55"/>
        <v>A 1,2 diacyl-3-beta-D-galactosyl-sn-_x000D_glycerol (MGDAG) in which the two acyl groups contain a total of 30 carbon atoms and 1 double bonds</v>
      </c>
    </row>
    <row r="437" spans="1:14" x14ac:dyDescent="0.2">
      <c r="A437" t="s">
        <v>1112</v>
      </c>
      <c r="B437" t="s">
        <v>721</v>
      </c>
      <c r="C437">
        <f>LOOKUP(B437,'C-DB lookup'!$A$1:$A$634,'C-DB lookup'!$B$1:$B$634)</f>
        <v>29</v>
      </c>
      <c r="D437">
        <f>LOOKUP(B437,'C-DB lookup'!$A$1:$A$634,'C-DB lookup'!$C$1:$C$634)</f>
        <v>0</v>
      </c>
      <c r="E437">
        <v>691.51520544000005</v>
      </c>
      <c r="F437" t="s">
        <v>485</v>
      </c>
      <c r="G437" t="str">
        <f t="shared" si="48"/>
        <v>A 1,2-diacyl-sn-glycero-3-phosphocholine (PC) in which the two acyl groups contain a total of 29 carbon atoms and 0 double bonds</v>
      </c>
      <c r="H437" t="str">
        <f t="shared" si="49"/>
        <v/>
      </c>
      <c r="I437" t="str">
        <f t="shared" si="50"/>
        <v/>
      </c>
      <c r="J437" t="str">
        <f t="shared" si="51"/>
        <v/>
      </c>
      <c r="K437" t="str">
        <f t="shared" si="52"/>
        <v/>
      </c>
      <c r="L437" t="str">
        <f t="shared" si="53"/>
        <v/>
      </c>
      <c r="M437" t="str">
        <f t="shared" si="54"/>
        <v/>
      </c>
      <c r="N437" t="str">
        <f t="shared" si="55"/>
        <v>A 1,2-diacyl-sn-glycero-3-phosphocholine (PC) in which the two acyl groups contain a total of 29 carbon atoms and 0 double bonds</v>
      </c>
    </row>
    <row r="438" spans="1:14" x14ac:dyDescent="0.2">
      <c r="A438" t="s">
        <v>856</v>
      </c>
      <c r="B438" t="s">
        <v>114</v>
      </c>
      <c r="C438">
        <f>LOOKUP(B438,'C-DB lookup'!$A$1:$A$634,'C-DB lookup'!$B$1:$B$634)</f>
        <v>38</v>
      </c>
      <c r="D438">
        <f>LOOKUP(B438,'C-DB lookup'!$A$1:$A$634,'C-DB lookup'!$C$1:$C$634)</f>
        <v>9</v>
      </c>
      <c r="E438">
        <v>860.47444900999994</v>
      </c>
      <c r="F438" t="s">
        <v>378</v>
      </c>
      <c r="G438" t="str">
        <f t="shared" si="48"/>
        <v/>
      </c>
      <c r="H438" t="str">
        <f t="shared" si="49"/>
        <v>A 1,2-diacyl-3-(alpha-D-6-sulfoquinovosyl)-sn-glycerol (SQDAG) in which the two acyl groups contain a total of 38 carbon atoms and 9 double bonds</v>
      </c>
      <c r="I438" t="str">
        <f t="shared" si="50"/>
        <v/>
      </c>
      <c r="J438" t="str">
        <f t="shared" si="51"/>
        <v/>
      </c>
      <c r="K438" t="str">
        <f t="shared" si="52"/>
        <v/>
      </c>
      <c r="L438" t="str">
        <f t="shared" si="53"/>
        <v/>
      </c>
      <c r="M438" t="str">
        <f t="shared" si="54"/>
        <v/>
      </c>
      <c r="N438" t="str">
        <f t="shared" si="55"/>
        <v>A 1,2-diacyl-3-(alpha-D-6-sulfoquinovosyl)-sn-glycerol (SQDAG) in which the two acyl groups contain a total of 38 carbon atoms and 9 double bonds</v>
      </c>
    </row>
    <row r="439" spans="1:14" x14ac:dyDescent="0.2">
      <c r="A439" t="s">
        <v>784</v>
      </c>
      <c r="B439" t="s">
        <v>42</v>
      </c>
      <c r="C439">
        <f>LOOKUP(B439,'C-DB lookup'!$A$1:$A$634,'C-DB lookup'!$B$1:$B$634)</f>
        <v>32</v>
      </c>
      <c r="D439">
        <f>LOOKUP(B439,'C-DB lookup'!$A$1:$A$634,'C-DB lookup'!$C$1:$C$634)</f>
        <v>5</v>
      </c>
      <c r="E439">
        <v>882.53407242000003</v>
      </c>
      <c r="F439" t="s">
        <v>306</v>
      </c>
      <c r="G439" t="str">
        <f t="shared" si="48"/>
        <v/>
      </c>
      <c r="H439" t="str">
        <f t="shared" si="49"/>
        <v/>
      </c>
      <c r="I439" t="str">
        <f t="shared" si="50"/>
        <v/>
      </c>
      <c r="J439" t="str">
        <f t="shared" si="51"/>
        <v/>
      </c>
      <c r="K439" t="str">
        <f t="shared" si="52"/>
        <v>A 1,2 diacyl-3-(alpha-D-galactosyl1-6)-beta-D-galactosyl-sn-glycerol (DGDAG) in which the two acyl groups contain a total of 32 carbon atoms and 5 double bonds</v>
      </c>
      <c r="L439" t="str">
        <f t="shared" si="53"/>
        <v/>
      </c>
      <c r="M439" t="str">
        <f t="shared" si="54"/>
        <v/>
      </c>
      <c r="N439" t="str">
        <f t="shared" si="55"/>
        <v>A 1,2 diacyl-3-(alpha-D-galactosyl1-6)-beta-D-galactosyl-sn-glycerol (DGDAG) in which the two acyl groups contain a total of 32 carbon atoms and 5 double bonds</v>
      </c>
    </row>
    <row r="440" spans="1:14" x14ac:dyDescent="0.2">
      <c r="A440" t="s">
        <v>1113</v>
      </c>
      <c r="B440" t="s">
        <v>722</v>
      </c>
      <c r="C440">
        <f>LOOKUP(B440,'C-DB lookup'!$A$1:$A$634,'C-DB lookup'!$B$1:$B$634)</f>
        <v>36</v>
      </c>
      <c r="D440">
        <f>LOOKUP(B440,'C-DB lookup'!$A$1:$A$634,'C-DB lookup'!$C$1:$C$634)</f>
        <v>10</v>
      </c>
      <c r="E440">
        <v>928.51842234000003</v>
      </c>
      <c r="F440" t="s">
        <v>723</v>
      </c>
      <c r="G440" t="str">
        <f t="shared" si="48"/>
        <v/>
      </c>
      <c r="H440" t="str">
        <f t="shared" si="49"/>
        <v/>
      </c>
      <c r="I440" t="str">
        <f t="shared" si="50"/>
        <v/>
      </c>
      <c r="J440" t="str">
        <f t="shared" si="51"/>
        <v/>
      </c>
      <c r="K440" t="str">
        <f t="shared" si="52"/>
        <v>A 1,2 diacyl-3-(alpha-D-galactosyl1-6)-beta-D-galactosyl-sn-glycerol (DGDAG) in which the two acyl groups contain a total of 36 carbon atoms and 10 double bonds</v>
      </c>
      <c r="L440" t="str">
        <f t="shared" si="53"/>
        <v/>
      </c>
      <c r="M440" t="str">
        <f t="shared" si="54"/>
        <v/>
      </c>
      <c r="N440" t="str">
        <f t="shared" si="55"/>
        <v>A 1,2 diacyl-3-(alpha-D-galactosyl1-6)-beta-D-galactosyl-sn-glycerol (DGDAG) in which the two acyl groups contain a total of 36 carbon atoms and 10 double bonds</v>
      </c>
    </row>
    <row r="441" spans="1:14" x14ac:dyDescent="0.2">
      <c r="A441" t="s">
        <v>787</v>
      </c>
      <c r="B441" t="s">
        <v>45</v>
      </c>
      <c r="C441">
        <f>LOOKUP(B441,'C-DB lookup'!$A$1:$A$634,'C-DB lookup'!$B$1:$B$634)</f>
        <v>36</v>
      </c>
      <c r="D441">
        <f>LOOKUP(B441,'C-DB lookup'!$A$1:$A$634,'C-DB lookup'!$C$1:$C$634)</f>
        <v>7</v>
      </c>
      <c r="E441">
        <v>764.46283546999996</v>
      </c>
      <c r="F441" t="s">
        <v>309</v>
      </c>
      <c r="G441" t="str">
        <f t="shared" si="48"/>
        <v/>
      </c>
      <c r="H441" t="str">
        <f t="shared" si="49"/>
        <v/>
      </c>
      <c r="I441" t="str">
        <f t="shared" si="50"/>
        <v>A 1,2-diacyl-sn-glycero-3-phospho-(1'-sn-_x000D_glycerol) (PG) in which the two acyl groups contain a total of 36 carbon atoms and 7 double bonds</v>
      </c>
      <c r="J441" t="str">
        <f t="shared" si="51"/>
        <v/>
      </c>
      <c r="K441" t="str">
        <f t="shared" si="52"/>
        <v/>
      </c>
      <c r="L441" t="str">
        <f t="shared" si="53"/>
        <v/>
      </c>
      <c r="M441" t="str">
        <f t="shared" si="54"/>
        <v/>
      </c>
      <c r="N441" t="str">
        <f t="shared" si="55"/>
        <v>A 1,2-diacyl-sn-glycero-3-phospho-(1'-sn-_x000D_glycerol) (PG) in which the two acyl groups contain a total of 36 carbon atoms and 7 double bonds</v>
      </c>
    </row>
    <row r="442" spans="1:14" x14ac:dyDescent="0.2">
      <c r="A442" t="s">
        <v>1114</v>
      </c>
      <c r="B442" t="s">
        <v>724</v>
      </c>
      <c r="C442">
        <f>LOOKUP(B442,'C-DB lookup'!$A$1:$A$634,'C-DB lookup'!$B$1:$B$634)</f>
        <v>40</v>
      </c>
      <c r="D442">
        <f>LOOKUP(B442,'C-DB lookup'!$A$1:$A$634,'C-DB lookup'!$C$1:$C$634)</f>
        <v>11</v>
      </c>
      <c r="E442">
        <v>812.46283546999996</v>
      </c>
      <c r="F442" t="s">
        <v>725</v>
      </c>
      <c r="G442" t="str">
        <f t="shared" si="48"/>
        <v/>
      </c>
      <c r="H442" t="str">
        <f t="shared" si="49"/>
        <v/>
      </c>
      <c r="I442" t="str">
        <f t="shared" si="50"/>
        <v>A 1,2-diacyl-sn-glycero-3-phospho-(1'-sn-_x000D_glycerol) (PG) in which the two acyl groups contain a total of 40 carbon atoms and 11 double bonds</v>
      </c>
      <c r="J442" t="str">
        <f t="shared" si="51"/>
        <v/>
      </c>
      <c r="K442" t="str">
        <f t="shared" si="52"/>
        <v/>
      </c>
      <c r="L442" t="str">
        <f t="shared" si="53"/>
        <v/>
      </c>
      <c r="M442" t="str">
        <f t="shared" si="54"/>
        <v/>
      </c>
      <c r="N442" t="str">
        <f t="shared" si="55"/>
        <v>A 1,2-diacyl-sn-glycero-3-phospho-(1'-sn-_x000D_glycerol) (PG) in which the two acyl groups contain a total of 40 carbon atoms and 11 double bonds</v>
      </c>
    </row>
    <row r="443" spans="1:14" x14ac:dyDescent="0.2">
      <c r="A443" t="s">
        <v>957</v>
      </c>
      <c r="B443" t="s">
        <v>215</v>
      </c>
      <c r="C443">
        <f>LOOKUP(B443,'C-DB lookup'!$A$1:$A$634,'C-DB lookup'!$B$1:$B$634)</f>
        <v>36</v>
      </c>
      <c r="D443">
        <f>LOOKUP(B443,'C-DB lookup'!$A$1:$A$634,'C-DB lookup'!$C$1:$C$634)</f>
        <v>3</v>
      </c>
      <c r="E443">
        <v>783.57780576000005</v>
      </c>
      <c r="F443" t="s">
        <v>478</v>
      </c>
      <c r="G443" t="str">
        <f t="shared" si="48"/>
        <v>A 1,2-diacyl-sn-glycero-3-phosphocholine (PC) in which the two acyl groups contain a total of 36 carbon atoms and 3 double bonds</v>
      </c>
      <c r="H443" t="str">
        <f t="shared" si="49"/>
        <v/>
      </c>
      <c r="I443" t="str">
        <f t="shared" si="50"/>
        <v/>
      </c>
      <c r="J443" t="str">
        <f t="shared" si="51"/>
        <v/>
      </c>
      <c r="K443" t="str">
        <f t="shared" si="52"/>
        <v/>
      </c>
      <c r="L443" t="str">
        <f t="shared" si="53"/>
        <v/>
      </c>
      <c r="M443" t="str">
        <f t="shared" si="54"/>
        <v/>
      </c>
      <c r="N443" t="str">
        <f t="shared" si="55"/>
        <v>A 1,2-diacyl-sn-glycero-3-phosphocholine (PC) in which the two acyl groups contain a total of 36 carbon atoms and 3 double bonds</v>
      </c>
    </row>
    <row r="444" spans="1:14" x14ac:dyDescent="0.2">
      <c r="A444" t="s">
        <v>882</v>
      </c>
      <c r="B444" t="s">
        <v>140</v>
      </c>
      <c r="C444">
        <f>LOOKUP(B444,'C-DB lookup'!$A$1:$A$634,'C-DB lookup'!$B$1:$B$634)</f>
        <v>32</v>
      </c>
      <c r="D444">
        <f>LOOKUP(B444,'C-DB lookup'!$A$1:$A$634,'C-DB lookup'!$C$1:$C$634)</f>
        <v>2</v>
      </c>
      <c r="E444">
        <v>687.48390528000004</v>
      </c>
      <c r="F444" t="s">
        <v>404</v>
      </c>
      <c r="G444" t="str">
        <f t="shared" si="48"/>
        <v/>
      </c>
      <c r="H444" t="str">
        <f t="shared" si="49"/>
        <v/>
      </c>
      <c r="I444" t="str">
        <f t="shared" si="50"/>
        <v/>
      </c>
      <c r="J444" t="str">
        <f t="shared" si="51"/>
        <v/>
      </c>
      <c r="K444" t="str">
        <f t="shared" si="52"/>
        <v/>
      </c>
      <c r="L444" t="str">
        <f t="shared" si="53"/>
        <v/>
      </c>
      <c r="M444" t="str">
        <f t="shared" si="54"/>
        <v>A 1,2-diacyl-sn-glycero-3-_x000D_phosphoethanolamine (PE) in which the two acyl groups contain a total of 32 carbon atoms and 2 double bonds</v>
      </c>
      <c r="N444" t="str">
        <f t="shared" si="55"/>
        <v>A 1,2-diacyl-sn-glycero-3-_x000D_phosphoethanolamine (PE) in which the two acyl groups contain a total of 32 carbon atoms and 2 double bonds</v>
      </c>
    </row>
    <row r="445" spans="1:14" x14ac:dyDescent="0.2">
      <c r="A445" t="s">
        <v>998</v>
      </c>
      <c r="B445" t="s">
        <v>256</v>
      </c>
      <c r="C445">
        <f>LOOKUP(B445,'C-DB lookup'!$A$1:$A$634,'C-DB lookup'!$B$1:$B$634)</f>
        <v>30</v>
      </c>
      <c r="D445">
        <f>LOOKUP(B445,'C-DB lookup'!$A$1:$A$634,'C-DB lookup'!$C$1:$C$634)</f>
        <v>1</v>
      </c>
      <c r="E445">
        <v>681.55435435000004</v>
      </c>
      <c r="F445" t="s">
        <v>518</v>
      </c>
      <c r="G445" t="str">
        <f t="shared" si="48"/>
        <v/>
      </c>
      <c r="H445" t="str">
        <f t="shared" si="49"/>
        <v/>
      </c>
      <c r="I445" t="str">
        <f t="shared" si="50"/>
        <v/>
      </c>
      <c r="J445" t="str">
        <f t="shared" si="51"/>
        <v/>
      </c>
      <c r="K445" t="str">
        <f t="shared" si="52"/>
        <v/>
      </c>
      <c r="L445" t="str">
        <f t="shared" si="53"/>
        <v>The total of 1,2-diacyl-3-O-4'-(N,N,N-trimethyl)-homoserine (DAGTS) and 1,2-diacyl-3-O-2'-(hydroxymethyl)-(N,N,N-trimethyl)-beta-alanine (DAGTA) in which the two acyl groups contain a total of 30 carbon atoms and 1 double bonds</v>
      </c>
      <c r="M445" t="str">
        <f t="shared" si="54"/>
        <v/>
      </c>
      <c r="N445" t="str">
        <f t="shared" si="55"/>
        <v>The total of 1,2-diacyl-3-O-4'-(N,N,N-trimethyl)-homoserine (DAGTS) and 1,2-diacyl-3-O-2'-(hydroxymethyl)-(N,N,N-trimethyl)-beta-alanine (DAGTA) in which the two acyl groups contain a total of 30 carbon atoms and 1 double bonds</v>
      </c>
    </row>
    <row r="446" spans="1:14" x14ac:dyDescent="0.2">
      <c r="A446" t="s">
        <v>1006</v>
      </c>
      <c r="B446" t="s">
        <v>264</v>
      </c>
      <c r="C446">
        <f>LOOKUP(B446,'C-DB lookup'!$A$1:$A$634,'C-DB lookup'!$B$1:$B$634)</f>
        <v>36</v>
      </c>
      <c r="D446">
        <f>LOOKUP(B446,'C-DB lookup'!$A$1:$A$634,'C-DB lookup'!$C$1:$C$634)</f>
        <v>4</v>
      </c>
      <c r="E446">
        <v>940.61232282000003</v>
      </c>
      <c r="F446" t="s">
        <v>525</v>
      </c>
      <c r="G446" t="str">
        <f t="shared" si="48"/>
        <v/>
      </c>
      <c r="H446" t="str">
        <f t="shared" si="49"/>
        <v/>
      </c>
      <c r="I446" t="str">
        <f t="shared" si="50"/>
        <v/>
      </c>
      <c r="J446" t="str">
        <f t="shared" si="51"/>
        <v/>
      </c>
      <c r="K446" t="str">
        <f t="shared" si="52"/>
        <v>A 1,2 diacyl-3-(alpha-D-galactosyl1-6)-beta-D-galactosyl-sn-glycerol (DGDAG) in which the two acyl groups contain a total of 36 carbon atoms and 4 double bonds</v>
      </c>
      <c r="L446" t="str">
        <f t="shared" si="53"/>
        <v/>
      </c>
      <c r="M446" t="str">
        <f t="shared" si="54"/>
        <v/>
      </c>
      <c r="N446" t="str">
        <f t="shared" si="55"/>
        <v>A 1,2 diacyl-3-(alpha-D-galactosyl1-6)-beta-D-galactosyl-sn-glycerol (DGDAG) in which the two acyl groups contain a total of 36 carbon atoms and 4 double bonds</v>
      </c>
    </row>
    <row r="447" spans="1:14" x14ac:dyDescent="0.2">
      <c r="A447" t="s">
        <v>1115</v>
      </c>
      <c r="B447" t="s">
        <v>726</v>
      </c>
      <c r="C447">
        <f>LOOKUP(B447,'C-DB lookup'!$A$1:$A$634,'C-DB lookup'!$B$1:$B$634)</f>
        <v>29</v>
      </c>
      <c r="D447">
        <f>LOOKUP(B447,'C-DB lookup'!$A$1:$A$634,'C-DB lookup'!$C$1:$C$634)</f>
        <v>1</v>
      </c>
      <c r="E447">
        <v>689.49955536000004</v>
      </c>
      <c r="F447" t="s">
        <v>426</v>
      </c>
      <c r="G447" t="str">
        <f t="shared" si="48"/>
        <v>A 1,2-diacyl-sn-glycero-3-phosphocholine (PC) in which the two acyl groups contain a total of 29 carbon atoms and 1 double bonds</v>
      </c>
      <c r="H447" t="str">
        <f t="shared" si="49"/>
        <v/>
      </c>
      <c r="I447" t="str">
        <f t="shared" si="50"/>
        <v/>
      </c>
      <c r="J447" t="str">
        <f t="shared" si="51"/>
        <v/>
      </c>
      <c r="K447" t="str">
        <f t="shared" si="52"/>
        <v/>
      </c>
      <c r="L447" t="str">
        <f t="shared" si="53"/>
        <v/>
      </c>
      <c r="M447" t="str">
        <f t="shared" si="54"/>
        <v/>
      </c>
      <c r="N447" t="str">
        <f t="shared" si="55"/>
        <v>A 1,2-diacyl-sn-glycero-3-phosphocholine (PC) in which the two acyl groups contain a total of 29 carbon atoms and 1 double bonds</v>
      </c>
    </row>
    <row r="448" spans="1:14" x14ac:dyDescent="0.2">
      <c r="A448" t="s">
        <v>1116</v>
      </c>
      <c r="B448" t="s">
        <v>727</v>
      </c>
      <c r="C448">
        <f>LOOKUP(B448,'C-DB lookup'!$A$1:$A$634,'C-DB lookup'!$B$1:$B$634)</f>
        <v>38</v>
      </c>
      <c r="D448">
        <f>LOOKUP(B448,'C-DB lookup'!$A$1:$A$634,'C-DB lookup'!$C$1:$C$634)</f>
        <v>5</v>
      </c>
      <c r="E448">
        <v>785.61695467000004</v>
      </c>
      <c r="F448" t="s">
        <v>728</v>
      </c>
      <c r="G448" t="str">
        <f t="shared" si="48"/>
        <v/>
      </c>
      <c r="H448" t="str">
        <f t="shared" si="49"/>
        <v/>
      </c>
      <c r="I448" t="str">
        <f t="shared" si="50"/>
        <v/>
      </c>
      <c r="J448" t="str">
        <f t="shared" si="51"/>
        <v/>
      </c>
      <c r="K448" t="str">
        <f t="shared" si="52"/>
        <v/>
      </c>
      <c r="L448" t="str">
        <f t="shared" si="53"/>
        <v>The total of 1,2-diacyl-3-O-4'-(N,N,N-trimethyl)-homoserine (DAGTS) and 1,2-diacyl-3-O-2'-(hydroxymethyl)-(N,N,N-trimethyl)-beta-alanine (DAGTA) in which the two acyl groups contain a total of 38 carbon atoms and 5 double bonds</v>
      </c>
      <c r="M448" t="str">
        <f t="shared" si="54"/>
        <v/>
      </c>
      <c r="N448" t="str">
        <f t="shared" si="55"/>
        <v>The total of 1,2-diacyl-3-O-4'-(N,N,N-trimethyl)-homoserine (DAGTS) and 1,2-diacyl-3-O-2'-(hydroxymethyl)-(N,N,N-trimethyl)-beta-alanine (DAGTA) in which the two acyl groups contain a total of 38 carbon atoms and 5 double bonds</v>
      </c>
    </row>
    <row r="449" spans="1:14" x14ac:dyDescent="0.2">
      <c r="A449" t="s">
        <v>907</v>
      </c>
      <c r="B449" t="s">
        <v>165</v>
      </c>
      <c r="C449">
        <f>LOOKUP(B449,'C-DB lookup'!$A$1:$A$634,'C-DB lookup'!$B$1:$B$634)</f>
        <v>34</v>
      </c>
      <c r="D449">
        <f>LOOKUP(B449,'C-DB lookup'!$A$1:$A$634,'C-DB lookup'!$C$1:$C$634)</f>
        <v>2</v>
      </c>
      <c r="E449">
        <v>715.51520544000005</v>
      </c>
      <c r="F449" t="s">
        <v>428</v>
      </c>
      <c r="G449" t="str">
        <f t="shared" si="48"/>
        <v/>
      </c>
      <c r="H449" t="str">
        <f t="shared" si="49"/>
        <v/>
      </c>
      <c r="I449" t="str">
        <f t="shared" si="50"/>
        <v/>
      </c>
      <c r="J449" t="str">
        <f t="shared" si="51"/>
        <v/>
      </c>
      <c r="K449" t="str">
        <f t="shared" si="52"/>
        <v/>
      </c>
      <c r="L449" t="str">
        <f t="shared" si="53"/>
        <v/>
      </c>
      <c r="M449" t="str">
        <f t="shared" si="54"/>
        <v>A 1,2-diacyl-sn-glycero-3-_x000D_phosphoethanolamine (PE) in which the two acyl groups contain a total of 34 carbon atoms and 2 double bonds</v>
      </c>
      <c r="N449" t="str">
        <f t="shared" si="55"/>
        <v>A 1,2-diacyl-sn-glycero-3-_x000D_phosphoethanolamine (PE) in which the two acyl groups contain a total of 34 carbon atoms and 2 double bonds</v>
      </c>
    </row>
    <row r="450" spans="1:14" x14ac:dyDescent="0.2">
      <c r="A450" t="s">
        <v>1117</v>
      </c>
      <c r="B450" t="s">
        <v>729</v>
      </c>
      <c r="C450">
        <f>LOOKUP(B450,'C-DB lookup'!$A$1:$A$634,'C-DB lookup'!$B$1:$B$634)</f>
        <v>31</v>
      </c>
      <c r="D450">
        <f>LOOKUP(B450,'C-DB lookup'!$A$1:$A$634,'C-DB lookup'!$C$1:$C$634)</f>
        <v>2</v>
      </c>
      <c r="E450">
        <v>715.51520544000005</v>
      </c>
      <c r="F450" t="s">
        <v>428</v>
      </c>
      <c r="G450" t="str">
        <f t="shared" si="48"/>
        <v>A 1,2-diacyl-sn-glycero-3-phosphocholine (PC) in which the two acyl groups contain a total of 31 carbon atoms and 2 double bonds</v>
      </c>
      <c r="H450" t="str">
        <f t="shared" si="49"/>
        <v/>
      </c>
      <c r="I450" t="str">
        <f t="shared" si="50"/>
        <v/>
      </c>
      <c r="J450" t="str">
        <f t="shared" si="51"/>
        <v/>
      </c>
      <c r="K450" t="str">
        <f t="shared" si="52"/>
        <v/>
      </c>
      <c r="L450" t="str">
        <f t="shared" si="53"/>
        <v/>
      </c>
      <c r="M450" t="str">
        <f t="shared" si="54"/>
        <v/>
      </c>
      <c r="N450" t="str">
        <f t="shared" si="55"/>
        <v>A 1,2-diacyl-sn-glycero-3-phosphocholine (PC) in which the two acyl groups contain a total of 31 carbon atoms and 2 double bonds</v>
      </c>
    </row>
    <row r="451" spans="1:14" x14ac:dyDescent="0.2">
      <c r="A451" t="s">
        <v>1030</v>
      </c>
      <c r="B451" t="s">
        <v>288</v>
      </c>
      <c r="C451">
        <f>LOOKUP(B451,'C-DB lookup'!$A$1:$A$634,'C-DB lookup'!$B$1:$B$634)</f>
        <v>44</v>
      </c>
      <c r="D451">
        <f>LOOKUP(B451,'C-DB lookup'!$A$1:$A$634,'C-DB lookup'!$C$1:$C$634)</f>
        <v>6</v>
      </c>
      <c r="E451">
        <v>950.61529972999995</v>
      </c>
      <c r="F451" t="s">
        <v>548</v>
      </c>
      <c r="G451" t="str">
        <f t="shared" ref="G451:G508" si="56">IF(ISNUMBER(SEARCH("PC",$B451)),CONCATENATE("A 1,2-diacyl-sn-glycero-3-phosphocholine (PC) in which the two acyl groups contain a total of ",$C451," carbon atoms and ",$D451," double bonds"),"")</f>
        <v/>
      </c>
      <c r="H451" t="str">
        <f t="shared" ref="H451:H508" si="57">IF(ISNUMBER(SEARCH("SQDG",$B451)),CONCATENATE("A 1,2-diacyl-3-(alpha-D-6-sulfoquinovosyl)-sn-glycerol (SQDAG) in which the two acyl groups contain a total of ",$C451," carbon atoms and ",$D451," double bonds"),"")</f>
        <v>A 1,2-diacyl-3-(alpha-D-6-sulfoquinovosyl)-sn-glycerol (SQDAG) in which the two acyl groups contain a total of 44 carbon atoms and 6 double bonds</v>
      </c>
      <c r="I451" t="str">
        <f t="shared" ref="I451:I508" si="58">IF(ISNUMBER(SEARCH("PG",$B451)),CONCATENATE("A 1,2-diacyl-sn-glycero-3-phospho-(1'-sn-
glycerol) (PG) in which the two acyl groups contain a total of ",$C451," carbon atoms and ",$D451," double bonds"),"")</f>
        <v/>
      </c>
      <c r="J451" t="str">
        <f t="shared" ref="J451:J508" si="59">IF(ISNUMBER(SEARCH("MGDG",$B451)),CONCATENATE("A 1,2 diacyl-3-beta-D-galactosyl-sn-
glycerol (MGDAG) in which the two acyl groups contain a total of ",$C451," carbon atoms and ",$D451," double bonds"),"")</f>
        <v/>
      </c>
      <c r="K451" t="str">
        <f t="shared" ref="K451:K508" si="60">IF(ISNUMBER(SEARCH("DGDG",$B451)),CONCATENATE("A 1,2 diacyl-3-(alpha-D-galactosyl1-6)-beta-D-galactosyl-sn-glycerol (DGDAG) in which the two acyl groups contain a total of ",$C451," carbon atoms and ",$D451," double bonds"),"")</f>
        <v/>
      </c>
      <c r="L451" t="str">
        <f t="shared" ref="L451:L508" si="61">IF(ISNUMBER(SEARCH("DGTS_DGTA",$B451)),CONCATENATE("The total of 1,2-diacyl-3-O-4'-(N,N,N-trimethyl)-homoserine (DAGTS) and 1,2-diacyl-3-O-2'-(hydroxymethyl)-(N,N,N-trimethyl)-beta-alanine (DAGTA) in which the two acyl groups contain a total of ",$C451," carbon atoms and ",$D451," double bonds"),"")</f>
        <v/>
      </c>
      <c r="M451" t="str">
        <f t="shared" ref="M451:M508" si="62">IF(ISNUMBER(SEARCH("PE",$B451)),CONCATENATE("A 1,2-diacyl-sn-glycero-3-
phosphoethanolamine (PE) in which the two acyl groups contain a total of ",$C451," carbon atoms and ",$D451," double bonds"),"")</f>
        <v/>
      </c>
      <c r="N451" t="str">
        <f t="shared" ref="N451:N508" si="63">CONCATENATE(G451,H451,I451,J451,K451,L451,M451)</f>
        <v>A 1,2-diacyl-3-(alpha-D-6-sulfoquinovosyl)-sn-glycerol (SQDAG) in which the two acyl groups contain a total of 44 carbon atoms and 6 double bonds</v>
      </c>
    </row>
    <row r="452" spans="1:14" x14ac:dyDescent="0.2">
      <c r="A452" t="s">
        <v>908</v>
      </c>
      <c r="B452" t="s">
        <v>166</v>
      </c>
      <c r="C452">
        <f>LOOKUP(B452,'C-DB lookup'!$A$1:$A$634,'C-DB lookup'!$B$1:$B$634)</f>
        <v>38</v>
      </c>
      <c r="D452">
        <f>LOOKUP(B452,'C-DB lookup'!$A$1:$A$634,'C-DB lookup'!$C$1:$C$634)</f>
        <v>5</v>
      </c>
      <c r="E452">
        <v>807.57780576000005</v>
      </c>
      <c r="F452" t="s">
        <v>429</v>
      </c>
      <c r="G452" t="str">
        <f t="shared" si="56"/>
        <v>A 1,2-diacyl-sn-glycero-3-phosphocholine (PC) in which the two acyl groups contain a total of 38 carbon atoms and 5 double bonds</v>
      </c>
      <c r="H452" t="str">
        <f t="shared" si="57"/>
        <v/>
      </c>
      <c r="I452" t="str">
        <f t="shared" si="58"/>
        <v/>
      </c>
      <c r="J452" t="str">
        <f t="shared" si="59"/>
        <v/>
      </c>
      <c r="K452" t="str">
        <f t="shared" si="60"/>
        <v/>
      </c>
      <c r="L452" t="str">
        <f t="shared" si="61"/>
        <v/>
      </c>
      <c r="M452" t="str">
        <f t="shared" si="62"/>
        <v/>
      </c>
      <c r="N452" t="str">
        <f t="shared" si="63"/>
        <v>A 1,2-diacyl-sn-glycero-3-phosphocholine (PC) in which the two acyl groups contain a total of 38 carbon atoms and 5 double bonds</v>
      </c>
    </row>
    <row r="453" spans="1:14" x14ac:dyDescent="0.2">
      <c r="A453" t="s">
        <v>906</v>
      </c>
      <c r="B453" t="s">
        <v>164</v>
      </c>
      <c r="C453">
        <f>LOOKUP(B453,'C-DB lookup'!$A$1:$A$634,'C-DB lookup'!$B$1:$B$634)</f>
        <v>34</v>
      </c>
      <c r="D453">
        <f>LOOKUP(B453,'C-DB lookup'!$A$1:$A$634,'C-DB lookup'!$C$1:$C$634)</f>
        <v>2</v>
      </c>
      <c r="E453">
        <v>757.56215568000005</v>
      </c>
      <c r="F453" t="s">
        <v>427</v>
      </c>
      <c r="G453" t="str">
        <f t="shared" si="56"/>
        <v>A 1,2-diacyl-sn-glycero-3-phosphocholine (PC) in which the two acyl groups contain a total of 34 carbon atoms and 2 double bonds</v>
      </c>
      <c r="H453" t="str">
        <f t="shared" si="57"/>
        <v/>
      </c>
      <c r="I453" t="str">
        <f t="shared" si="58"/>
        <v/>
      </c>
      <c r="J453" t="str">
        <f t="shared" si="59"/>
        <v/>
      </c>
      <c r="K453" t="str">
        <f t="shared" si="60"/>
        <v/>
      </c>
      <c r="L453" t="str">
        <f t="shared" si="61"/>
        <v/>
      </c>
      <c r="M453" t="str">
        <f t="shared" si="62"/>
        <v/>
      </c>
      <c r="N453" t="str">
        <f t="shared" si="63"/>
        <v>A 1,2-diacyl-sn-glycero-3-phosphocholine (PC) in which the two acyl groups contain a total of 34 carbon atoms and 2 double bonds</v>
      </c>
    </row>
    <row r="454" spans="1:14" x14ac:dyDescent="0.2">
      <c r="A454" t="s">
        <v>962</v>
      </c>
      <c r="B454" t="s">
        <v>220</v>
      </c>
      <c r="C454">
        <f>LOOKUP(B454,'C-DB lookup'!$A$1:$A$634,'C-DB lookup'!$B$1:$B$634)</f>
        <v>32</v>
      </c>
      <c r="D454">
        <f>LOOKUP(B454,'C-DB lookup'!$A$1:$A$634,'C-DB lookup'!$C$1:$C$634)</f>
        <v>1</v>
      </c>
      <c r="E454">
        <v>728.54384923999999</v>
      </c>
      <c r="F454" t="s">
        <v>483</v>
      </c>
      <c r="G454" t="str">
        <f t="shared" si="56"/>
        <v/>
      </c>
      <c r="H454" t="str">
        <f t="shared" si="57"/>
        <v/>
      </c>
      <c r="I454" t="str">
        <f t="shared" si="58"/>
        <v/>
      </c>
      <c r="J454" t="str">
        <f t="shared" si="59"/>
        <v>A 1,2 diacyl-3-beta-D-galactosyl-sn-_x000D_glycerol (MGDAG) in which the two acyl groups contain a total of 32 carbon atoms and 1 double bonds</v>
      </c>
      <c r="K454" t="str">
        <f t="shared" si="60"/>
        <v/>
      </c>
      <c r="L454" t="str">
        <f t="shared" si="61"/>
        <v/>
      </c>
      <c r="M454" t="str">
        <f t="shared" si="62"/>
        <v/>
      </c>
      <c r="N454" t="str">
        <f t="shared" si="63"/>
        <v>A 1,2 diacyl-3-beta-D-galactosyl-sn-_x000D_glycerol (MGDAG) in which the two acyl groups contain a total of 32 carbon atoms and 1 double bonds</v>
      </c>
    </row>
    <row r="455" spans="1:14" x14ac:dyDescent="0.2">
      <c r="A455" t="s">
        <v>819</v>
      </c>
      <c r="B455" t="s">
        <v>77</v>
      </c>
      <c r="C455">
        <f>LOOKUP(B455,'C-DB lookup'!$A$1:$A$634,'C-DB lookup'!$B$1:$B$634)</f>
        <v>32</v>
      </c>
      <c r="D455">
        <f>LOOKUP(B455,'C-DB lookup'!$A$1:$A$634,'C-DB lookup'!$C$1:$C$634)</f>
        <v>1</v>
      </c>
      <c r="E455">
        <v>792.50574916999994</v>
      </c>
      <c r="F455" t="s">
        <v>341</v>
      </c>
      <c r="G455" t="str">
        <f t="shared" si="56"/>
        <v/>
      </c>
      <c r="H455" t="str">
        <f t="shared" si="57"/>
        <v>A 1,2-diacyl-3-(alpha-D-6-sulfoquinovosyl)-sn-glycerol (SQDAG) in which the two acyl groups contain a total of 32 carbon atoms and 1 double bonds</v>
      </c>
      <c r="I455" t="str">
        <f t="shared" si="58"/>
        <v/>
      </c>
      <c r="J455" t="str">
        <f t="shared" si="59"/>
        <v/>
      </c>
      <c r="K455" t="str">
        <f t="shared" si="60"/>
        <v/>
      </c>
      <c r="L455" t="str">
        <f t="shared" si="61"/>
        <v/>
      </c>
      <c r="M455" t="str">
        <f t="shared" si="62"/>
        <v/>
      </c>
      <c r="N455" t="str">
        <f t="shared" si="63"/>
        <v>A 1,2-diacyl-3-(alpha-D-6-sulfoquinovosyl)-sn-glycerol (SQDAG) in which the two acyl groups contain a total of 32 carbon atoms and 1 double bonds</v>
      </c>
    </row>
    <row r="456" spans="1:14" x14ac:dyDescent="0.2">
      <c r="A456" t="s">
        <v>959</v>
      </c>
      <c r="B456" t="s">
        <v>217</v>
      </c>
      <c r="C456">
        <f>LOOKUP(B456,'C-DB lookup'!$A$1:$A$634,'C-DB lookup'!$B$1:$B$634)</f>
        <v>42</v>
      </c>
      <c r="D456">
        <f>LOOKUP(B456,'C-DB lookup'!$A$1:$A$634,'C-DB lookup'!$C$1:$C$634)</f>
        <v>11</v>
      </c>
      <c r="E456">
        <v>809.49955536000004</v>
      </c>
      <c r="F456" t="s">
        <v>480</v>
      </c>
      <c r="G456" t="str">
        <f t="shared" si="56"/>
        <v/>
      </c>
      <c r="H456" t="str">
        <f t="shared" si="57"/>
        <v/>
      </c>
      <c r="I456" t="str">
        <f t="shared" si="58"/>
        <v/>
      </c>
      <c r="J456" t="str">
        <f t="shared" si="59"/>
        <v/>
      </c>
      <c r="K456" t="str">
        <f t="shared" si="60"/>
        <v/>
      </c>
      <c r="L456" t="str">
        <f t="shared" si="61"/>
        <v/>
      </c>
      <c r="M456" t="str">
        <f t="shared" si="62"/>
        <v>A 1,2-diacyl-sn-glycero-3-_x000D_phosphoethanolamine (PE) in which the two acyl groups contain a total of 42 carbon atoms and 11 double bonds</v>
      </c>
      <c r="N456" t="str">
        <f t="shared" si="63"/>
        <v>A 1,2-diacyl-sn-glycero-3-_x000D_phosphoethanolamine (PE) in which the two acyl groups contain a total of 42 carbon atoms and 11 double bonds</v>
      </c>
    </row>
    <row r="457" spans="1:14" x14ac:dyDescent="0.2">
      <c r="A457" t="s">
        <v>960</v>
      </c>
      <c r="B457" t="s">
        <v>218</v>
      </c>
      <c r="C457">
        <f>LOOKUP(B457,'C-DB lookup'!$A$1:$A$634,'C-DB lookup'!$B$1:$B$634)</f>
        <v>36</v>
      </c>
      <c r="D457">
        <f>LOOKUP(B457,'C-DB lookup'!$A$1:$A$634,'C-DB lookup'!$C$1:$C$634)</f>
        <v>6</v>
      </c>
      <c r="E457">
        <v>936.58102266000003</v>
      </c>
      <c r="F457" t="s">
        <v>481</v>
      </c>
      <c r="G457" t="str">
        <f t="shared" si="56"/>
        <v/>
      </c>
      <c r="H457" t="str">
        <f t="shared" si="57"/>
        <v/>
      </c>
      <c r="I457" t="str">
        <f t="shared" si="58"/>
        <v/>
      </c>
      <c r="J457" t="str">
        <f t="shared" si="59"/>
        <v/>
      </c>
      <c r="K457" t="str">
        <f t="shared" si="60"/>
        <v>A 1,2 diacyl-3-(alpha-D-galactosyl1-6)-beta-D-galactosyl-sn-glycerol (DGDAG) in which the two acyl groups contain a total of 36 carbon atoms and 6 double bonds</v>
      </c>
      <c r="L457" t="str">
        <f t="shared" si="61"/>
        <v/>
      </c>
      <c r="M457" t="str">
        <f t="shared" si="62"/>
        <v/>
      </c>
      <c r="N457" t="str">
        <f t="shared" si="63"/>
        <v>A 1,2 diacyl-3-(alpha-D-galactosyl1-6)-beta-D-galactosyl-sn-glycerol (DGDAG) in which the two acyl groups contain a total of 36 carbon atoms and 6 double bonds</v>
      </c>
    </row>
    <row r="458" spans="1:14" x14ac:dyDescent="0.2">
      <c r="A458" t="s">
        <v>1118</v>
      </c>
      <c r="B458" t="s">
        <v>730</v>
      </c>
      <c r="C458">
        <f>LOOKUP(B458,'C-DB lookup'!$A$1:$A$634,'C-DB lookup'!$B$1:$B$634)</f>
        <v>32</v>
      </c>
      <c r="D458">
        <f>LOOKUP(B458,'C-DB lookup'!$A$1:$A$634,'C-DB lookup'!$C$1:$C$634)</f>
        <v>4</v>
      </c>
      <c r="E458">
        <v>703.53870427000004</v>
      </c>
      <c r="F458" t="s">
        <v>731</v>
      </c>
      <c r="G458" t="str">
        <f t="shared" si="56"/>
        <v/>
      </c>
      <c r="H458" t="str">
        <f t="shared" si="57"/>
        <v/>
      </c>
      <c r="I458" t="str">
        <f t="shared" si="58"/>
        <v/>
      </c>
      <c r="J458" t="str">
        <f t="shared" si="59"/>
        <v/>
      </c>
      <c r="K458" t="str">
        <f t="shared" si="60"/>
        <v/>
      </c>
      <c r="L458" t="str">
        <f t="shared" si="61"/>
        <v>The total of 1,2-diacyl-3-O-4'-(N,N,N-trimethyl)-homoserine (DAGTS) and 1,2-diacyl-3-O-2'-(hydroxymethyl)-(N,N,N-trimethyl)-beta-alanine (DAGTA) in which the two acyl groups contain a total of 32 carbon atoms and 4 double bonds</v>
      </c>
      <c r="M458" t="str">
        <f t="shared" si="62"/>
        <v/>
      </c>
      <c r="N458" t="str">
        <f t="shared" si="63"/>
        <v>The total of 1,2-diacyl-3-O-4'-(N,N,N-trimethyl)-homoserine (DAGTS) and 1,2-diacyl-3-O-2'-(hydroxymethyl)-(N,N,N-trimethyl)-beta-alanine (DAGTA) in which the two acyl groups contain a total of 32 carbon atoms and 4 double bonds</v>
      </c>
    </row>
    <row r="459" spans="1:14" x14ac:dyDescent="0.2">
      <c r="A459" t="s">
        <v>832</v>
      </c>
      <c r="B459" t="s">
        <v>90</v>
      </c>
      <c r="C459">
        <f>LOOKUP(B459,'C-DB lookup'!$A$1:$A$634,'C-DB lookup'!$B$1:$B$634)</f>
        <v>32</v>
      </c>
      <c r="D459">
        <f>LOOKUP(B459,'C-DB lookup'!$A$1:$A$634,'C-DB lookup'!$C$1:$C$634)</f>
        <v>3</v>
      </c>
      <c r="E459">
        <v>886.56537258000003</v>
      </c>
      <c r="F459" t="s">
        <v>354</v>
      </c>
      <c r="G459" t="str">
        <f t="shared" si="56"/>
        <v/>
      </c>
      <c r="H459" t="str">
        <f t="shared" si="57"/>
        <v/>
      </c>
      <c r="I459" t="str">
        <f t="shared" si="58"/>
        <v/>
      </c>
      <c r="J459" t="str">
        <f t="shared" si="59"/>
        <v/>
      </c>
      <c r="K459" t="str">
        <f t="shared" si="60"/>
        <v>A 1,2 diacyl-3-(alpha-D-galactosyl1-6)-beta-D-galactosyl-sn-glycerol (DGDAG) in which the two acyl groups contain a total of 32 carbon atoms and 3 double bonds</v>
      </c>
      <c r="L459" t="str">
        <f t="shared" si="61"/>
        <v/>
      </c>
      <c r="M459" t="str">
        <f t="shared" si="62"/>
        <v/>
      </c>
      <c r="N459" t="str">
        <f t="shared" si="63"/>
        <v>A 1,2 diacyl-3-(alpha-D-galactosyl1-6)-beta-D-galactosyl-sn-glycerol (DGDAG) in which the two acyl groups contain a total of 32 carbon atoms and 3 double bonds</v>
      </c>
    </row>
    <row r="460" spans="1:14" x14ac:dyDescent="0.2">
      <c r="A460" t="s">
        <v>1119</v>
      </c>
      <c r="B460" t="s">
        <v>732</v>
      </c>
      <c r="C460">
        <f>LOOKUP(B460,'C-DB lookup'!$A$1:$A$634,'C-DB lookup'!$B$1:$B$634)</f>
        <v>40</v>
      </c>
      <c r="D460">
        <f>LOOKUP(B460,'C-DB lookup'!$A$1:$A$634,'C-DB lookup'!$C$1:$C$634)</f>
        <v>11</v>
      </c>
      <c r="E460">
        <v>801.55435435000004</v>
      </c>
      <c r="F460" t="s">
        <v>733</v>
      </c>
      <c r="G460" t="str">
        <f t="shared" si="56"/>
        <v/>
      </c>
      <c r="H460" t="str">
        <f t="shared" si="57"/>
        <v/>
      </c>
      <c r="I460" t="str">
        <f t="shared" si="58"/>
        <v/>
      </c>
      <c r="J460" t="str">
        <f t="shared" si="59"/>
        <v/>
      </c>
      <c r="K460" t="str">
        <f t="shared" si="60"/>
        <v/>
      </c>
      <c r="L460" t="str">
        <f t="shared" si="61"/>
        <v>The total of 1,2-diacyl-3-O-4'-(N,N,N-trimethyl)-homoserine (DAGTS) and 1,2-diacyl-3-O-2'-(hydroxymethyl)-(N,N,N-trimethyl)-beta-alanine (DAGTA) in which the two acyl groups contain a total of 40 carbon atoms and 11 double bonds</v>
      </c>
      <c r="M460" t="str">
        <f t="shared" si="62"/>
        <v/>
      </c>
      <c r="N460" t="str">
        <f t="shared" si="63"/>
        <v>The total of 1,2-diacyl-3-O-4'-(N,N,N-trimethyl)-homoserine (DAGTS) and 1,2-diacyl-3-O-2'-(hydroxymethyl)-(N,N,N-trimethyl)-beta-alanine (DAGTA) in which the two acyl groups contain a total of 40 carbon atoms and 11 double bonds</v>
      </c>
    </row>
    <row r="461" spans="1:14" x14ac:dyDescent="0.2">
      <c r="A461" t="s">
        <v>950</v>
      </c>
      <c r="B461" t="s">
        <v>208</v>
      </c>
      <c r="C461">
        <f>LOOKUP(B461,'C-DB lookup'!$A$1:$A$634,'C-DB lookup'!$B$1:$B$634)</f>
        <v>34</v>
      </c>
      <c r="D461">
        <f>LOOKUP(B461,'C-DB lookup'!$A$1:$A$634,'C-DB lookup'!$C$1:$C$634)</f>
        <v>3</v>
      </c>
      <c r="E461">
        <v>816.50574916999994</v>
      </c>
      <c r="F461" t="s">
        <v>471</v>
      </c>
      <c r="G461" t="str">
        <f t="shared" si="56"/>
        <v/>
      </c>
      <c r="H461" t="str">
        <f t="shared" si="57"/>
        <v>A 1,2-diacyl-3-(alpha-D-6-sulfoquinovosyl)-sn-glycerol (SQDAG) in which the two acyl groups contain a total of 34 carbon atoms and 3 double bonds</v>
      </c>
      <c r="I461" t="str">
        <f t="shared" si="58"/>
        <v/>
      </c>
      <c r="J461" t="str">
        <f t="shared" si="59"/>
        <v/>
      </c>
      <c r="K461" t="str">
        <f t="shared" si="60"/>
        <v/>
      </c>
      <c r="L461" t="str">
        <f t="shared" si="61"/>
        <v/>
      </c>
      <c r="M461" t="str">
        <f t="shared" si="62"/>
        <v/>
      </c>
      <c r="N461" t="str">
        <f t="shared" si="63"/>
        <v>A 1,2-diacyl-3-(alpha-D-6-sulfoquinovosyl)-sn-glycerol (SQDAG) in which the two acyl groups contain a total of 34 carbon atoms and 3 double bonds</v>
      </c>
    </row>
    <row r="462" spans="1:14" x14ac:dyDescent="0.2">
      <c r="A462" t="s">
        <v>1120</v>
      </c>
      <c r="B462" t="s">
        <v>734</v>
      </c>
      <c r="C462">
        <f>LOOKUP(B462,'C-DB lookup'!$A$1:$A$634,'C-DB lookup'!$B$1:$B$634)</f>
        <v>38</v>
      </c>
      <c r="D462">
        <f>LOOKUP(B462,'C-DB lookup'!$A$1:$A$634,'C-DB lookup'!$C$1:$C$634)</f>
        <v>6</v>
      </c>
      <c r="E462">
        <v>763.51520544000005</v>
      </c>
      <c r="F462" t="s">
        <v>544</v>
      </c>
      <c r="G462" t="str">
        <f t="shared" si="56"/>
        <v/>
      </c>
      <c r="H462" t="str">
        <f t="shared" si="57"/>
        <v/>
      </c>
      <c r="I462" t="str">
        <f t="shared" si="58"/>
        <v/>
      </c>
      <c r="J462" t="str">
        <f t="shared" si="59"/>
        <v/>
      </c>
      <c r="K462" t="str">
        <f t="shared" si="60"/>
        <v/>
      </c>
      <c r="L462" t="str">
        <f t="shared" si="61"/>
        <v/>
      </c>
      <c r="M462" t="str">
        <f t="shared" si="62"/>
        <v>A 1,2-diacyl-sn-glycero-3-_x000D_phosphoethanolamine (PE) in which the two acyl groups contain a total of 38 carbon atoms and 6 double bonds</v>
      </c>
      <c r="N462" t="str">
        <f t="shared" si="63"/>
        <v>A 1,2-diacyl-sn-glycero-3-_x000D_phosphoethanolamine (PE) in which the two acyl groups contain a total of 38 carbon atoms and 6 double bonds</v>
      </c>
    </row>
    <row r="463" spans="1:14" x14ac:dyDescent="0.2">
      <c r="A463" t="s">
        <v>923</v>
      </c>
      <c r="B463" t="s">
        <v>181</v>
      </c>
      <c r="C463">
        <f>LOOKUP(B463,'C-DB lookup'!$A$1:$A$634,'C-DB lookup'!$B$1:$B$634)</f>
        <v>32</v>
      </c>
      <c r="D463">
        <f>LOOKUP(B463,'C-DB lookup'!$A$1:$A$634,'C-DB lookup'!$C$1:$C$634)</f>
        <v>1</v>
      </c>
      <c r="E463">
        <v>890.59667274000003</v>
      </c>
      <c r="F463" t="s">
        <v>444</v>
      </c>
      <c r="G463" t="str">
        <f t="shared" si="56"/>
        <v/>
      </c>
      <c r="H463" t="str">
        <f t="shared" si="57"/>
        <v/>
      </c>
      <c r="I463" t="str">
        <f t="shared" si="58"/>
        <v/>
      </c>
      <c r="J463" t="str">
        <f t="shared" si="59"/>
        <v/>
      </c>
      <c r="K463" t="str">
        <f t="shared" si="60"/>
        <v>A 1,2 diacyl-3-(alpha-D-galactosyl1-6)-beta-D-galactosyl-sn-glycerol (DGDAG) in which the two acyl groups contain a total of 32 carbon atoms and 1 double bonds</v>
      </c>
      <c r="L463" t="str">
        <f t="shared" si="61"/>
        <v/>
      </c>
      <c r="M463" t="str">
        <f t="shared" si="62"/>
        <v/>
      </c>
      <c r="N463" t="str">
        <f t="shared" si="63"/>
        <v>A 1,2 diacyl-3-(alpha-D-galactosyl1-6)-beta-D-galactosyl-sn-glycerol (DGDAG) in which the two acyl groups contain a total of 32 carbon atoms and 1 double bonds</v>
      </c>
    </row>
    <row r="464" spans="1:14" x14ac:dyDescent="0.2">
      <c r="A464" t="s">
        <v>1121</v>
      </c>
      <c r="B464" t="s">
        <v>735</v>
      </c>
      <c r="C464">
        <f>LOOKUP(B464,'C-DB lookup'!$A$1:$A$634,'C-DB lookup'!$B$1:$B$634)</f>
        <v>34</v>
      </c>
      <c r="D464">
        <f>LOOKUP(B464,'C-DB lookup'!$A$1:$A$634,'C-DB lookup'!$C$1:$C$634)</f>
        <v>3</v>
      </c>
      <c r="E464">
        <v>733.58565451000004</v>
      </c>
      <c r="F464" t="s">
        <v>736</v>
      </c>
      <c r="G464" t="str">
        <f t="shared" si="56"/>
        <v/>
      </c>
      <c r="H464" t="str">
        <f t="shared" si="57"/>
        <v/>
      </c>
      <c r="I464" t="str">
        <f t="shared" si="58"/>
        <v/>
      </c>
      <c r="J464" t="str">
        <f t="shared" si="59"/>
        <v/>
      </c>
      <c r="K464" t="str">
        <f t="shared" si="60"/>
        <v/>
      </c>
      <c r="L464" t="str">
        <f t="shared" si="61"/>
        <v>The total of 1,2-diacyl-3-O-4'-(N,N,N-trimethyl)-homoserine (DAGTS) and 1,2-diacyl-3-O-2'-(hydroxymethyl)-(N,N,N-trimethyl)-beta-alanine (DAGTA) in which the two acyl groups contain a total of 34 carbon atoms and 3 double bonds</v>
      </c>
      <c r="M464" t="str">
        <f t="shared" si="62"/>
        <v/>
      </c>
      <c r="N464" t="str">
        <f t="shared" si="63"/>
        <v>The total of 1,2-diacyl-3-O-4'-(N,N,N-trimethyl)-homoserine (DAGTS) and 1,2-diacyl-3-O-2'-(hydroxymethyl)-(N,N,N-trimethyl)-beta-alanine (DAGTA) in which the two acyl groups contain a total of 34 carbon atoms and 3 double bonds</v>
      </c>
    </row>
    <row r="465" spans="1:14" x14ac:dyDescent="0.2">
      <c r="A465" t="s">
        <v>863</v>
      </c>
      <c r="B465" t="s">
        <v>121</v>
      </c>
      <c r="C465">
        <f>LOOKUP(B465,'C-DB lookup'!$A$1:$A$634,'C-DB lookup'!$B$1:$B$634)</f>
        <v>40</v>
      </c>
      <c r="D465">
        <f>LOOKUP(B465,'C-DB lookup'!$A$1:$A$634,'C-DB lookup'!$C$1:$C$634)</f>
        <v>7</v>
      </c>
      <c r="E465">
        <v>831.57780576000005</v>
      </c>
      <c r="F465" t="s">
        <v>385</v>
      </c>
      <c r="G465" t="str">
        <f t="shared" si="56"/>
        <v>A 1,2-diacyl-sn-glycero-3-phosphocholine (PC) in which the two acyl groups contain a total of 40 carbon atoms and 7 double bonds</v>
      </c>
      <c r="H465" t="str">
        <f t="shared" si="57"/>
        <v/>
      </c>
      <c r="I465" t="str">
        <f t="shared" si="58"/>
        <v/>
      </c>
      <c r="J465" t="str">
        <f t="shared" si="59"/>
        <v/>
      </c>
      <c r="K465" t="str">
        <f t="shared" si="60"/>
        <v/>
      </c>
      <c r="L465" t="str">
        <f t="shared" si="61"/>
        <v/>
      </c>
      <c r="M465" t="str">
        <f t="shared" si="62"/>
        <v/>
      </c>
      <c r="N465" t="str">
        <f t="shared" si="63"/>
        <v>A 1,2-diacyl-sn-glycero-3-phosphocholine (PC) in which the two acyl groups contain a total of 40 carbon atoms and 7 double bonds</v>
      </c>
    </row>
    <row r="466" spans="1:14" x14ac:dyDescent="0.2">
      <c r="A466" t="s">
        <v>798</v>
      </c>
      <c r="B466" t="s">
        <v>56</v>
      </c>
      <c r="C466">
        <f>LOOKUP(B466,'C-DB lookup'!$A$1:$A$634,'C-DB lookup'!$B$1:$B$634)</f>
        <v>30</v>
      </c>
      <c r="D466">
        <f>LOOKUP(B466,'C-DB lookup'!$A$1:$A$634,'C-DB lookup'!$C$1:$C$634)</f>
        <v>0</v>
      </c>
      <c r="E466">
        <v>694.47848554999996</v>
      </c>
      <c r="F466" t="s">
        <v>320</v>
      </c>
      <c r="G466" t="str">
        <f t="shared" si="56"/>
        <v/>
      </c>
      <c r="H466" t="str">
        <f t="shared" si="57"/>
        <v/>
      </c>
      <c r="I466" t="str">
        <f t="shared" si="58"/>
        <v>A 1,2-diacyl-sn-glycero-3-phospho-(1'-sn-_x000D_glycerol) (PG) in which the two acyl groups contain a total of 30 carbon atoms and 0 double bonds</v>
      </c>
      <c r="J466" t="str">
        <f t="shared" si="59"/>
        <v/>
      </c>
      <c r="K466" t="str">
        <f t="shared" si="60"/>
        <v/>
      </c>
      <c r="L466" t="str">
        <f t="shared" si="61"/>
        <v/>
      </c>
      <c r="M466" t="str">
        <f t="shared" si="62"/>
        <v/>
      </c>
      <c r="N466" t="str">
        <f t="shared" si="63"/>
        <v>A 1,2-diacyl-sn-glycero-3-phospho-(1'-sn-_x000D_glycerol) (PG) in which the two acyl groups contain a total of 30 carbon atoms and 0 double bonds</v>
      </c>
    </row>
    <row r="467" spans="1:14" x14ac:dyDescent="0.2">
      <c r="A467" t="s">
        <v>915</v>
      </c>
      <c r="B467" t="s">
        <v>173</v>
      </c>
      <c r="C467">
        <f>LOOKUP(B467,'C-DB lookup'!$A$1:$A$634,'C-DB lookup'!$B$1:$B$634)</f>
        <v>44</v>
      </c>
      <c r="D467">
        <f>LOOKUP(B467,'C-DB lookup'!$A$1:$A$634,'C-DB lookup'!$C$1:$C$634)</f>
        <v>12</v>
      </c>
      <c r="E467">
        <v>877.56215568000005</v>
      </c>
      <c r="F467" t="s">
        <v>436</v>
      </c>
      <c r="G467" t="str">
        <f t="shared" si="56"/>
        <v>A 1,2-diacyl-sn-glycero-3-phosphocholine (PC) in which the two acyl groups contain a total of 44 carbon atoms and 12 double bonds</v>
      </c>
      <c r="H467" t="str">
        <f t="shared" si="57"/>
        <v/>
      </c>
      <c r="I467" t="str">
        <f t="shared" si="58"/>
        <v/>
      </c>
      <c r="J467" t="str">
        <f t="shared" si="59"/>
        <v/>
      </c>
      <c r="K467" t="str">
        <f t="shared" si="60"/>
        <v/>
      </c>
      <c r="L467" t="str">
        <f t="shared" si="61"/>
        <v/>
      </c>
      <c r="M467" t="str">
        <f t="shared" si="62"/>
        <v/>
      </c>
      <c r="N467" t="str">
        <f t="shared" si="63"/>
        <v>A 1,2-diacyl-sn-glycero-3-phosphocholine (PC) in which the two acyl groups contain a total of 44 carbon atoms and 12 double bonds</v>
      </c>
    </row>
    <row r="468" spans="1:14" x14ac:dyDescent="0.2">
      <c r="A468" t="s">
        <v>997</v>
      </c>
      <c r="B468" t="s">
        <v>255</v>
      </c>
      <c r="C468">
        <f>LOOKUP(B468,'C-DB lookup'!$A$1:$A$634,'C-DB lookup'!$B$1:$B$634)</f>
        <v>33</v>
      </c>
      <c r="D468">
        <f>LOOKUP(B468,'C-DB lookup'!$A$1:$A$634,'C-DB lookup'!$C$1:$C$634)</f>
        <v>1</v>
      </c>
      <c r="E468">
        <v>806.52139924999994</v>
      </c>
      <c r="F468" t="s">
        <v>517</v>
      </c>
      <c r="G468" t="str">
        <f t="shared" si="56"/>
        <v/>
      </c>
      <c r="H468" t="str">
        <f t="shared" si="57"/>
        <v>A 1,2-diacyl-3-(alpha-D-6-sulfoquinovosyl)-sn-glycerol (SQDAG) in which the two acyl groups contain a total of 33 carbon atoms and 1 double bonds</v>
      </c>
      <c r="I468" t="str">
        <f t="shared" si="58"/>
        <v/>
      </c>
      <c r="J468" t="str">
        <f t="shared" si="59"/>
        <v/>
      </c>
      <c r="K468" t="str">
        <f t="shared" si="60"/>
        <v/>
      </c>
      <c r="L468" t="str">
        <f t="shared" si="61"/>
        <v/>
      </c>
      <c r="M468" t="str">
        <f t="shared" si="62"/>
        <v/>
      </c>
      <c r="N468" t="str">
        <f t="shared" si="63"/>
        <v>A 1,2-diacyl-3-(alpha-D-6-sulfoquinovosyl)-sn-glycerol (SQDAG) in which the two acyl groups contain a total of 33 carbon atoms and 1 double bonds</v>
      </c>
    </row>
    <row r="469" spans="1:14" x14ac:dyDescent="0.2">
      <c r="A469" t="s">
        <v>846</v>
      </c>
      <c r="B469" t="s">
        <v>104</v>
      </c>
      <c r="C469">
        <f>LOOKUP(B469,'C-DB lookup'!$A$1:$A$634,'C-DB lookup'!$B$1:$B$634)</f>
        <v>42</v>
      </c>
      <c r="D469">
        <f>LOOKUP(B469,'C-DB lookup'!$A$1:$A$634,'C-DB lookup'!$C$1:$C$634)</f>
        <v>10</v>
      </c>
      <c r="E469">
        <v>853.56215568000005</v>
      </c>
      <c r="F469" t="s">
        <v>368</v>
      </c>
      <c r="G469" t="str">
        <f t="shared" si="56"/>
        <v>A 1,2-diacyl-sn-glycero-3-phosphocholine (PC) in which the two acyl groups contain a total of 42 carbon atoms and 10 double bonds</v>
      </c>
      <c r="H469" t="str">
        <f t="shared" si="57"/>
        <v/>
      </c>
      <c r="I469" t="str">
        <f t="shared" si="58"/>
        <v/>
      </c>
      <c r="J469" t="str">
        <f t="shared" si="59"/>
        <v/>
      </c>
      <c r="K469" t="str">
        <f t="shared" si="60"/>
        <v/>
      </c>
      <c r="L469" t="str">
        <f t="shared" si="61"/>
        <v/>
      </c>
      <c r="M469" t="str">
        <f t="shared" si="62"/>
        <v/>
      </c>
      <c r="N469" t="str">
        <f t="shared" si="63"/>
        <v>A 1,2-diacyl-sn-glycero-3-phosphocholine (PC) in which the two acyl groups contain a total of 42 carbon atoms and 10 double bonds</v>
      </c>
    </row>
    <row r="470" spans="1:14" x14ac:dyDescent="0.2">
      <c r="A470" t="s">
        <v>926</v>
      </c>
      <c r="B470" t="s">
        <v>184</v>
      </c>
      <c r="C470">
        <f>LOOKUP(B470,'C-DB lookup'!$A$1:$A$634,'C-DB lookup'!$B$1:$B$634)</f>
        <v>36</v>
      </c>
      <c r="D470">
        <f>LOOKUP(B470,'C-DB lookup'!$A$1:$A$634,'C-DB lookup'!$C$1:$C$634)</f>
        <v>9</v>
      </c>
      <c r="E470">
        <v>729.43695504000004</v>
      </c>
      <c r="F470" t="s">
        <v>447</v>
      </c>
      <c r="G470" t="str">
        <f t="shared" si="56"/>
        <v/>
      </c>
      <c r="H470" t="str">
        <f t="shared" si="57"/>
        <v/>
      </c>
      <c r="I470" t="str">
        <f t="shared" si="58"/>
        <v/>
      </c>
      <c r="J470" t="str">
        <f t="shared" si="59"/>
        <v/>
      </c>
      <c r="K470" t="str">
        <f t="shared" si="60"/>
        <v/>
      </c>
      <c r="L470" t="str">
        <f t="shared" si="61"/>
        <v/>
      </c>
      <c r="M470" t="str">
        <f t="shared" si="62"/>
        <v>A 1,2-diacyl-sn-glycero-3-_x000D_phosphoethanolamine (PE) in which the two acyl groups contain a total of 36 carbon atoms and 9 double bonds</v>
      </c>
      <c r="N470" t="str">
        <f t="shared" si="63"/>
        <v>A 1,2-diacyl-sn-glycero-3-_x000D_phosphoethanolamine (PE) in which the two acyl groups contain a total of 36 carbon atoms and 9 double bonds</v>
      </c>
    </row>
    <row r="471" spans="1:14" x14ac:dyDescent="0.2">
      <c r="A471" t="s">
        <v>816</v>
      </c>
      <c r="B471" t="s">
        <v>74</v>
      </c>
      <c r="C471">
        <f>LOOKUP(B471,'C-DB lookup'!$A$1:$A$634,'C-DB lookup'!$B$1:$B$634)</f>
        <v>38</v>
      </c>
      <c r="D471">
        <f>LOOKUP(B471,'C-DB lookup'!$A$1:$A$634,'C-DB lookup'!$C$1:$C$634)</f>
        <v>8</v>
      </c>
      <c r="E471">
        <v>862.49009908999994</v>
      </c>
      <c r="F471" t="s">
        <v>338</v>
      </c>
      <c r="G471" t="str">
        <f t="shared" si="56"/>
        <v/>
      </c>
      <c r="H471" t="str">
        <f t="shared" si="57"/>
        <v>A 1,2-diacyl-3-(alpha-D-6-sulfoquinovosyl)-sn-glycerol (SQDAG) in which the two acyl groups contain a total of 38 carbon atoms and 8 double bonds</v>
      </c>
      <c r="I471" t="str">
        <f t="shared" si="58"/>
        <v/>
      </c>
      <c r="J471" t="str">
        <f t="shared" si="59"/>
        <v/>
      </c>
      <c r="K471" t="str">
        <f t="shared" si="60"/>
        <v/>
      </c>
      <c r="L471" t="str">
        <f t="shared" si="61"/>
        <v/>
      </c>
      <c r="M471" t="str">
        <f t="shared" si="62"/>
        <v/>
      </c>
      <c r="N471" t="str">
        <f t="shared" si="63"/>
        <v>A 1,2-diacyl-3-(alpha-D-6-sulfoquinovosyl)-sn-glycerol (SQDAG) in which the two acyl groups contain a total of 38 carbon atoms and 8 double bonds</v>
      </c>
    </row>
    <row r="472" spans="1:14" x14ac:dyDescent="0.2">
      <c r="A472" t="s">
        <v>945</v>
      </c>
      <c r="B472" t="s">
        <v>203</v>
      </c>
      <c r="C472">
        <f>LOOKUP(B472,'C-DB lookup'!$A$1:$A$634,'C-DB lookup'!$B$1:$B$634)</f>
        <v>40</v>
      </c>
      <c r="D472">
        <f>LOOKUP(B472,'C-DB lookup'!$A$1:$A$634,'C-DB lookup'!$C$1:$C$634)</f>
        <v>10</v>
      </c>
      <c r="E472">
        <v>783.48390528000004</v>
      </c>
      <c r="F472" t="s">
        <v>466</v>
      </c>
      <c r="G472" t="str">
        <f t="shared" si="56"/>
        <v/>
      </c>
      <c r="H472" t="str">
        <f t="shared" si="57"/>
        <v/>
      </c>
      <c r="I472" t="str">
        <f t="shared" si="58"/>
        <v/>
      </c>
      <c r="J472" t="str">
        <f t="shared" si="59"/>
        <v/>
      </c>
      <c r="K472" t="str">
        <f t="shared" si="60"/>
        <v/>
      </c>
      <c r="L472" t="str">
        <f t="shared" si="61"/>
        <v/>
      </c>
      <c r="M472" t="str">
        <f t="shared" si="62"/>
        <v>A 1,2-diacyl-sn-glycero-3-_x000D_phosphoethanolamine (PE) in which the two acyl groups contain a total of 40 carbon atoms and 10 double bonds</v>
      </c>
      <c r="N472" t="str">
        <f t="shared" si="63"/>
        <v>A 1,2-diacyl-sn-glycero-3-_x000D_phosphoethanolamine (PE) in which the two acyl groups contain a total of 40 carbon atoms and 10 double bonds</v>
      </c>
    </row>
    <row r="473" spans="1:14" x14ac:dyDescent="0.2">
      <c r="A473" t="s">
        <v>794</v>
      </c>
      <c r="B473" t="s">
        <v>52</v>
      </c>
      <c r="C473">
        <f>LOOKUP(B473,'C-DB lookup'!$A$1:$A$634,'C-DB lookup'!$B$1:$B$634)</f>
        <v>29</v>
      </c>
      <c r="D473">
        <f>LOOKUP(B473,'C-DB lookup'!$A$1:$A$634,'C-DB lookup'!$C$1:$C$634)</f>
        <v>0</v>
      </c>
      <c r="E473">
        <v>752.47444900999994</v>
      </c>
      <c r="F473" t="s">
        <v>316</v>
      </c>
      <c r="G473" t="str">
        <f t="shared" si="56"/>
        <v/>
      </c>
      <c r="H473" t="str">
        <f t="shared" si="57"/>
        <v>A 1,2-diacyl-3-(alpha-D-6-sulfoquinovosyl)-sn-glycerol (SQDAG) in which the two acyl groups contain a total of 29 carbon atoms and 0 double bonds</v>
      </c>
      <c r="I473" t="str">
        <f t="shared" si="58"/>
        <v/>
      </c>
      <c r="J473" t="str">
        <f t="shared" si="59"/>
        <v/>
      </c>
      <c r="K473" t="str">
        <f t="shared" si="60"/>
        <v/>
      </c>
      <c r="L473" t="str">
        <f t="shared" si="61"/>
        <v/>
      </c>
      <c r="M473" t="str">
        <f t="shared" si="62"/>
        <v/>
      </c>
      <c r="N473" t="str">
        <f t="shared" si="63"/>
        <v>A 1,2-diacyl-3-(alpha-D-6-sulfoquinovosyl)-sn-glycerol (SQDAG) in which the two acyl groups contain a total of 29 carbon atoms and 0 double bonds</v>
      </c>
    </row>
    <row r="474" spans="1:14" x14ac:dyDescent="0.2">
      <c r="A474" t="s">
        <v>1122</v>
      </c>
      <c r="B474" t="s">
        <v>737</v>
      </c>
      <c r="C474">
        <f>LOOKUP(B474,'C-DB lookup'!$A$1:$A$634,'C-DB lookup'!$B$1:$B$634)</f>
        <v>40</v>
      </c>
      <c r="D474">
        <f>LOOKUP(B474,'C-DB lookup'!$A$1:$A$634,'C-DB lookup'!$C$1:$C$634)</f>
        <v>11</v>
      </c>
      <c r="E474">
        <v>823.51520544000005</v>
      </c>
      <c r="F474" t="s">
        <v>738</v>
      </c>
      <c r="G474" t="str">
        <f t="shared" si="56"/>
        <v>A 1,2-diacyl-sn-glycero-3-phosphocholine (PC) in which the two acyl groups contain a total of 40 carbon atoms and 11 double bonds</v>
      </c>
      <c r="H474" t="str">
        <f t="shared" si="57"/>
        <v/>
      </c>
      <c r="I474" t="str">
        <f t="shared" si="58"/>
        <v/>
      </c>
      <c r="J474" t="str">
        <f t="shared" si="59"/>
        <v/>
      </c>
      <c r="K474" t="str">
        <f t="shared" si="60"/>
        <v/>
      </c>
      <c r="L474" t="str">
        <f t="shared" si="61"/>
        <v/>
      </c>
      <c r="M474" t="str">
        <f t="shared" si="62"/>
        <v/>
      </c>
      <c r="N474" t="str">
        <f t="shared" si="63"/>
        <v>A 1,2-diacyl-sn-glycero-3-phosphocholine (PC) in which the two acyl groups contain a total of 40 carbon atoms and 11 double bonds</v>
      </c>
    </row>
    <row r="475" spans="1:14" x14ac:dyDescent="0.2">
      <c r="A475" t="s">
        <v>953</v>
      </c>
      <c r="B475" t="s">
        <v>211</v>
      </c>
      <c r="C475">
        <f>LOOKUP(B475,'C-DB lookup'!$A$1:$A$634,'C-DB lookup'!$B$1:$B$634)</f>
        <v>36</v>
      </c>
      <c r="D475">
        <f>LOOKUP(B475,'C-DB lookup'!$A$1:$A$634,'C-DB lookup'!$C$1:$C$634)</f>
        <v>7</v>
      </c>
      <c r="E475">
        <v>934.56537258000003</v>
      </c>
      <c r="F475" t="s">
        <v>474</v>
      </c>
      <c r="G475" t="str">
        <f t="shared" si="56"/>
        <v/>
      </c>
      <c r="H475" t="str">
        <f t="shared" si="57"/>
        <v/>
      </c>
      <c r="I475" t="str">
        <f t="shared" si="58"/>
        <v/>
      </c>
      <c r="J475" t="str">
        <f t="shared" si="59"/>
        <v/>
      </c>
      <c r="K475" t="str">
        <f t="shared" si="60"/>
        <v>A 1,2 diacyl-3-(alpha-D-galactosyl1-6)-beta-D-galactosyl-sn-glycerol (DGDAG) in which the two acyl groups contain a total of 36 carbon atoms and 7 double bonds</v>
      </c>
      <c r="L475" t="str">
        <f t="shared" si="61"/>
        <v/>
      </c>
      <c r="M475" t="str">
        <f t="shared" si="62"/>
        <v/>
      </c>
      <c r="N475" t="str">
        <f t="shared" si="63"/>
        <v>A 1,2 diacyl-3-(alpha-D-galactosyl1-6)-beta-D-galactosyl-sn-glycerol (DGDAG) in which the two acyl groups contain a total of 36 carbon atoms and 7 double bonds</v>
      </c>
    </row>
    <row r="476" spans="1:14" x14ac:dyDescent="0.2">
      <c r="A476" t="s">
        <v>910</v>
      </c>
      <c r="B476" t="s">
        <v>168</v>
      </c>
      <c r="C476">
        <f>LOOKUP(B476,'C-DB lookup'!$A$1:$A$634,'C-DB lookup'!$B$1:$B$634)</f>
        <v>28</v>
      </c>
      <c r="D476">
        <f>LOOKUP(B476,'C-DB lookup'!$A$1:$A$634,'C-DB lookup'!$C$1:$C$634)</f>
        <v>0</v>
      </c>
      <c r="E476">
        <v>666.44718538999996</v>
      </c>
      <c r="F476" t="s">
        <v>431</v>
      </c>
      <c r="G476" t="str">
        <f t="shared" si="56"/>
        <v/>
      </c>
      <c r="H476" t="str">
        <f t="shared" si="57"/>
        <v/>
      </c>
      <c r="I476" t="str">
        <f t="shared" si="58"/>
        <v>A 1,2-diacyl-sn-glycero-3-phospho-(1'-sn-_x000D_glycerol) (PG) in which the two acyl groups contain a total of 28 carbon atoms and 0 double bonds</v>
      </c>
      <c r="J476" t="str">
        <f t="shared" si="59"/>
        <v/>
      </c>
      <c r="K476" t="str">
        <f t="shared" si="60"/>
        <v/>
      </c>
      <c r="L476" t="str">
        <f t="shared" si="61"/>
        <v/>
      </c>
      <c r="M476" t="str">
        <f t="shared" si="62"/>
        <v/>
      </c>
      <c r="N476" t="str">
        <f t="shared" si="63"/>
        <v>A 1,2-diacyl-sn-glycero-3-phospho-(1'-sn-_x000D_glycerol) (PG) in which the two acyl groups contain a total of 28 carbon atoms and 0 double bonds</v>
      </c>
    </row>
    <row r="477" spans="1:14" x14ac:dyDescent="0.2">
      <c r="A477" t="s">
        <v>1123</v>
      </c>
      <c r="B477" t="s">
        <v>739</v>
      </c>
      <c r="C477">
        <f>LOOKUP(B477,'C-DB lookup'!$A$1:$A$634,'C-DB lookup'!$B$1:$B$634)</f>
        <v>32</v>
      </c>
      <c r="D477">
        <f>LOOKUP(B477,'C-DB lookup'!$A$1:$A$634,'C-DB lookup'!$C$1:$C$634)</f>
        <v>5</v>
      </c>
      <c r="E477">
        <v>701.52305419000004</v>
      </c>
      <c r="F477" t="s">
        <v>740</v>
      </c>
      <c r="G477" t="str">
        <f t="shared" si="56"/>
        <v/>
      </c>
      <c r="H477" t="str">
        <f t="shared" si="57"/>
        <v/>
      </c>
      <c r="I477" t="str">
        <f t="shared" si="58"/>
        <v/>
      </c>
      <c r="J477" t="str">
        <f t="shared" si="59"/>
        <v/>
      </c>
      <c r="K477" t="str">
        <f t="shared" si="60"/>
        <v/>
      </c>
      <c r="L477" t="str">
        <f t="shared" si="61"/>
        <v>The total of 1,2-diacyl-3-O-4'-(N,N,N-trimethyl)-homoserine (DAGTS) and 1,2-diacyl-3-O-2'-(hydroxymethyl)-(N,N,N-trimethyl)-beta-alanine (DAGTA) in which the two acyl groups contain a total of 32 carbon atoms and 5 double bonds</v>
      </c>
      <c r="M477" t="str">
        <f t="shared" si="62"/>
        <v/>
      </c>
      <c r="N477" t="str">
        <f t="shared" si="63"/>
        <v>The total of 1,2-diacyl-3-O-4'-(N,N,N-trimethyl)-homoserine (DAGTS) and 1,2-diacyl-3-O-2'-(hydroxymethyl)-(N,N,N-trimethyl)-beta-alanine (DAGTA) in which the two acyl groups contain a total of 32 carbon atoms and 5 double bonds</v>
      </c>
    </row>
    <row r="478" spans="1:14" x14ac:dyDescent="0.2">
      <c r="A478" t="s">
        <v>1124</v>
      </c>
      <c r="B478" t="s">
        <v>741</v>
      </c>
      <c r="C478">
        <f>LOOKUP(B478,'C-DB lookup'!$A$1:$A$634,'C-DB lookup'!$B$1:$B$634)</f>
        <v>26</v>
      </c>
      <c r="D478">
        <f>LOOKUP(B478,'C-DB lookup'!$A$1:$A$634,'C-DB lookup'!$C$1:$C$634)</f>
        <v>0</v>
      </c>
      <c r="E478">
        <v>607.42130496000004</v>
      </c>
      <c r="F478" t="s">
        <v>742</v>
      </c>
      <c r="G478" t="str">
        <f t="shared" si="56"/>
        <v/>
      </c>
      <c r="H478" t="str">
        <f t="shared" si="57"/>
        <v/>
      </c>
      <c r="I478" t="str">
        <f t="shared" si="58"/>
        <v/>
      </c>
      <c r="J478" t="str">
        <f t="shared" si="59"/>
        <v/>
      </c>
      <c r="K478" t="str">
        <f t="shared" si="60"/>
        <v/>
      </c>
      <c r="L478" t="str">
        <f t="shared" si="61"/>
        <v/>
      </c>
      <c r="M478" t="str">
        <f t="shared" si="62"/>
        <v>A 1,2-diacyl-sn-glycero-3-_x000D_phosphoethanolamine (PE) in which the two acyl groups contain a total of 26 carbon atoms and 0 double bonds</v>
      </c>
      <c r="N478" t="str">
        <f t="shared" si="63"/>
        <v>A 1,2-diacyl-sn-glycero-3-_x000D_phosphoethanolamine (PE) in which the two acyl groups contain a total of 26 carbon atoms and 0 double bonds</v>
      </c>
    </row>
    <row r="479" spans="1:14" x14ac:dyDescent="0.2">
      <c r="A479" t="s">
        <v>969</v>
      </c>
      <c r="B479" t="s">
        <v>227</v>
      </c>
      <c r="C479">
        <f>LOOKUP(B479,'C-DB lookup'!$A$1:$A$634,'C-DB lookup'!$B$1:$B$634)</f>
        <v>34</v>
      </c>
      <c r="D479">
        <f>LOOKUP(B479,'C-DB lookup'!$A$1:$A$634,'C-DB lookup'!$C$1:$C$634)</f>
        <v>6</v>
      </c>
      <c r="E479">
        <v>707.45260512000004</v>
      </c>
      <c r="F479" t="s">
        <v>490</v>
      </c>
      <c r="G479" t="str">
        <f t="shared" si="56"/>
        <v/>
      </c>
      <c r="H479" t="str">
        <f t="shared" si="57"/>
        <v/>
      </c>
      <c r="I479" t="str">
        <f t="shared" si="58"/>
        <v/>
      </c>
      <c r="J479" t="str">
        <f t="shared" si="59"/>
        <v/>
      </c>
      <c r="K479" t="str">
        <f t="shared" si="60"/>
        <v/>
      </c>
      <c r="L479" t="str">
        <f t="shared" si="61"/>
        <v/>
      </c>
      <c r="M479" t="str">
        <f t="shared" si="62"/>
        <v>A 1,2-diacyl-sn-glycero-3-_x000D_phosphoethanolamine (PE) in which the two acyl groups contain a total of 34 carbon atoms and 6 double bonds</v>
      </c>
      <c r="N479" t="str">
        <f t="shared" si="63"/>
        <v>A 1,2-diacyl-sn-glycero-3-_x000D_phosphoethanolamine (PE) in which the two acyl groups contain a total of 34 carbon atoms and 6 double bonds</v>
      </c>
    </row>
    <row r="480" spans="1:14" x14ac:dyDescent="0.2">
      <c r="A480" t="s">
        <v>981</v>
      </c>
      <c r="B480" t="s">
        <v>239</v>
      </c>
      <c r="C480">
        <f>LOOKUP(B480,'C-DB lookup'!$A$1:$A$634,'C-DB lookup'!$B$1:$B$634)</f>
        <v>29</v>
      </c>
      <c r="D480">
        <f>LOOKUP(B480,'C-DB lookup'!$A$1:$A$634,'C-DB lookup'!$C$1:$C$634)</f>
        <v>0</v>
      </c>
      <c r="E480">
        <v>680.46283546999996</v>
      </c>
      <c r="F480" t="s">
        <v>501</v>
      </c>
      <c r="G480" t="str">
        <f t="shared" si="56"/>
        <v/>
      </c>
      <c r="H480" t="str">
        <f t="shared" si="57"/>
        <v/>
      </c>
      <c r="I480" t="str">
        <f t="shared" si="58"/>
        <v>A 1,2-diacyl-sn-glycero-3-phospho-(1'-sn-_x000D_glycerol) (PG) in which the two acyl groups contain a total of 29 carbon atoms and 0 double bonds</v>
      </c>
      <c r="J480" t="str">
        <f t="shared" si="59"/>
        <v/>
      </c>
      <c r="K480" t="str">
        <f t="shared" si="60"/>
        <v/>
      </c>
      <c r="L480" t="str">
        <f t="shared" si="61"/>
        <v/>
      </c>
      <c r="M480" t="str">
        <f t="shared" si="62"/>
        <v/>
      </c>
      <c r="N480" t="str">
        <f t="shared" si="63"/>
        <v>A 1,2-diacyl-sn-glycero-3-phospho-(1'-sn-_x000D_glycerol) (PG) in which the two acyl groups contain a total of 29 carbon atoms and 0 double bonds</v>
      </c>
    </row>
    <row r="481" spans="1:14" x14ac:dyDescent="0.2">
      <c r="A481" t="s">
        <v>1125</v>
      </c>
      <c r="B481" t="s">
        <v>743</v>
      </c>
      <c r="C481">
        <f>LOOKUP(B481,'C-DB lookup'!$A$1:$A$634,'C-DB lookup'!$B$1:$B$634)</f>
        <v>39</v>
      </c>
      <c r="D481">
        <f>LOOKUP(B481,'C-DB lookup'!$A$1:$A$634,'C-DB lookup'!$C$1:$C$634)</f>
        <v>8</v>
      </c>
      <c r="E481">
        <v>773.49955536000004</v>
      </c>
      <c r="F481" t="s">
        <v>546</v>
      </c>
      <c r="G481" t="str">
        <f t="shared" si="56"/>
        <v/>
      </c>
      <c r="H481" t="str">
        <f t="shared" si="57"/>
        <v/>
      </c>
      <c r="I481" t="str">
        <f t="shared" si="58"/>
        <v/>
      </c>
      <c r="J481" t="str">
        <f t="shared" si="59"/>
        <v/>
      </c>
      <c r="K481" t="str">
        <f t="shared" si="60"/>
        <v/>
      </c>
      <c r="L481" t="str">
        <f t="shared" si="61"/>
        <v/>
      </c>
      <c r="M481" t="str">
        <f t="shared" si="62"/>
        <v>A 1,2-diacyl-sn-glycero-3-_x000D_phosphoethanolamine (PE) in which the two acyl groups contain a total of 39 carbon atoms and 8 double bonds</v>
      </c>
      <c r="N481" t="str">
        <f t="shared" si="63"/>
        <v>A 1,2-diacyl-sn-glycero-3-_x000D_phosphoethanolamine (PE) in which the two acyl groups contain a total of 39 carbon atoms and 8 double bonds</v>
      </c>
    </row>
    <row r="482" spans="1:14" x14ac:dyDescent="0.2">
      <c r="A482" t="s">
        <v>1126</v>
      </c>
      <c r="B482" t="s">
        <v>744</v>
      </c>
      <c r="C482">
        <f>LOOKUP(B482,'C-DB lookup'!$A$1:$A$634,'C-DB lookup'!$B$1:$B$634)</f>
        <v>38</v>
      </c>
      <c r="D482">
        <f>LOOKUP(B482,'C-DB lookup'!$A$1:$A$634,'C-DB lookup'!$C$1:$C$634)</f>
        <v>6</v>
      </c>
      <c r="E482">
        <v>783.60130459000004</v>
      </c>
      <c r="F482" t="s">
        <v>745</v>
      </c>
      <c r="G482" t="str">
        <f t="shared" si="56"/>
        <v/>
      </c>
      <c r="H482" t="str">
        <f t="shared" si="57"/>
        <v/>
      </c>
      <c r="I482" t="str">
        <f t="shared" si="58"/>
        <v/>
      </c>
      <c r="J482" t="str">
        <f t="shared" si="59"/>
        <v/>
      </c>
      <c r="K482" t="str">
        <f t="shared" si="60"/>
        <v/>
      </c>
      <c r="L482" t="str">
        <f t="shared" si="61"/>
        <v>The total of 1,2-diacyl-3-O-4'-(N,N,N-trimethyl)-homoserine (DAGTS) and 1,2-diacyl-3-O-2'-(hydroxymethyl)-(N,N,N-trimethyl)-beta-alanine (DAGTA) in which the two acyl groups contain a total of 38 carbon atoms and 6 double bonds</v>
      </c>
      <c r="M482" t="str">
        <f t="shared" si="62"/>
        <v/>
      </c>
      <c r="N482" t="str">
        <f t="shared" si="63"/>
        <v>The total of 1,2-diacyl-3-O-4'-(N,N,N-trimethyl)-homoserine (DAGTS) and 1,2-diacyl-3-O-2'-(hydroxymethyl)-(N,N,N-trimethyl)-beta-alanine (DAGTA) in which the two acyl groups contain a total of 38 carbon atoms and 6 double bonds</v>
      </c>
    </row>
    <row r="483" spans="1:14" x14ac:dyDescent="0.2">
      <c r="A483" t="s">
        <v>925</v>
      </c>
      <c r="B483" t="s">
        <v>183</v>
      </c>
      <c r="C483">
        <f>LOOKUP(B483,'C-DB lookup'!$A$1:$A$634,'C-DB lookup'!$B$1:$B$634)</f>
        <v>34</v>
      </c>
      <c r="D483">
        <f>LOOKUP(B483,'C-DB lookup'!$A$1:$A$634,'C-DB lookup'!$C$1:$C$634)</f>
        <v>2</v>
      </c>
      <c r="E483">
        <v>916.61232282000003</v>
      </c>
      <c r="F483" t="s">
        <v>446</v>
      </c>
      <c r="G483" t="str">
        <f t="shared" si="56"/>
        <v/>
      </c>
      <c r="H483" t="str">
        <f t="shared" si="57"/>
        <v/>
      </c>
      <c r="I483" t="str">
        <f t="shared" si="58"/>
        <v/>
      </c>
      <c r="J483" t="str">
        <f t="shared" si="59"/>
        <v/>
      </c>
      <c r="K483" t="str">
        <f t="shared" si="60"/>
        <v>A 1,2 diacyl-3-(alpha-D-galactosyl1-6)-beta-D-galactosyl-sn-glycerol (DGDAG) in which the two acyl groups contain a total of 34 carbon atoms and 2 double bonds</v>
      </c>
      <c r="L483" t="str">
        <f t="shared" si="61"/>
        <v/>
      </c>
      <c r="M483" t="str">
        <f t="shared" si="62"/>
        <v/>
      </c>
      <c r="N483" t="str">
        <f t="shared" si="63"/>
        <v>A 1,2 diacyl-3-(alpha-D-galactosyl1-6)-beta-D-galactosyl-sn-glycerol (DGDAG) in which the two acyl groups contain a total of 34 carbon atoms and 2 double bonds</v>
      </c>
    </row>
    <row r="484" spans="1:14" x14ac:dyDescent="0.2">
      <c r="A484" t="s">
        <v>1127</v>
      </c>
      <c r="B484" t="s">
        <v>746</v>
      </c>
      <c r="C484">
        <f>LOOKUP(B484,'C-DB lookup'!$A$1:$A$634,'C-DB lookup'!$B$1:$B$634)</f>
        <v>36</v>
      </c>
      <c r="D484">
        <f>LOOKUP(B484,'C-DB lookup'!$A$1:$A$634,'C-DB lookup'!$C$1:$C$634)</f>
        <v>4</v>
      </c>
      <c r="E484">
        <v>759.60130459000004</v>
      </c>
      <c r="F484" t="s">
        <v>747</v>
      </c>
      <c r="G484" t="str">
        <f t="shared" si="56"/>
        <v/>
      </c>
      <c r="H484" t="str">
        <f t="shared" si="57"/>
        <v/>
      </c>
      <c r="I484" t="str">
        <f t="shared" si="58"/>
        <v/>
      </c>
      <c r="J484" t="str">
        <f t="shared" si="59"/>
        <v/>
      </c>
      <c r="K484" t="str">
        <f t="shared" si="60"/>
        <v/>
      </c>
      <c r="L484" t="str">
        <f t="shared" si="61"/>
        <v>The total of 1,2-diacyl-3-O-4'-(N,N,N-trimethyl)-homoserine (DAGTS) and 1,2-diacyl-3-O-2'-(hydroxymethyl)-(N,N,N-trimethyl)-beta-alanine (DAGTA) in which the two acyl groups contain a total of 36 carbon atoms and 4 double bonds</v>
      </c>
      <c r="M484" t="str">
        <f t="shared" si="62"/>
        <v/>
      </c>
      <c r="N484" t="str">
        <f t="shared" si="63"/>
        <v>The total of 1,2-diacyl-3-O-4'-(N,N,N-trimethyl)-homoserine (DAGTS) and 1,2-diacyl-3-O-2'-(hydroxymethyl)-(N,N,N-trimethyl)-beta-alanine (DAGTA) in which the two acyl groups contain a total of 36 carbon atoms and 4 double bonds</v>
      </c>
    </row>
    <row r="485" spans="1:14" x14ac:dyDescent="0.2">
      <c r="A485" t="s">
        <v>833</v>
      </c>
      <c r="B485" t="s">
        <v>91</v>
      </c>
      <c r="C485">
        <f>LOOKUP(B485,'C-DB lookup'!$A$1:$A$634,'C-DB lookup'!$B$1:$B$634)</f>
        <v>30</v>
      </c>
      <c r="D485">
        <f>LOOKUP(B485,'C-DB lookup'!$A$1:$A$634,'C-DB lookup'!$C$1:$C$634)</f>
        <v>3</v>
      </c>
      <c r="E485">
        <v>696.48124891999998</v>
      </c>
      <c r="F485" t="s">
        <v>355</v>
      </c>
      <c r="G485" t="str">
        <f t="shared" si="56"/>
        <v/>
      </c>
      <c r="H485" t="str">
        <f t="shared" si="57"/>
        <v/>
      </c>
      <c r="I485" t="str">
        <f t="shared" si="58"/>
        <v/>
      </c>
      <c r="J485" t="str">
        <f t="shared" si="59"/>
        <v>A 1,2 diacyl-3-beta-D-galactosyl-sn-_x000D_glycerol (MGDAG) in which the two acyl groups contain a total of 30 carbon atoms and 3 double bonds</v>
      </c>
      <c r="K485" t="str">
        <f t="shared" si="60"/>
        <v/>
      </c>
      <c r="L485" t="str">
        <f t="shared" si="61"/>
        <v/>
      </c>
      <c r="M485" t="str">
        <f t="shared" si="62"/>
        <v/>
      </c>
      <c r="N485" t="str">
        <f t="shared" si="63"/>
        <v>A 1,2 diacyl-3-beta-D-galactosyl-sn-_x000D_glycerol (MGDAG) in which the two acyl groups contain a total of 30 carbon atoms and 3 double bonds</v>
      </c>
    </row>
    <row r="486" spans="1:14" x14ac:dyDescent="0.2">
      <c r="A486" t="s">
        <v>872</v>
      </c>
      <c r="B486" t="s">
        <v>130</v>
      </c>
      <c r="C486">
        <f>LOOKUP(B486,'C-DB lookup'!$A$1:$A$634,'C-DB lookup'!$B$1:$B$634)</f>
        <v>34</v>
      </c>
      <c r="D486">
        <f>LOOKUP(B486,'C-DB lookup'!$A$1:$A$634,'C-DB lookup'!$C$1:$C$634)</f>
        <v>7</v>
      </c>
      <c r="E486">
        <v>744.48124891999998</v>
      </c>
      <c r="F486" t="s">
        <v>394</v>
      </c>
      <c r="G486" t="str">
        <f t="shared" si="56"/>
        <v/>
      </c>
      <c r="H486" t="str">
        <f t="shared" si="57"/>
        <v/>
      </c>
      <c r="I486" t="str">
        <f t="shared" si="58"/>
        <v/>
      </c>
      <c r="J486" t="str">
        <f t="shared" si="59"/>
        <v>A 1,2 diacyl-3-beta-D-galactosyl-sn-_x000D_glycerol (MGDAG) in which the two acyl groups contain a total of 34 carbon atoms and 7 double bonds</v>
      </c>
      <c r="K486" t="str">
        <f t="shared" si="60"/>
        <v/>
      </c>
      <c r="L486" t="str">
        <f t="shared" si="61"/>
        <v/>
      </c>
      <c r="M486" t="str">
        <f t="shared" si="62"/>
        <v/>
      </c>
      <c r="N486" t="str">
        <f t="shared" si="63"/>
        <v>A 1,2 diacyl-3-beta-D-galactosyl-sn-_x000D_glycerol (MGDAG) in which the two acyl groups contain a total of 34 carbon atoms and 7 double bonds</v>
      </c>
    </row>
    <row r="487" spans="1:14" x14ac:dyDescent="0.2">
      <c r="A487" t="s">
        <v>1128</v>
      </c>
      <c r="B487" t="s">
        <v>748</v>
      </c>
      <c r="C487">
        <f>LOOKUP(B487,'C-DB lookup'!$A$1:$A$634,'C-DB lookup'!$B$1:$B$634)</f>
        <v>38</v>
      </c>
      <c r="D487">
        <f>LOOKUP(B487,'C-DB lookup'!$A$1:$A$634,'C-DB lookup'!$C$1:$C$634)</f>
        <v>10</v>
      </c>
      <c r="E487">
        <v>755.45260512000004</v>
      </c>
      <c r="F487" t="s">
        <v>749</v>
      </c>
      <c r="G487" t="str">
        <f t="shared" si="56"/>
        <v/>
      </c>
      <c r="H487" t="str">
        <f t="shared" si="57"/>
        <v/>
      </c>
      <c r="I487" t="str">
        <f t="shared" si="58"/>
        <v/>
      </c>
      <c r="J487" t="str">
        <f t="shared" si="59"/>
        <v/>
      </c>
      <c r="K487" t="str">
        <f t="shared" si="60"/>
        <v/>
      </c>
      <c r="L487" t="str">
        <f t="shared" si="61"/>
        <v/>
      </c>
      <c r="M487" t="str">
        <f t="shared" si="62"/>
        <v>A 1,2-diacyl-sn-glycero-3-_x000D_phosphoethanolamine (PE) in which the two acyl groups contain a total of 38 carbon atoms and 10 double bonds</v>
      </c>
      <c r="N487" t="str">
        <f t="shared" si="63"/>
        <v>A 1,2-diacyl-sn-glycero-3-_x000D_phosphoethanolamine (PE) in which the two acyl groups contain a total of 38 carbon atoms and 10 double bonds</v>
      </c>
    </row>
    <row r="488" spans="1:14" x14ac:dyDescent="0.2">
      <c r="A488" t="s">
        <v>873</v>
      </c>
      <c r="B488" t="s">
        <v>131</v>
      </c>
      <c r="C488">
        <f>LOOKUP(B488,'C-DB lookup'!$A$1:$A$634,'C-DB lookup'!$B$1:$B$634)</f>
        <v>38</v>
      </c>
      <c r="D488">
        <f>LOOKUP(B488,'C-DB lookup'!$A$1:$A$634,'C-DB lookup'!$C$1:$C$634)</f>
        <v>9</v>
      </c>
      <c r="E488">
        <v>958.56537258000003</v>
      </c>
      <c r="F488" t="s">
        <v>395</v>
      </c>
      <c r="G488" t="str">
        <f t="shared" si="56"/>
        <v/>
      </c>
      <c r="H488" t="str">
        <f t="shared" si="57"/>
        <v/>
      </c>
      <c r="I488" t="str">
        <f t="shared" si="58"/>
        <v/>
      </c>
      <c r="J488" t="str">
        <f t="shared" si="59"/>
        <v/>
      </c>
      <c r="K488" t="str">
        <f t="shared" si="60"/>
        <v>A 1,2 diacyl-3-(alpha-D-galactosyl1-6)-beta-D-galactosyl-sn-glycerol (DGDAG) in which the two acyl groups contain a total of 38 carbon atoms and 9 double bonds</v>
      </c>
      <c r="L488" t="str">
        <f t="shared" si="61"/>
        <v/>
      </c>
      <c r="M488" t="str">
        <f t="shared" si="62"/>
        <v/>
      </c>
      <c r="N488" t="str">
        <f t="shared" si="63"/>
        <v>A 1,2 diacyl-3-(alpha-D-galactosyl1-6)-beta-D-galactosyl-sn-glycerol (DGDAG) in which the two acyl groups contain a total of 38 carbon atoms and 9 double bonds</v>
      </c>
    </row>
    <row r="489" spans="1:14" x14ac:dyDescent="0.2">
      <c r="A489" t="s">
        <v>835</v>
      </c>
      <c r="B489" t="s">
        <v>93</v>
      </c>
      <c r="C489">
        <f>LOOKUP(B489,'C-DB lookup'!$A$1:$A$634,'C-DB lookup'!$B$1:$B$634)</f>
        <v>30</v>
      </c>
      <c r="D489">
        <f>LOOKUP(B489,'C-DB lookup'!$A$1:$A$634,'C-DB lookup'!$C$1:$C$634)</f>
        <v>0</v>
      </c>
      <c r="E489">
        <v>766.49009908999994</v>
      </c>
      <c r="F489" t="s">
        <v>357</v>
      </c>
      <c r="G489" t="str">
        <f t="shared" si="56"/>
        <v/>
      </c>
      <c r="H489" t="str">
        <f t="shared" si="57"/>
        <v>A 1,2-diacyl-3-(alpha-D-6-sulfoquinovosyl)-sn-glycerol (SQDAG) in which the two acyl groups contain a total of 30 carbon atoms and 0 double bonds</v>
      </c>
      <c r="I489" t="str">
        <f t="shared" si="58"/>
        <v/>
      </c>
      <c r="J489" t="str">
        <f t="shared" si="59"/>
        <v/>
      </c>
      <c r="K489" t="str">
        <f t="shared" si="60"/>
        <v/>
      </c>
      <c r="L489" t="str">
        <f t="shared" si="61"/>
        <v/>
      </c>
      <c r="M489" t="str">
        <f t="shared" si="62"/>
        <v/>
      </c>
      <c r="N489" t="str">
        <f t="shared" si="63"/>
        <v>A 1,2-diacyl-3-(alpha-D-6-sulfoquinovosyl)-sn-glycerol (SQDAG) in which the two acyl groups contain a total of 30 carbon atoms and 0 double bonds</v>
      </c>
    </row>
    <row r="490" spans="1:14" x14ac:dyDescent="0.2">
      <c r="A490" t="s">
        <v>811</v>
      </c>
      <c r="B490" t="s">
        <v>69</v>
      </c>
      <c r="C490">
        <f>LOOKUP(B490,'C-DB lookup'!$A$1:$A$634,'C-DB lookup'!$B$1:$B$634)</f>
        <v>34</v>
      </c>
      <c r="D490">
        <f>LOOKUP(B490,'C-DB lookup'!$A$1:$A$634,'C-DB lookup'!$C$1:$C$634)</f>
        <v>4</v>
      </c>
      <c r="E490">
        <v>814.49009908999994</v>
      </c>
      <c r="F490" t="s">
        <v>333</v>
      </c>
      <c r="G490" t="str">
        <f t="shared" si="56"/>
        <v/>
      </c>
      <c r="H490" t="str">
        <f t="shared" si="57"/>
        <v>A 1,2-diacyl-3-(alpha-D-6-sulfoquinovosyl)-sn-glycerol (SQDAG) in which the two acyl groups contain a total of 34 carbon atoms and 4 double bonds</v>
      </c>
      <c r="I490" t="str">
        <f t="shared" si="58"/>
        <v/>
      </c>
      <c r="J490" t="str">
        <f t="shared" si="59"/>
        <v/>
      </c>
      <c r="K490" t="str">
        <f t="shared" si="60"/>
        <v/>
      </c>
      <c r="L490" t="str">
        <f t="shared" si="61"/>
        <v/>
      </c>
      <c r="M490" t="str">
        <f t="shared" si="62"/>
        <v/>
      </c>
      <c r="N490" t="str">
        <f t="shared" si="63"/>
        <v>A 1,2-diacyl-3-(alpha-D-6-sulfoquinovosyl)-sn-glycerol (SQDAG) in which the two acyl groups contain a total of 34 carbon atoms and 4 double bonds</v>
      </c>
    </row>
    <row r="491" spans="1:14" x14ac:dyDescent="0.2">
      <c r="A491" t="s">
        <v>883</v>
      </c>
      <c r="B491" t="s">
        <v>141</v>
      </c>
      <c r="C491">
        <f>LOOKUP(B491,'C-DB lookup'!$A$1:$A$634,'C-DB lookup'!$B$1:$B$634)</f>
        <v>30</v>
      </c>
      <c r="D491">
        <f>LOOKUP(B491,'C-DB lookup'!$A$1:$A$634,'C-DB lookup'!$C$1:$C$634)</f>
        <v>1</v>
      </c>
      <c r="E491">
        <v>703.51520544000005</v>
      </c>
      <c r="F491" t="s">
        <v>405</v>
      </c>
      <c r="G491" t="str">
        <f t="shared" si="56"/>
        <v>A 1,2-diacyl-sn-glycero-3-phosphocholine (PC) in which the two acyl groups contain a total of 30 carbon atoms and 1 double bonds</v>
      </c>
      <c r="H491" t="str">
        <f t="shared" si="57"/>
        <v/>
      </c>
      <c r="I491" t="str">
        <f t="shared" si="58"/>
        <v/>
      </c>
      <c r="J491" t="str">
        <f t="shared" si="59"/>
        <v/>
      </c>
      <c r="K491" t="str">
        <f t="shared" si="60"/>
        <v/>
      </c>
      <c r="L491" t="str">
        <f t="shared" si="61"/>
        <v/>
      </c>
      <c r="M491" t="str">
        <f t="shared" si="62"/>
        <v/>
      </c>
      <c r="N491" t="str">
        <f t="shared" si="63"/>
        <v>A 1,2-diacyl-sn-glycero-3-phosphocholine (PC) in which the two acyl groups contain a total of 30 carbon atoms and 1 double bonds</v>
      </c>
    </row>
    <row r="492" spans="1:14" x14ac:dyDescent="0.2">
      <c r="A492" t="s">
        <v>1129</v>
      </c>
      <c r="B492" t="s">
        <v>750</v>
      </c>
      <c r="C492">
        <f>LOOKUP(B492,'C-DB lookup'!$A$1:$A$634,'C-DB lookup'!$B$1:$B$634)</f>
        <v>31</v>
      </c>
      <c r="D492">
        <f>LOOKUP(B492,'C-DB lookup'!$A$1:$A$634,'C-DB lookup'!$C$1:$C$634)</f>
        <v>3</v>
      </c>
      <c r="E492">
        <v>710.49689899999998</v>
      </c>
      <c r="F492" t="s">
        <v>751</v>
      </c>
      <c r="G492" t="str">
        <f t="shared" si="56"/>
        <v/>
      </c>
      <c r="H492" t="str">
        <f t="shared" si="57"/>
        <v/>
      </c>
      <c r="I492" t="str">
        <f t="shared" si="58"/>
        <v/>
      </c>
      <c r="J492" t="str">
        <f t="shared" si="59"/>
        <v>A 1,2 diacyl-3-beta-D-galactosyl-sn-_x000D_glycerol (MGDAG) in which the two acyl groups contain a total of 31 carbon atoms and 3 double bonds</v>
      </c>
      <c r="K492" t="str">
        <f t="shared" si="60"/>
        <v/>
      </c>
      <c r="L492" t="str">
        <f t="shared" si="61"/>
        <v/>
      </c>
      <c r="M492" t="str">
        <f t="shared" si="62"/>
        <v/>
      </c>
      <c r="N492" t="str">
        <f t="shared" si="63"/>
        <v>A 1,2 diacyl-3-beta-D-galactosyl-sn-_x000D_glycerol (MGDAG) in which the two acyl groups contain a total of 31 carbon atoms and 3 double bonds</v>
      </c>
    </row>
    <row r="493" spans="1:14" x14ac:dyDescent="0.2">
      <c r="A493" t="s">
        <v>891</v>
      </c>
      <c r="B493" t="s">
        <v>149</v>
      </c>
      <c r="C493">
        <f>LOOKUP(B493,'C-DB lookup'!$A$1:$A$634,'C-DB lookup'!$B$1:$B$634)</f>
        <v>32</v>
      </c>
      <c r="D493">
        <f>LOOKUP(B493,'C-DB lookup'!$A$1:$A$634,'C-DB lookup'!$C$1:$C$634)</f>
        <v>0</v>
      </c>
      <c r="E493">
        <v>794.52139924999994</v>
      </c>
      <c r="F493" t="s">
        <v>413</v>
      </c>
      <c r="G493" t="str">
        <f t="shared" si="56"/>
        <v/>
      </c>
      <c r="H493" t="str">
        <f t="shared" si="57"/>
        <v>A 1,2-diacyl-3-(alpha-D-6-sulfoquinovosyl)-sn-glycerol (SQDAG) in which the two acyl groups contain a total of 32 carbon atoms and 0 double bonds</v>
      </c>
      <c r="I493" t="str">
        <f t="shared" si="58"/>
        <v/>
      </c>
      <c r="J493" t="str">
        <f t="shared" si="59"/>
        <v/>
      </c>
      <c r="K493" t="str">
        <f t="shared" si="60"/>
        <v/>
      </c>
      <c r="L493" t="str">
        <f t="shared" si="61"/>
        <v/>
      </c>
      <c r="M493" t="str">
        <f t="shared" si="62"/>
        <v/>
      </c>
      <c r="N493" t="str">
        <f t="shared" si="63"/>
        <v>A 1,2-diacyl-3-(alpha-D-6-sulfoquinovosyl)-sn-glycerol (SQDAG) in which the two acyl groups contain a total of 32 carbon atoms and 0 double bonds</v>
      </c>
    </row>
    <row r="494" spans="1:14" x14ac:dyDescent="0.2">
      <c r="A494" t="s">
        <v>917</v>
      </c>
      <c r="B494" t="s">
        <v>175</v>
      </c>
      <c r="C494">
        <f>LOOKUP(B494,'C-DB lookup'!$A$1:$A$634,'C-DB lookup'!$B$1:$B$634)</f>
        <v>31</v>
      </c>
      <c r="D494">
        <f>LOOKUP(B494,'C-DB lookup'!$A$1:$A$634,'C-DB lookup'!$C$1:$C$634)</f>
        <v>0</v>
      </c>
      <c r="E494">
        <v>780.50574916999994</v>
      </c>
      <c r="F494" t="s">
        <v>438</v>
      </c>
      <c r="G494" t="str">
        <f t="shared" si="56"/>
        <v/>
      </c>
      <c r="H494" t="str">
        <f t="shared" si="57"/>
        <v>A 1,2-diacyl-3-(alpha-D-6-sulfoquinovosyl)-sn-glycerol (SQDAG) in which the two acyl groups contain a total of 31 carbon atoms and 0 double bonds</v>
      </c>
      <c r="I494" t="str">
        <f t="shared" si="58"/>
        <v/>
      </c>
      <c r="J494" t="str">
        <f t="shared" si="59"/>
        <v/>
      </c>
      <c r="K494" t="str">
        <f t="shared" si="60"/>
        <v/>
      </c>
      <c r="L494" t="str">
        <f t="shared" si="61"/>
        <v/>
      </c>
      <c r="M494" t="str">
        <f t="shared" si="62"/>
        <v/>
      </c>
      <c r="N494" t="str">
        <f t="shared" si="63"/>
        <v>A 1,2-diacyl-3-(alpha-D-6-sulfoquinovosyl)-sn-glycerol (SQDAG) in which the two acyl groups contain a total of 31 carbon atoms and 0 double bonds</v>
      </c>
    </row>
    <row r="495" spans="1:14" x14ac:dyDescent="0.2">
      <c r="A495" t="s">
        <v>1130</v>
      </c>
      <c r="B495" t="s">
        <v>752</v>
      </c>
      <c r="C495">
        <f>LOOKUP(B495,'C-DB lookup'!$A$1:$A$634,'C-DB lookup'!$B$1:$B$634)</f>
        <v>30</v>
      </c>
      <c r="D495">
        <f>LOOKUP(B495,'C-DB lookup'!$A$1:$A$634,'C-DB lookup'!$C$1:$C$634)</f>
        <v>4</v>
      </c>
      <c r="E495">
        <v>697.46825520000004</v>
      </c>
      <c r="F495" t="s">
        <v>510</v>
      </c>
      <c r="G495" t="str">
        <f t="shared" si="56"/>
        <v>A 1,2-diacyl-sn-glycero-3-phosphocholine (PC) in which the two acyl groups contain a total of 30 carbon atoms and 4 double bonds</v>
      </c>
      <c r="H495" t="str">
        <f t="shared" si="57"/>
        <v/>
      </c>
      <c r="I495" t="str">
        <f t="shared" si="58"/>
        <v/>
      </c>
      <c r="J495" t="str">
        <f t="shared" si="59"/>
        <v/>
      </c>
      <c r="K495" t="str">
        <f t="shared" si="60"/>
        <v/>
      </c>
      <c r="L495" t="str">
        <f t="shared" si="61"/>
        <v/>
      </c>
      <c r="M495" t="str">
        <f t="shared" si="62"/>
        <v/>
      </c>
      <c r="N495" t="str">
        <f t="shared" si="63"/>
        <v>A 1,2-diacyl-sn-glycero-3-phosphocholine (PC) in which the two acyl groups contain a total of 30 carbon atoms and 4 double bonds</v>
      </c>
    </row>
    <row r="496" spans="1:14" x14ac:dyDescent="0.2">
      <c r="A496" t="s">
        <v>1011</v>
      </c>
      <c r="B496" t="s">
        <v>269</v>
      </c>
      <c r="C496">
        <f>LOOKUP(B496,'C-DB lookup'!$A$1:$A$634,'C-DB lookup'!$B$1:$B$634)</f>
        <v>34</v>
      </c>
      <c r="D496">
        <f>LOOKUP(B496,'C-DB lookup'!$A$1:$A$634,'C-DB lookup'!$C$1:$C$634)</f>
        <v>3</v>
      </c>
      <c r="E496">
        <v>744.49413562999996</v>
      </c>
      <c r="F496" t="s">
        <v>530</v>
      </c>
      <c r="G496" t="str">
        <f t="shared" si="56"/>
        <v/>
      </c>
      <c r="H496" t="str">
        <f t="shared" si="57"/>
        <v/>
      </c>
      <c r="I496" t="str">
        <f t="shared" si="58"/>
        <v>A 1,2-diacyl-sn-glycero-3-phospho-(1'-sn-_x000D_glycerol) (PG) in which the two acyl groups contain a total of 34 carbon atoms and 3 double bonds</v>
      </c>
      <c r="J496" t="str">
        <f t="shared" si="59"/>
        <v/>
      </c>
      <c r="K496" t="str">
        <f t="shared" si="60"/>
        <v/>
      </c>
      <c r="L496" t="str">
        <f t="shared" si="61"/>
        <v/>
      </c>
      <c r="M496" t="str">
        <f t="shared" si="62"/>
        <v/>
      </c>
      <c r="N496" t="str">
        <f t="shared" si="63"/>
        <v>A 1,2-diacyl-sn-glycero-3-phospho-(1'-sn-_x000D_glycerol) (PG) in which the two acyl groups contain a total of 34 carbon atoms and 3 double bonds</v>
      </c>
    </row>
    <row r="497" spans="1:14" x14ac:dyDescent="0.2">
      <c r="A497" t="s">
        <v>1131</v>
      </c>
      <c r="B497" t="s">
        <v>753</v>
      </c>
      <c r="C497">
        <f>LOOKUP(B497,'C-DB lookup'!$A$1:$A$634,'C-DB lookup'!$B$1:$B$634)</f>
        <v>37</v>
      </c>
      <c r="D497">
        <f>LOOKUP(B497,'C-DB lookup'!$A$1:$A$634,'C-DB lookup'!$C$1:$C$634)</f>
        <v>6</v>
      </c>
      <c r="E497">
        <v>852.50574916999994</v>
      </c>
      <c r="F497" t="s">
        <v>754</v>
      </c>
      <c r="G497" t="str">
        <f t="shared" si="56"/>
        <v/>
      </c>
      <c r="H497" t="str">
        <f t="shared" si="57"/>
        <v>A 1,2-diacyl-3-(alpha-D-6-sulfoquinovosyl)-sn-glycerol (SQDAG) in which the two acyl groups contain a total of 37 carbon atoms and 6 double bonds</v>
      </c>
      <c r="I497" t="str">
        <f t="shared" si="58"/>
        <v/>
      </c>
      <c r="J497" t="str">
        <f t="shared" si="59"/>
        <v/>
      </c>
      <c r="K497" t="str">
        <f t="shared" si="60"/>
        <v/>
      </c>
      <c r="L497" t="str">
        <f t="shared" si="61"/>
        <v/>
      </c>
      <c r="M497" t="str">
        <f t="shared" si="62"/>
        <v/>
      </c>
      <c r="N497" t="str">
        <f t="shared" si="63"/>
        <v>A 1,2-diacyl-3-(alpha-D-6-sulfoquinovosyl)-sn-glycerol (SQDAG) in which the two acyl groups contain a total of 37 carbon atoms and 6 double bonds</v>
      </c>
    </row>
    <row r="498" spans="1:14" x14ac:dyDescent="0.2">
      <c r="A498" t="s">
        <v>1132</v>
      </c>
      <c r="B498" t="s">
        <v>755</v>
      </c>
      <c r="C498">
        <f>LOOKUP(B498,'C-DB lookup'!$A$1:$A$634,'C-DB lookup'!$B$1:$B$634)</f>
        <v>50</v>
      </c>
      <c r="D498">
        <f>LOOKUP(B498,'C-DB lookup'!$A$1:$A$634,'C-DB lookup'!$C$1:$C$634)</f>
        <v>3</v>
      </c>
      <c r="E498">
        <v>976.79425051999999</v>
      </c>
      <c r="F498" t="s">
        <v>756</v>
      </c>
      <c r="G498" t="str">
        <f t="shared" si="56"/>
        <v/>
      </c>
      <c r="H498" t="str">
        <f t="shared" si="57"/>
        <v/>
      </c>
      <c r="I498" t="str">
        <f t="shared" si="58"/>
        <v/>
      </c>
      <c r="J498" t="str">
        <f t="shared" si="59"/>
        <v>A 1,2 diacyl-3-beta-D-galactosyl-sn-_x000D_glycerol (MGDAG) in which the two acyl groups contain a total of 50 carbon atoms and 3 double bonds</v>
      </c>
      <c r="K498" t="str">
        <f t="shared" si="60"/>
        <v/>
      </c>
      <c r="L498" t="str">
        <f t="shared" si="61"/>
        <v/>
      </c>
      <c r="M498" t="str">
        <f t="shared" si="62"/>
        <v/>
      </c>
      <c r="N498" t="str">
        <f t="shared" si="63"/>
        <v>A 1,2 diacyl-3-beta-D-galactosyl-sn-_x000D_glycerol (MGDAG) in which the two acyl groups contain a total of 50 carbon atoms and 3 double bonds</v>
      </c>
    </row>
    <row r="499" spans="1:14" x14ac:dyDescent="0.2">
      <c r="A499" t="s">
        <v>1133</v>
      </c>
      <c r="B499" t="s">
        <v>757</v>
      </c>
      <c r="C499">
        <f>LOOKUP(B499,'C-DB lookup'!$A$1:$A$634,'C-DB lookup'!$B$1:$B$634)</f>
        <v>43</v>
      </c>
      <c r="D499">
        <f>LOOKUP(B499,'C-DB lookup'!$A$1:$A$634,'C-DB lookup'!$C$1:$C$634)</f>
        <v>8</v>
      </c>
      <c r="E499">
        <v>932.56834948999995</v>
      </c>
      <c r="F499" t="s">
        <v>758</v>
      </c>
      <c r="G499" t="str">
        <f t="shared" si="56"/>
        <v/>
      </c>
      <c r="H499" t="str">
        <f t="shared" si="57"/>
        <v>A 1,2-diacyl-3-(alpha-D-6-sulfoquinovosyl)-sn-glycerol (SQDAG) in which the two acyl groups contain a total of 43 carbon atoms and 8 double bonds</v>
      </c>
      <c r="I499" t="str">
        <f t="shared" si="58"/>
        <v/>
      </c>
      <c r="J499" t="str">
        <f t="shared" si="59"/>
        <v/>
      </c>
      <c r="K499" t="str">
        <f t="shared" si="60"/>
        <v/>
      </c>
      <c r="L499" t="str">
        <f t="shared" si="61"/>
        <v/>
      </c>
      <c r="M499" t="str">
        <f t="shared" si="62"/>
        <v/>
      </c>
      <c r="N499" t="str">
        <f t="shared" si="63"/>
        <v>A 1,2-diacyl-3-(alpha-D-6-sulfoquinovosyl)-sn-glycerol (SQDAG) in which the two acyl groups contain a total of 43 carbon atoms and 8 double bonds</v>
      </c>
    </row>
    <row r="500" spans="1:14" x14ac:dyDescent="0.2">
      <c r="A500" t="s">
        <v>1134</v>
      </c>
      <c r="B500" t="s">
        <v>759</v>
      </c>
      <c r="C500">
        <f>LOOKUP(B500,'C-DB lookup'!$A$1:$A$634,'C-DB lookup'!$B$1:$B$634)</f>
        <v>52</v>
      </c>
      <c r="D500">
        <f>LOOKUP(B500,'C-DB lookup'!$A$1:$A$634,'C-DB lookup'!$C$1:$C$634)</f>
        <v>3</v>
      </c>
      <c r="E500">
        <v>1004.82555068</v>
      </c>
      <c r="F500" t="s">
        <v>760</v>
      </c>
      <c r="G500" t="str">
        <f t="shared" si="56"/>
        <v/>
      </c>
      <c r="H500" t="str">
        <f t="shared" si="57"/>
        <v/>
      </c>
      <c r="I500" t="str">
        <f t="shared" si="58"/>
        <v/>
      </c>
      <c r="J500" t="str">
        <f t="shared" si="59"/>
        <v>A 1,2 diacyl-3-beta-D-galactosyl-sn-_x000D_glycerol (MGDAG) in which the two acyl groups contain a total of 52 carbon atoms and 3 double bonds</v>
      </c>
      <c r="K500" t="str">
        <f t="shared" si="60"/>
        <v/>
      </c>
      <c r="L500" t="str">
        <f t="shared" si="61"/>
        <v/>
      </c>
      <c r="M500" t="str">
        <f t="shared" si="62"/>
        <v/>
      </c>
      <c r="N500" t="str">
        <f t="shared" si="63"/>
        <v>A 1,2 diacyl-3-beta-D-galactosyl-sn-_x000D_glycerol (MGDAG) in which the two acyl groups contain a total of 52 carbon atoms and 3 double bonds</v>
      </c>
    </row>
    <row r="501" spans="1:14" x14ac:dyDescent="0.2">
      <c r="A501" t="s">
        <v>934</v>
      </c>
      <c r="B501" t="s">
        <v>192</v>
      </c>
      <c r="C501">
        <f>LOOKUP(B501,'C-DB lookup'!$A$1:$A$634,'C-DB lookup'!$B$1:$B$634)</f>
        <v>30</v>
      </c>
      <c r="D501">
        <f>LOOKUP(B501,'C-DB lookup'!$A$1:$A$634,'C-DB lookup'!$C$1:$C$634)</f>
        <v>4</v>
      </c>
      <c r="E501">
        <v>856.51842234000003</v>
      </c>
      <c r="F501" t="s">
        <v>455</v>
      </c>
      <c r="G501" t="str">
        <f t="shared" si="56"/>
        <v/>
      </c>
      <c r="H501" t="str">
        <f t="shared" si="57"/>
        <v/>
      </c>
      <c r="I501" t="str">
        <f t="shared" si="58"/>
        <v/>
      </c>
      <c r="J501" t="str">
        <f t="shared" si="59"/>
        <v/>
      </c>
      <c r="K501" t="str">
        <f t="shared" si="60"/>
        <v>A 1,2 diacyl-3-(alpha-D-galactosyl1-6)-beta-D-galactosyl-sn-glycerol (DGDAG) in which the two acyl groups contain a total of 30 carbon atoms and 4 double bonds</v>
      </c>
      <c r="L501" t="str">
        <f t="shared" si="61"/>
        <v/>
      </c>
      <c r="M501" t="str">
        <f t="shared" si="62"/>
        <v/>
      </c>
      <c r="N501" t="str">
        <f t="shared" si="63"/>
        <v>A 1,2 diacyl-3-(alpha-D-galactosyl1-6)-beta-D-galactosyl-sn-glycerol (DGDAG) in which the two acyl groups contain a total of 30 carbon atoms and 4 double bonds</v>
      </c>
    </row>
    <row r="502" spans="1:14" x14ac:dyDescent="0.2">
      <c r="A502" t="s">
        <v>1135</v>
      </c>
      <c r="B502" t="s">
        <v>761</v>
      </c>
      <c r="C502">
        <f>LOOKUP(B502,'C-DB lookup'!$A$1:$A$634,'C-DB lookup'!$B$1:$B$634)</f>
        <v>38</v>
      </c>
      <c r="D502">
        <f>LOOKUP(B502,'C-DB lookup'!$A$1:$A$634,'C-DB lookup'!$C$1:$C$634)</f>
        <v>10</v>
      </c>
      <c r="E502">
        <v>858.45879892999994</v>
      </c>
      <c r="F502" t="s">
        <v>762</v>
      </c>
      <c r="G502" t="str">
        <f t="shared" si="56"/>
        <v/>
      </c>
      <c r="H502" t="str">
        <f t="shared" si="57"/>
        <v>A 1,2-diacyl-3-(alpha-D-6-sulfoquinovosyl)-sn-glycerol (SQDAG) in which the two acyl groups contain a total of 38 carbon atoms and 10 double bonds</v>
      </c>
      <c r="I502" t="str">
        <f t="shared" si="58"/>
        <v/>
      </c>
      <c r="J502" t="str">
        <f t="shared" si="59"/>
        <v/>
      </c>
      <c r="K502" t="str">
        <f t="shared" si="60"/>
        <v/>
      </c>
      <c r="L502" t="str">
        <f t="shared" si="61"/>
        <v/>
      </c>
      <c r="M502" t="str">
        <f t="shared" si="62"/>
        <v/>
      </c>
      <c r="N502" t="str">
        <f t="shared" si="63"/>
        <v>A 1,2-diacyl-3-(alpha-D-6-sulfoquinovosyl)-sn-glycerol (SQDAG) in which the two acyl groups contain a total of 38 carbon atoms and 10 double bonds</v>
      </c>
    </row>
    <row r="503" spans="1:14" x14ac:dyDescent="0.2">
      <c r="A503" t="s">
        <v>1136</v>
      </c>
      <c r="B503" t="s">
        <v>763</v>
      </c>
      <c r="C503">
        <f>LOOKUP(B503,'C-DB lookup'!$A$1:$A$634,'C-DB lookup'!$B$1:$B$634)</f>
        <v>38</v>
      </c>
      <c r="D503">
        <f>LOOKUP(B503,'C-DB lookup'!$A$1:$A$634,'C-DB lookup'!$C$1:$C$634)</f>
        <v>9</v>
      </c>
      <c r="E503">
        <v>777.55435435000004</v>
      </c>
      <c r="F503" t="s">
        <v>764</v>
      </c>
      <c r="G503" t="str">
        <f t="shared" si="56"/>
        <v/>
      </c>
      <c r="H503" t="str">
        <f t="shared" si="57"/>
        <v/>
      </c>
      <c r="I503" t="str">
        <f t="shared" si="58"/>
        <v/>
      </c>
      <c r="J503" t="str">
        <f t="shared" si="59"/>
        <v/>
      </c>
      <c r="K503" t="str">
        <f t="shared" si="60"/>
        <v/>
      </c>
      <c r="L503" t="str">
        <f t="shared" si="61"/>
        <v>The total of 1,2-diacyl-3-O-4'-(N,N,N-trimethyl)-homoserine (DAGTS) and 1,2-diacyl-3-O-2'-(hydroxymethyl)-(N,N,N-trimethyl)-beta-alanine (DAGTA) in which the two acyl groups contain a total of 38 carbon atoms and 9 double bonds</v>
      </c>
      <c r="M503" t="str">
        <f t="shared" si="62"/>
        <v/>
      </c>
      <c r="N503" t="str">
        <f t="shared" si="63"/>
        <v>The total of 1,2-diacyl-3-O-4'-(N,N,N-trimethyl)-homoserine (DAGTS) and 1,2-diacyl-3-O-2'-(hydroxymethyl)-(N,N,N-trimethyl)-beta-alanine (DAGTA) in which the two acyl groups contain a total of 38 carbon atoms and 9 double bonds</v>
      </c>
    </row>
    <row r="504" spans="1:14" x14ac:dyDescent="0.2">
      <c r="A504" t="s">
        <v>1024</v>
      </c>
      <c r="B504" t="s">
        <v>282</v>
      </c>
      <c r="C504">
        <f>LOOKUP(B504,'C-DB lookup'!$A$1:$A$634,'C-DB lookup'!$B$1:$B$634)</f>
        <v>36</v>
      </c>
      <c r="D504">
        <f>LOOKUP(B504,'C-DB lookup'!$A$1:$A$634,'C-DB lookup'!$C$1:$C$634)</f>
        <v>9</v>
      </c>
      <c r="E504">
        <v>832.44314884999994</v>
      </c>
      <c r="F504" t="s">
        <v>542</v>
      </c>
      <c r="G504" t="str">
        <f t="shared" si="56"/>
        <v/>
      </c>
      <c r="H504" t="str">
        <f t="shared" si="57"/>
        <v>A 1,2-diacyl-3-(alpha-D-6-sulfoquinovosyl)-sn-glycerol (SQDAG) in which the two acyl groups contain a total of 36 carbon atoms and 9 double bonds</v>
      </c>
      <c r="I504" t="str">
        <f t="shared" si="58"/>
        <v/>
      </c>
      <c r="J504" t="str">
        <f t="shared" si="59"/>
        <v/>
      </c>
      <c r="K504" t="str">
        <f t="shared" si="60"/>
        <v/>
      </c>
      <c r="L504" t="str">
        <f t="shared" si="61"/>
        <v/>
      </c>
      <c r="M504" t="str">
        <f t="shared" si="62"/>
        <v/>
      </c>
      <c r="N504" t="str">
        <f t="shared" si="63"/>
        <v>A 1,2-diacyl-3-(alpha-D-6-sulfoquinovosyl)-sn-glycerol (SQDAG) in which the two acyl groups contain a total of 36 carbon atoms and 9 double bonds</v>
      </c>
    </row>
    <row r="505" spans="1:14" x14ac:dyDescent="0.2">
      <c r="A505" t="s">
        <v>1137</v>
      </c>
      <c r="B505" t="s">
        <v>765</v>
      </c>
      <c r="C505">
        <f>LOOKUP(B505,'C-DB lookup'!$A$1:$A$634,'C-DB lookup'!$B$1:$B$634)</f>
        <v>31</v>
      </c>
      <c r="D505">
        <f>LOOKUP(B505,'C-DB lookup'!$A$1:$A$634,'C-DB lookup'!$C$1:$C$634)</f>
        <v>1</v>
      </c>
      <c r="E505">
        <v>695.57000443000004</v>
      </c>
      <c r="F505" t="s">
        <v>766</v>
      </c>
      <c r="G505" t="str">
        <f t="shared" si="56"/>
        <v/>
      </c>
      <c r="H505" t="str">
        <f t="shared" si="57"/>
        <v/>
      </c>
      <c r="I505" t="str">
        <f t="shared" si="58"/>
        <v/>
      </c>
      <c r="J505" t="str">
        <f t="shared" si="59"/>
        <v/>
      </c>
      <c r="K505" t="str">
        <f t="shared" si="60"/>
        <v/>
      </c>
      <c r="L505" t="str">
        <f t="shared" si="61"/>
        <v>The total of 1,2-diacyl-3-O-4'-(N,N,N-trimethyl)-homoserine (DAGTS) and 1,2-diacyl-3-O-2'-(hydroxymethyl)-(N,N,N-trimethyl)-beta-alanine (DAGTA) in which the two acyl groups contain a total of 31 carbon atoms and 1 double bonds</v>
      </c>
      <c r="M505" t="str">
        <f t="shared" si="62"/>
        <v/>
      </c>
      <c r="N505" t="str">
        <f t="shared" si="63"/>
        <v>The total of 1,2-diacyl-3-O-4'-(N,N,N-trimethyl)-homoserine (DAGTS) and 1,2-diacyl-3-O-2'-(hydroxymethyl)-(N,N,N-trimethyl)-beta-alanine (DAGTA) in which the two acyl groups contain a total of 31 carbon atoms and 1 double bonds</v>
      </c>
    </row>
    <row r="506" spans="1:14" x14ac:dyDescent="0.2">
      <c r="A506" t="s">
        <v>1138</v>
      </c>
      <c r="B506" t="s">
        <v>767</v>
      </c>
      <c r="C506">
        <f>LOOKUP(B506,'C-DB lookup'!$A$1:$A$634,'C-DB lookup'!$B$1:$B$634)</f>
        <v>42</v>
      </c>
      <c r="D506">
        <f>LOOKUP(B506,'C-DB lookup'!$A$1:$A$634,'C-DB lookup'!$C$1:$C$634)</f>
        <v>8</v>
      </c>
      <c r="E506">
        <v>918.55269940999995</v>
      </c>
      <c r="F506" t="s">
        <v>768</v>
      </c>
      <c r="G506" t="str">
        <f t="shared" si="56"/>
        <v/>
      </c>
      <c r="H506" t="str">
        <f t="shared" si="57"/>
        <v>A 1,2-diacyl-3-(alpha-D-6-sulfoquinovosyl)-sn-glycerol (SQDAG) in which the two acyl groups contain a total of 42 carbon atoms and 8 double bonds</v>
      </c>
      <c r="I506" t="str">
        <f t="shared" si="58"/>
        <v/>
      </c>
      <c r="J506" t="str">
        <f t="shared" si="59"/>
        <v/>
      </c>
      <c r="K506" t="str">
        <f t="shared" si="60"/>
        <v/>
      </c>
      <c r="L506" t="str">
        <f t="shared" si="61"/>
        <v/>
      </c>
      <c r="M506" t="str">
        <f t="shared" si="62"/>
        <v/>
      </c>
      <c r="N506" t="str">
        <f t="shared" si="63"/>
        <v>A 1,2-diacyl-3-(alpha-D-6-sulfoquinovosyl)-sn-glycerol (SQDAG) in which the two acyl groups contain a total of 42 carbon atoms and 8 double bonds</v>
      </c>
    </row>
    <row r="507" spans="1:14" x14ac:dyDescent="0.2">
      <c r="A507" t="s">
        <v>1139</v>
      </c>
      <c r="B507" t="s">
        <v>769</v>
      </c>
      <c r="C507">
        <f>LOOKUP(B507,'C-DB lookup'!$A$1:$A$634,'C-DB lookup'!$B$1:$B$634)</f>
        <v>36</v>
      </c>
      <c r="D507">
        <f>LOOKUP(B507,'C-DB lookup'!$A$1:$A$634,'C-DB lookup'!$C$1:$C$634)</f>
        <v>9</v>
      </c>
      <c r="E507">
        <v>749.52305419000004</v>
      </c>
      <c r="F507" t="s">
        <v>770</v>
      </c>
      <c r="G507" t="str">
        <f t="shared" si="56"/>
        <v/>
      </c>
      <c r="H507" t="str">
        <f t="shared" si="57"/>
        <v/>
      </c>
      <c r="I507" t="str">
        <f t="shared" si="58"/>
        <v/>
      </c>
      <c r="J507" t="str">
        <f t="shared" si="59"/>
        <v/>
      </c>
      <c r="K507" t="str">
        <f t="shared" si="60"/>
        <v/>
      </c>
      <c r="L507" t="str">
        <f t="shared" si="61"/>
        <v>The total of 1,2-diacyl-3-O-4'-(N,N,N-trimethyl)-homoserine (DAGTS) and 1,2-diacyl-3-O-2'-(hydroxymethyl)-(N,N,N-trimethyl)-beta-alanine (DAGTA) in which the two acyl groups contain a total of 36 carbon atoms and 9 double bonds</v>
      </c>
      <c r="M507" t="str">
        <f t="shared" si="62"/>
        <v/>
      </c>
      <c r="N507" t="str">
        <f t="shared" si="63"/>
        <v>The total of 1,2-diacyl-3-O-4'-(N,N,N-trimethyl)-homoserine (DAGTS) and 1,2-diacyl-3-O-2'-(hydroxymethyl)-(N,N,N-trimethyl)-beta-alanine (DAGTA) in which the two acyl groups contain a total of 36 carbon atoms and 9 double bonds</v>
      </c>
    </row>
    <row r="508" spans="1:14" x14ac:dyDescent="0.2">
      <c r="A508" t="s">
        <v>1140</v>
      </c>
      <c r="B508" t="s">
        <v>771</v>
      </c>
      <c r="C508">
        <f>LOOKUP(B508,'C-DB lookup'!$A$1:$A$634,'C-DB lookup'!$B$1:$B$634)</f>
        <v>28</v>
      </c>
      <c r="D508">
        <f>LOOKUP(B508,'C-DB lookup'!$A$1:$A$634,'C-DB lookup'!$C$1:$C$634)</f>
        <v>2</v>
      </c>
      <c r="E508">
        <v>662.41588522999996</v>
      </c>
      <c r="F508" t="s">
        <v>772</v>
      </c>
      <c r="G508" t="str">
        <f t="shared" si="56"/>
        <v/>
      </c>
      <c r="H508" t="str">
        <f t="shared" si="57"/>
        <v/>
      </c>
      <c r="I508" t="str">
        <f t="shared" si="58"/>
        <v>A 1,2-diacyl-sn-glycero-3-phospho-(1'-sn-_x000D_glycerol) (PG) in which the two acyl groups contain a total of 28 carbon atoms and 2 double bonds</v>
      </c>
      <c r="J508" t="str">
        <f t="shared" si="59"/>
        <v/>
      </c>
      <c r="K508" t="str">
        <f t="shared" si="60"/>
        <v/>
      </c>
      <c r="L508" t="str">
        <f t="shared" si="61"/>
        <v/>
      </c>
      <c r="M508" t="str">
        <f t="shared" si="62"/>
        <v/>
      </c>
      <c r="N508" t="str">
        <f t="shared" si="63"/>
        <v>A 1,2-diacyl-sn-glycero-3-phospho-(1'-sn-_x000D_glycerol) (PG) in which the two acyl groups contain a total of 28 carbon atoms and 2 double bonds</v>
      </c>
    </row>
  </sheetData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4"/>
  <sheetViews>
    <sheetView topLeftCell="A600" workbookViewId="0">
      <selection activeCell="K632" sqref="K632"/>
    </sheetView>
  </sheetViews>
  <sheetFormatPr baseColWidth="10" defaultRowHeight="16" x14ac:dyDescent="0.2"/>
  <sheetData>
    <row r="1" spans="1:3" x14ac:dyDescent="0.2">
      <c r="A1" t="s">
        <v>111</v>
      </c>
      <c r="B1">
        <v>30</v>
      </c>
      <c r="C1">
        <v>0</v>
      </c>
    </row>
    <row r="2" spans="1:3" x14ac:dyDescent="0.2">
      <c r="A2" t="s">
        <v>111</v>
      </c>
      <c r="B2">
        <v>30</v>
      </c>
      <c r="C2">
        <v>0</v>
      </c>
    </row>
    <row r="3" spans="1:3" x14ac:dyDescent="0.2">
      <c r="A3" t="s">
        <v>111</v>
      </c>
      <c r="B3">
        <v>30</v>
      </c>
      <c r="C3">
        <v>0</v>
      </c>
    </row>
    <row r="4" spans="1:3" x14ac:dyDescent="0.2">
      <c r="A4" t="s">
        <v>111</v>
      </c>
      <c r="B4">
        <v>30</v>
      </c>
      <c r="C4">
        <v>0</v>
      </c>
    </row>
    <row r="5" spans="1:3" x14ac:dyDescent="0.2">
      <c r="A5" t="s">
        <v>160</v>
      </c>
      <c r="B5">
        <v>30</v>
      </c>
      <c r="C5">
        <v>1</v>
      </c>
    </row>
    <row r="6" spans="1:3" x14ac:dyDescent="0.2">
      <c r="A6" t="s">
        <v>160</v>
      </c>
      <c r="B6">
        <v>30</v>
      </c>
      <c r="C6">
        <v>1</v>
      </c>
    </row>
    <row r="7" spans="1:3" x14ac:dyDescent="0.2">
      <c r="A7" t="s">
        <v>88</v>
      </c>
      <c r="B7">
        <v>30</v>
      </c>
      <c r="C7">
        <v>2</v>
      </c>
    </row>
    <row r="8" spans="1:3" x14ac:dyDescent="0.2">
      <c r="A8" t="s">
        <v>88</v>
      </c>
      <c r="B8">
        <v>30</v>
      </c>
      <c r="C8">
        <v>2</v>
      </c>
    </row>
    <row r="9" spans="1:3" x14ac:dyDescent="0.2">
      <c r="A9" t="s">
        <v>88</v>
      </c>
      <c r="B9">
        <v>30</v>
      </c>
      <c r="C9">
        <v>2</v>
      </c>
    </row>
    <row r="10" spans="1:3" x14ac:dyDescent="0.2">
      <c r="A10" t="s">
        <v>192</v>
      </c>
      <c r="B10">
        <v>30</v>
      </c>
      <c r="C10">
        <v>4</v>
      </c>
    </row>
    <row r="11" spans="1:3" x14ac:dyDescent="0.2">
      <c r="A11" t="s">
        <v>192</v>
      </c>
      <c r="B11">
        <v>30</v>
      </c>
      <c r="C11">
        <v>4</v>
      </c>
    </row>
    <row r="12" spans="1:3" x14ac:dyDescent="0.2">
      <c r="A12" t="s">
        <v>192</v>
      </c>
      <c r="B12">
        <v>30</v>
      </c>
      <c r="C12">
        <v>4</v>
      </c>
    </row>
    <row r="13" spans="1:3" x14ac:dyDescent="0.2">
      <c r="A13" t="s">
        <v>225</v>
      </c>
      <c r="B13">
        <v>31</v>
      </c>
      <c r="C13">
        <v>3</v>
      </c>
    </row>
    <row r="14" spans="1:3" x14ac:dyDescent="0.2">
      <c r="A14" t="s">
        <v>181</v>
      </c>
      <c r="B14">
        <v>32</v>
      </c>
      <c r="C14">
        <v>1</v>
      </c>
    </row>
    <row r="15" spans="1:3" x14ac:dyDescent="0.2">
      <c r="A15" t="s">
        <v>181</v>
      </c>
      <c r="B15">
        <v>32</v>
      </c>
      <c r="C15">
        <v>1</v>
      </c>
    </row>
    <row r="16" spans="1:3" x14ac:dyDescent="0.2">
      <c r="A16" t="s">
        <v>154</v>
      </c>
      <c r="B16">
        <v>32</v>
      </c>
      <c r="C16">
        <v>2</v>
      </c>
    </row>
    <row r="17" spans="1:3" x14ac:dyDescent="0.2">
      <c r="A17" t="s">
        <v>154</v>
      </c>
      <c r="B17">
        <v>32</v>
      </c>
      <c r="C17">
        <v>2</v>
      </c>
    </row>
    <row r="18" spans="1:3" x14ac:dyDescent="0.2">
      <c r="A18" t="s">
        <v>90</v>
      </c>
      <c r="B18">
        <v>32</v>
      </c>
      <c r="C18">
        <v>3</v>
      </c>
    </row>
    <row r="19" spans="1:3" x14ac:dyDescent="0.2">
      <c r="A19" t="s">
        <v>90</v>
      </c>
      <c r="B19">
        <v>32</v>
      </c>
      <c r="C19">
        <v>3</v>
      </c>
    </row>
    <row r="20" spans="1:3" x14ac:dyDescent="0.2">
      <c r="A20" t="s">
        <v>172</v>
      </c>
      <c r="B20">
        <v>32</v>
      </c>
      <c r="C20">
        <v>4</v>
      </c>
    </row>
    <row r="21" spans="1:3" x14ac:dyDescent="0.2">
      <c r="A21" t="s">
        <v>172</v>
      </c>
      <c r="B21">
        <v>32</v>
      </c>
      <c r="C21">
        <v>4</v>
      </c>
    </row>
    <row r="22" spans="1:3" x14ac:dyDescent="0.2">
      <c r="A22" t="s">
        <v>42</v>
      </c>
      <c r="B22">
        <v>32</v>
      </c>
      <c r="C22">
        <v>5</v>
      </c>
    </row>
    <row r="23" spans="1:3" x14ac:dyDescent="0.2">
      <c r="A23" t="s">
        <v>42</v>
      </c>
      <c r="B23">
        <v>32</v>
      </c>
      <c r="C23">
        <v>5</v>
      </c>
    </row>
    <row r="24" spans="1:3" x14ac:dyDescent="0.2">
      <c r="A24" t="s">
        <v>196</v>
      </c>
      <c r="B24">
        <v>32</v>
      </c>
      <c r="C24">
        <v>6</v>
      </c>
    </row>
    <row r="25" spans="1:3" x14ac:dyDescent="0.2">
      <c r="A25" t="s">
        <v>196</v>
      </c>
      <c r="B25">
        <v>32</v>
      </c>
      <c r="C25">
        <v>6</v>
      </c>
    </row>
    <row r="26" spans="1:3" x14ac:dyDescent="0.2">
      <c r="A26" t="s">
        <v>35</v>
      </c>
      <c r="B26">
        <v>32</v>
      </c>
      <c r="C26">
        <v>7</v>
      </c>
    </row>
    <row r="27" spans="1:3" x14ac:dyDescent="0.2">
      <c r="A27" t="s">
        <v>35</v>
      </c>
      <c r="B27">
        <v>32</v>
      </c>
      <c r="C27">
        <v>7</v>
      </c>
    </row>
    <row r="28" spans="1:3" x14ac:dyDescent="0.2">
      <c r="A28" t="s">
        <v>715</v>
      </c>
      <c r="B28">
        <v>32</v>
      </c>
      <c r="C28">
        <v>8</v>
      </c>
    </row>
    <row r="29" spans="1:3" x14ac:dyDescent="0.2">
      <c r="A29" t="s">
        <v>644</v>
      </c>
      <c r="B29">
        <v>34</v>
      </c>
      <c r="C29">
        <v>1</v>
      </c>
    </row>
    <row r="30" spans="1:3" x14ac:dyDescent="0.2">
      <c r="A30" t="s">
        <v>183</v>
      </c>
      <c r="B30">
        <v>34</v>
      </c>
      <c r="C30">
        <v>2</v>
      </c>
    </row>
    <row r="31" spans="1:3" x14ac:dyDescent="0.2">
      <c r="A31" t="s">
        <v>183</v>
      </c>
      <c r="B31">
        <v>34</v>
      </c>
      <c r="C31">
        <v>2</v>
      </c>
    </row>
    <row r="32" spans="1:3" x14ac:dyDescent="0.2">
      <c r="A32" t="s">
        <v>161</v>
      </c>
      <c r="B32">
        <v>34</v>
      </c>
      <c r="C32">
        <v>3</v>
      </c>
    </row>
    <row r="33" spans="1:3" x14ac:dyDescent="0.2">
      <c r="A33" t="s">
        <v>161</v>
      </c>
      <c r="B33">
        <v>34</v>
      </c>
      <c r="C33">
        <v>3</v>
      </c>
    </row>
    <row r="34" spans="1:3" x14ac:dyDescent="0.2">
      <c r="A34" t="s">
        <v>600</v>
      </c>
      <c r="B34">
        <v>34</v>
      </c>
      <c r="C34">
        <v>4</v>
      </c>
    </row>
    <row r="35" spans="1:3" x14ac:dyDescent="0.2">
      <c r="A35" t="s">
        <v>701</v>
      </c>
      <c r="B35">
        <v>34</v>
      </c>
      <c r="C35">
        <v>5</v>
      </c>
    </row>
    <row r="36" spans="1:3" x14ac:dyDescent="0.2">
      <c r="A36" t="s">
        <v>133</v>
      </c>
      <c r="B36">
        <v>34</v>
      </c>
      <c r="C36">
        <v>6</v>
      </c>
    </row>
    <row r="37" spans="1:3" x14ac:dyDescent="0.2">
      <c r="A37" t="s">
        <v>133</v>
      </c>
      <c r="B37">
        <v>34</v>
      </c>
      <c r="C37">
        <v>6</v>
      </c>
    </row>
    <row r="38" spans="1:3" x14ac:dyDescent="0.2">
      <c r="A38" t="s">
        <v>133</v>
      </c>
      <c r="B38">
        <v>34</v>
      </c>
      <c r="C38">
        <v>6</v>
      </c>
    </row>
    <row r="39" spans="1:3" x14ac:dyDescent="0.2">
      <c r="A39" t="s">
        <v>189</v>
      </c>
      <c r="B39">
        <v>34</v>
      </c>
      <c r="C39">
        <v>7</v>
      </c>
    </row>
    <row r="40" spans="1:3" x14ac:dyDescent="0.2">
      <c r="A40" t="s">
        <v>189</v>
      </c>
      <c r="B40">
        <v>34</v>
      </c>
      <c r="C40">
        <v>7</v>
      </c>
    </row>
    <row r="41" spans="1:3" x14ac:dyDescent="0.2">
      <c r="A41" t="s">
        <v>717</v>
      </c>
      <c r="B41">
        <v>34</v>
      </c>
      <c r="C41">
        <v>8</v>
      </c>
    </row>
    <row r="42" spans="1:3" x14ac:dyDescent="0.2">
      <c r="A42" t="s">
        <v>652</v>
      </c>
      <c r="B42">
        <v>34</v>
      </c>
      <c r="C42">
        <v>9</v>
      </c>
    </row>
    <row r="43" spans="1:3" x14ac:dyDescent="0.2">
      <c r="A43" t="s">
        <v>722</v>
      </c>
      <c r="B43">
        <v>36</v>
      </c>
      <c r="C43">
        <v>10</v>
      </c>
    </row>
    <row r="44" spans="1:3" x14ac:dyDescent="0.2">
      <c r="A44" t="s">
        <v>289</v>
      </c>
      <c r="B44">
        <v>36</v>
      </c>
      <c r="C44">
        <v>2</v>
      </c>
    </row>
    <row r="45" spans="1:3" x14ac:dyDescent="0.2">
      <c r="A45" t="s">
        <v>264</v>
      </c>
      <c r="B45">
        <v>36</v>
      </c>
      <c r="C45">
        <v>4</v>
      </c>
    </row>
    <row r="46" spans="1:3" x14ac:dyDescent="0.2">
      <c r="A46" t="s">
        <v>264</v>
      </c>
      <c r="B46">
        <v>36</v>
      </c>
      <c r="C46">
        <v>4</v>
      </c>
    </row>
    <row r="47" spans="1:3" x14ac:dyDescent="0.2">
      <c r="A47" t="s">
        <v>61</v>
      </c>
      <c r="B47">
        <v>36</v>
      </c>
      <c r="C47">
        <v>5</v>
      </c>
    </row>
    <row r="48" spans="1:3" x14ac:dyDescent="0.2">
      <c r="A48" t="s">
        <v>61</v>
      </c>
      <c r="B48">
        <v>36</v>
      </c>
      <c r="C48">
        <v>5</v>
      </c>
    </row>
    <row r="49" spans="1:3" x14ac:dyDescent="0.2">
      <c r="A49" t="s">
        <v>61</v>
      </c>
      <c r="B49">
        <v>36</v>
      </c>
      <c r="C49">
        <v>5</v>
      </c>
    </row>
    <row r="50" spans="1:3" x14ac:dyDescent="0.2">
      <c r="A50" t="s">
        <v>218</v>
      </c>
      <c r="B50">
        <v>36</v>
      </c>
      <c r="C50">
        <v>6</v>
      </c>
    </row>
    <row r="51" spans="1:3" x14ac:dyDescent="0.2">
      <c r="A51" t="s">
        <v>218</v>
      </c>
      <c r="B51">
        <v>36</v>
      </c>
      <c r="C51">
        <v>6</v>
      </c>
    </row>
    <row r="52" spans="1:3" x14ac:dyDescent="0.2">
      <c r="A52" t="s">
        <v>211</v>
      </c>
      <c r="B52">
        <v>36</v>
      </c>
      <c r="C52">
        <v>7</v>
      </c>
    </row>
    <row r="53" spans="1:3" x14ac:dyDescent="0.2">
      <c r="A53" t="s">
        <v>211</v>
      </c>
      <c r="B53">
        <v>36</v>
      </c>
      <c r="C53">
        <v>7</v>
      </c>
    </row>
    <row r="54" spans="1:3" x14ac:dyDescent="0.2">
      <c r="A54" t="s">
        <v>43</v>
      </c>
      <c r="B54">
        <v>36</v>
      </c>
      <c r="C54">
        <v>8</v>
      </c>
    </row>
    <row r="55" spans="1:3" x14ac:dyDescent="0.2">
      <c r="A55" t="s">
        <v>43</v>
      </c>
      <c r="B55">
        <v>36</v>
      </c>
      <c r="C55">
        <v>8</v>
      </c>
    </row>
    <row r="56" spans="1:3" x14ac:dyDescent="0.2">
      <c r="A56" t="s">
        <v>124</v>
      </c>
      <c r="B56">
        <v>36</v>
      </c>
      <c r="C56">
        <v>9</v>
      </c>
    </row>
    <row r="57" spans="1:3" x14ac:dyDescent="0.2">
      <c r="A57" t="s">
        <v>124</v>
      </c>
      <c r="B57">
        <v>36</v>
      </c>
      <c r="C57">
        <v>9</v>
      </c>
    </row>
    <row r="58" spans="1:3" x14ac:dyDescent="0.2">
      <c r="A58" t="s">
        <v>214</v>
      </c>
      <c r="B58">
        <v>37</v>
      </c>
      <c r="C58">
        <v>8</v>
      </c>
    </row>
    <row r="59" spans="1:3" x14ac:dyDescent="0.2">
      <c r="A59" t="s">
        <v>131</v>
      </c>
      <c r="B59">
        <v>38</v>
      </c>
      <c r="C59">
        <v>9</v>
      </c>
    </row>
    <row r="60" spans="1:3" x14ac:dyDescent="0.2">
      <c r="A60" t="s">
        <v>131</v>
      </c>
      <c r="B60">
        <v>38</v>
      </c>
      <c r="C60">
        <v>9</v>
      </c>
    </row>
    <row r="61" spans="1:3" x14ac:dyDescent="0.2">
      <c r="A61" t="s">
        <v>680</v>
      </c>
      <c r="B61">
        <v>26</v>
      </c>
      <c r="C61">
        <v>0</v>
      </c>
    </row>
    <row r="62" spans="1:3" x14ac:dyDescent="0.2">
      <c r="A62" t="s">
        <v>604</v>
      </c>
      <c r="B62">
        <v>27</v>
      </c>
      <c r="C62">
        <v>0</v>
      </c>
    </row>
    <row r="63" spans="1:3" x14ac:dyDescent="0.2">
      <c r="A63" t="s">
        <v>628</v>
      </c>
      <c r="B63">
        <v>28</v>
      </c>
      <c r="C63">
        <v>0</v>
      </c>
    </row>
    <row r="64" spans="1:3" x14ac:dyDescent="0.2">
      <c r="A64" t="s">
        <v>596</v>
      </c>
      <c r="B64">
        <v>28</v>
      </c>
      <c r="C64">
        <v>1</v>
      </c>
    </row>
    <row r="65" spans="1:3" x14ac:dyDescent="0.2">
      <c r="A65" t="s">
        <v>638</v>
      </c>
      <c r="B65">
        <v>29</v>
      </c>
      <c r="C65">
        <v>0</v>
      </c>
    </row>
    <row r="66" spans="1:3" x14ac:dyDescent="0.2">
      <c r="A66" t="s">
        <v>135</v>
      </c>
      <c r="B66">
        <v>30</v>
      </c>
      <c r="C66">
        <v>0</v>
      </c>
    </row>
    <row r="67" spans="1:3" x14ac:dyDescent="0.2">
      <c r="A67" t="s">
        <v>256</v>
      </c>
      <c r="B67">
        <v>30</v>
      </c>
      <c r="C67">
        <v>1</v>
      </c>
    </row>
    <row r="68" spans="1:3" x14ac:dyDescent="0.2">
      <c r="A68" t="s">
        <v>256</v>
      </c>
      <c r="B68">
        <v>30</v>
      </c>
      <c r="C68">
        <v>1</v>
      </c>
    </row>
    <row r="69" spans="1:3" x14ac:dyDescent="0.2">
      <c r="A69" t="s">
        <v>619</v>
      </c>
      <c r="B69">
        <v>30</v>
      </c>
      <c r="C69">
        <v>2</v>
      </c>
    </row>
    <row r="70" spans="1:3" x14ac:dyDescent="0.2">
      <c r="A70" t="s">
        <v>765</v>
      </c>
      <c r="B70">
        <v>31</v>
      </c>
      <c r="C70">
        <v>1</v>
      </c>
    </row>
    <row r="71" spans="1:3" x14ac:dyDescent="0.2">
      <c r="A71" t="s">
        <v>672</v>
      </c>
      <c r="B71">
        <v>32</v>
      </c>
      <c r="C71">
        <v>1</v>
      </c>
    </row>
    <row r="72" spans="1:3" x14ac:dyDescent="0.2">
      <c r="A72" t="s">
        <v>672</v>
      </c>
      <c r="B72">
        <v>32</v>
      </c>
      <c r="C72">
        <v>1</v>
      </c>
    </row>
    <row r="73" spans="1:3" x14ac:dyDescent="0.2">
      <c r="A73" t="s">
        <v>119</v>
      </c>
      <c r="B73">
        <v>32</v>
      </c>
      <c r="C73">
        <v>2</v>
      </c>
    </row>
    <row r="74" spans="1:3" x14ac:dyDescent="0.2">
      <c r="A74" t="s">
        <v>730</v>
      </c>
      <c r="B74">
        <v>32</v>
      </c>
      <c r="C74">
        <v>4</v>
      </c>
    </row>
    <row r="75" spans="1:3" x14ac:dyDescent="0.2">
      <c r="A75" t="s">
        <v>730</v>
      </c>
      <c r="B75">
        <v>32</v>
      </c>
      <c r="C75">
        <v>4</v>
      </c>
    </row>
    <row r="76" spans="1:3" x14ac:dyDescent="0.2">
      <c r="A76" t="s">
        <v>739</v>
      </c>
      <c r="B76">
        <v>32</v>
      </c>
      <c r="C76">
        <v>5</v>
      </c>
    </row>
    <row r="77" spans="1:3" x14ac:dyDescent="0.2">
      <c r="A77" t="s">
        <v>275</v>
      </c>
      <c r="B77">
        <v>33</v>
      </c>
      <c r="C77">
        <v>5</v>
      </c>
    </row>
    <row r="78" spans="1:3" x14ac:dyDescent="0.2">
      <c r="A78" t="s">
        <v>703</v>
      </c>
      <c r="B78">
        <v>33</v>
      </c>
      <c r="C78">
        <v>6</v>
      </c>
    </row>
    <row r="79" spans="1:3" x14ac:dyDescent="0.2">
      <c r="A79" t="s">
        <v>584</v>
      </c>
      <c r="B79">
        <v>34</v>
      </c>
      <c r="C79">
        <v>2</v>
      </c>
    </row>
    <row r="80" spans="1:3" x14ac:dyDescent="0.2">
      <c r="A80" t="s">
        <v>735</v>
      </c>
      <c r="B80">
        <v>34</v>
      </c>
      <c r="C80">
        <v>3</v>
      </c>
    </row>
    <row r="81" spans="1:3" x14ac:dyDescent="0.2">
      <c r="A81" t="s">
        <v>658</v>
      </c>
      <c r="B81">
        <v>34</v>
      </c>
      <c r="C81">
        <v>4</v>
      </c>
    </row>
    <row r="82" spans="1:3" x14ac:dyDescent="0.2">
      <c r="A82" t="s">
        <v>658</v>
      </c>
      <c r="B82">
        <v>34</v>
      </c>
      <c r="C82">
        <v>4</v>
      </c>
    </row>
    <row r="83" spans="1:3" x14ac:dyDescent="0.2">
      <c r="A83" t="s">
        <v>228</v>
      </c>
      <c r="B83">
        <v>34</v>
      </c>
      <c r="C83">
        <v>5</v>
      </c>
    </row>
    <row r="84" spans="1:3" x14ac:dyDescent="0.2">
      <c r="A84" t="s">
        <v>228</v>
      </c>
      <c r="B84">
        <v>34</v>
      </c>
      <c r="C84">
        <v>5</v>
      </c>
    </row>
    <row r="85" spans="1:3" x14ac:dyDescent="0.2">
      <c r="A85" t="s">
        <v>228</v>
      </c>
      <c r="B85">
        <v>34</v>
      </c>
      <c r="C85">
        <v>5</v>
      </c>
    </row>
    <row r="86" spans="1:3" x14ac:dyDescent="0.2">
      <c r="A86" t="s">
        <v>580</v>
      </c>
      <c r="B86">
        <v>35</v>
      </c>
      <c r="C86">
        <v>0</v>
      </c>
    </row>
    <row r="87" spans="1:3" x14ac:dyDescent="0.2">
      <c r="A87" t="s">
        <v>674</v>
      </c>
      <c r="B87">
        <v>36</v>
      </c>
      <c r="C87">
        <v>3</v>
      </c>
    </row>
    <row r="88" spans="1:3" x14ac:dyDescent="0.2">
      <c r="A88" t="s">
        <v>746</v>
      </c>
      <c r="B88">
        <v>36</v>
      </c>
      <c r="C88">
        <v>4</v>
      </c>
    </row>
    <row r="89" spans="1:3" x14ac:dyDescent="0.2">
      <c r="A89" t="s">
        <v>607</v>
      </c>
      <c r="B89">
        <v>36</v>
      </c>
      <c r="C89">
        <v>5</v>
      </c>
    </row>
    <row r="90" spans="1:3" x14ac:dyDescent="0.2">
      <c r="A90" t="s">
        <v>607</v>
      </c>
      <c r="B90">
        <v>36</v>
      </c>
      <c r="C90">
        <v>5</v>
      </c>
    </row>
    <row r="91" spans="1:3" x14ac:dyDescent="0.2">
      <c r="A91" t="s">
        <v>607</v>
      </c>
      <c r="B91">
        <v>36</v>
      </c>
      <c r="C91">
        <v>5</v>
      </c>
    </row>
    <row r="92" spans="1:3" x14ac:dyDescent="0.2">
      <c r="A92" t="s">
        <v>243</v>
      </c>
      <c r="B92">
        <v>36</v>
      </c>
      <c r="C92">
        <v>6</v>
      </c>
    </row>
    <row r="93" spans="1:3" x14ac:dyDescent="0.2">
      <c r="A93" t="s">
        <v>243</v>
      </c>
      <c r="B93">
        <v>36</v>
      </c>
      <c r="C93">
        <v>6</v>
      </c>
    </row>
    <row r="94" spans="1:3" x14ac:dyDescent="0.2">
      <c r="A94" t="s">
        <v>699</v>
      </c>
      <c r="B94">
        <v>36</v>
      </c>
      <c r="C94">
        <v>8</v>
      </c>
    </row>
    <row r="95" spans="1:3" x14ac:dyDescent="0.2">
      <c r="A95" t="s">
        <v>769</v>
      </c>
      <c r="B95">
        <v>36</v>
      </c>
      <c r="C95">
        <v>9</v>
      </c>
    </row>
    <row r="96" spans="1:3" x14ac:dyDescent="0.2">
      <c r="A96" t="s">
        <v>695</v>
      </c>
      <c r="B96">
        <v>37</v>
      </c>
      <c r="C96">
        <v>5</v>
      </c>
    </row>
    <row r="97" spans="1:3" x14ac:dyDescent="0.2">
      <c r="A97" t="s">
        <v>695</v>
      </c>
      <c r="B97">
        <v>37</v>
      </c>
      <c r="C97">
        <v>5</v>
      </c>
    </row>
    <row r="98" spans="1:3" x14ac:dyDescent="0.2">
      <c r="A98" t="s">
        <v>697</v>
      </c>
      <c r="B98">
        <v>38</v>
      </c>
      <c r="C98">
        <v>10</v>
      </c>
    </row>
    <row r="99" spans="1:3" x14ac:dyDescent="0.2">
      <c r="A99" t="s">
        <v>611</v>
      </c>
      <c r="B99">
        <v>38</v>
      </c>
      <c r="C99">
        <v>4</v>
      </c>
    </row>
    <row r="100" spans="1:3" x14ac:dyDescent="0.2">
      <c r="A100" t="s">
        <v>727</v>
      </c>
      <c r="B100">
        <v>38</v>
      </c>
      <c r="C100">
        <v>5</v>
      </c>
    </row>
    <row r="101" spans="1:3" x14ac:dyDescent="0.2">
      <c r="A101" t="s">
        <v>744</v>
      </c>
      <c r="B101">
        <v>38</v>
      </c>
      <c r="C101">
        <v>6</v>
      </c>
    </row>
    <row r="102" spans="1:3" x14ac:dyDescent="0.2">
      <c r="A102" t="s">
        <v>763</v>
      </c>
      <c r="B102">
        <v>38</v>
      </c>
      <c r="C102">
        <v>9</v>
      </c>
    </row>
    <row r="103" spans="1:3" x14ac:dyDescent="0.2">
      <c r="A103" t="s">
        <v>268</v>
      </c>
      <c r="B103">
        <v>40</v>
      </c>
      <c r="C103">
        <v>10</v>
      </c>
    </row>
    <row r="104" spans="1:3" x14ac:dyDescent="0.2">
      <c r="A104" t="s">
        <v>268</v>
      </c>
      <c r="B104">
        <v>40</v>
      </c>
      <c r="C104">
        <v>10</v>
      </c>
    </row>
    <row r="105" spans="1:3" x14ac:dyDescent="0.2">
      <c r="A105" t="s">
        <v>732</v>
      </c>
      <c r="B105">
        <v>40</v>
      </c>
      <c r="C105">
        <v>11</v>
      </c>
    </row>
    <row r="106" spans="1:3" x14ac:dyDescent="0.2">
      <c r="A106" t="s">
        <v>582</v>
      </c>
      <c r="B106">
        <v>40</v>
      </c>
      <c r="C106">
        <v>7</v>
      </c>
    </row>
    <row r="107" spans="1:3" x14ac:dyDescent="0.2">
      <c r="A107" t="s">
        <v>686</v>
      </c>
      <c r="B107">
        <v>42</v>
      </c>
      <c r="C107">
        <v>11</v>
      </c>
    </row>
    <row r="108" spans="1:3" x14ac:dyDescent="0.2">
      <c r="A108" t="s">
        <v>676</v>
      </c>
      <c r="B108">
        <v>42</v>
      </c>
      <c r="C108">
        <v>7</v>
      </c>
    </row>
    <row r="109" spans="1:3" x14ac:dyDescent="0.2">
      <c r="A109" t="s">
        <v>598</v>
      </c>
      <c r="B109">
        <v>44</v>
      </c>
      <c r="C109">
        <v>12</v>
      </c>
    </row>
    <row r="110" spans="1:3" x14ac:dyDescent="0.2">
      <c r="A110" t="s">
        <v>602</v>
      </c>
      <c r="B110">
        <v>28</v>
      </c>
      <c r="C110">
        <v>0</v>
      </c>
    </row>
    <row r="111" spans="1:3" x14ac:dyDescent="0.2">
      <c r="A111" t="s">
        <v>602</v>
      </c>
      <c r="B111">
        <v>28</v>
      </c>
      <c r="C111">
        <v>0</v>
      </c>
    </row>
    <row r="112" spans="1:3" x14ac:dyDescent="0.2">
      <c r="A112" t="s">
        <v>178</v>
      </c>
      <c r="B112">
        <v>30</v>
      </c>
      <c r="C112">
        <v>0</v>
      </c>
    </row>
    <row r="113" spans="1:3" x14ac:dyDescent="0.2">
      <c r="A113" t="s">
        <v>178</v>
      </c>
      <c r="B113">
        <v>30</v>
      </c>
      <c r="C113">
        <v>0</v>
      </c>
    </row>
    <row r="114" spans="1:3" x14ac:dyDescent="0.2">
      <c r="A114" t="s">
        <v>178</v>
      </c>
      <c r="B114">
        <v>30</v>
      </c>
      <c r="C114">
        <v>0</v>
      </c>
    </row>
    <row r="115" spans="1:3" x14ac:dyDescent="0.2">
      <c r="A115" t="s">
        <v>118</v>
      </c>
      <c r="B115">
        <v>30</v>
      </c>
      <c r="C115">
        <v>1</v>
      </c>
    </row>
    <row r="116" spans="1:3" x14ac:dyDescent="0.2">
      <c r="A116" t="s">
        <v>118</v>
      </c>
      <c r="B116">
        <v>30</v>
      </c>
      <c r="C116">
        <v>1</v>
      </c>
    </row>
    <row r="117" spans="1:3" x14ac:dyDescent="0.2">
      <c r="A117" t="s">
        <v>105</v>
      </c>
      <c r="B117">
        <v>30</v>
      </c>
      <c r="C117">
        <v>2</v>
      </c>
    </row>
    <row r="118" spans="1:3" x14ac:dyDescent="0.2">
      <c r="A118" t="s">
        <v>105</v>
      </c>
      <c r="B118">
        <v>30</v>
      </c>
      <c r="C118">
        <v>2</v>
      </c>
    </row>
    <row r="119" spans="1:3" x14ac:dyDescent="0.2">
      <c r="A119" t="s">
        <v>105</v>
      </c>
      <c r="B119">
        <v>30</v>
      </c>
      <c r="C119">
        <v>2</v>
      </c>
    </row>
    <row r="120" spans="1:3" x14ac:dyDescent="0.2">
      <c r="A120" t="s">
        <v>91</v>
      </c>
      <c r="B120">
        <v>30</v>
      </c>
      <c r="C120">
        <v>3</v>
      </c>
    </row>
    <row r="121" spans="1:3" x14ac:dyDescent="0.2">
      <c r="A121" t="s">
        <v>91</v>
      </c>
      <c r="B121">
        <v>30</v>
      </c>
      <c r="C121">
        <v>3</v>
      </c>
    </row>
    <row r="122" spans="1:3" x14ac:dyDescent="0.2">
      <c r="A122" t="s">
        <v>209</v>
      </c>
      <c r="B122">
        <v>30</v>
      </c>
      <c r="C122">
        <v>4</v>
      </c>
    </row>
    <row r="123" spans="1:3" x14ac:dyDescent="0.2">
      <c r="A123" t="s">
        <v>209</v>
      </c>
      <c r="B123">
        <v>30</v>
      </c>
      <c r="C123">
        <v>4</v>
      </c>
    </row>
    <row r="124" spans="1:3" x14ac:dyDescent="0.2">
      <c r="A124" t="s">
        <v>209</v>
      </c>
      <c r="B124">
        <v>30</v>
      </c>
      <c r="C124">
        <v>4</v>
      </c>
    </row>
    <row r="125" spans="1:3" x14ac:dyDescent="0.2">
      <c r="A125" t="s">
        <v>656</v>
      </c>
      <c r="B125">
        <v>30</v>
      </c>
      <c r="C125">
        <v>5</v>
      </c>
    </row>
    <row r="126" spans="1:3" x14ac:dyDescent="0.2">
      <c r="A126" t="s">
        <v>750</v>
      </c>
      <c r="B126">
        <v>31</v>
      </c>
      <c r="C126">
        <v>3</v>
      </c>
    </row>
    <row r="127" spans="1:3" x14ac:dyDescent="0.2">
      <c r="A127" t="s">
        <v>233</v>
      </c>
      <c r="B127">
        <v>32</v>
      </c>
      <c r="C127">
        <v>0</v>
      </c>
    </row>
    <row r="128" spans="1:3" x14ac:dyDescent="0.2">
      <c r="A128" t="s">
        <v>233</v>
      </c>
      <c r="B128">
        <v>32</v>
      </c>
      <c r="C128">
        <v>0</v>
      </c>
    </row>
    <row r="129" spans="1:3" x14ac:dyDescent="0.2">
      <c r="A129" t="s">
        <v>220</v>
      </c>
      <c r="B129">
        <v>32</v>
      </c>
      <c r="C129">
        <v>1</v>
      </c>
    </row>
    <row r="130" spans="1:3" x14ac:dyDescent="0.2">
      <c r="A130" t="s">
        <v>220</v>
      </c>
      <c r="B130">
        <v>32</v>
      </c>
      <c r="C130">
        <v>1</v>
      </c>
    </row>
    <row r="131" spans="1:3" x14ac:dyDescent="0.2">
      <c r="A131" t="s">
        <v>110</v>
      </c>
      <c r="B131">
        <v>32</v>
      </c>
      <c r="C131">
        <v>2</v>
      </c>
    </row>
    <row r="132" spans="1:3" x14ac:dyDescent="0.2">
      <c r="A132" t="s">
        <v>110</v>
      </c>
      <c r="B132">
        <v>32</v>
      </c>
      <c r="C132">
        <v>2</v>
      </c>
    </row>
    <row r="133" spans="1:3" x14ac:dyDescent="0.2">
      <c r="A133" t="s">
        <v>110</v>
      </c>
      <c r="B133">
        <v>32</v>
      </c>
      <c r="C133">
        <v>2</v>
      </c>
    </row>
    <row r="134" spans="1:3" x14ac:dyDescent="0.2">
      <c r="A134" t="s">
        <v>110</v>
      </c>
      <c r="B134">
        <v>32</v>
      </c>
      <c r="C134">
        <v>2</v>
      </c>
    </row>
    <row r="135" spans="1:3" x14ac:dyDescent="0.2">
      <c r="A135" t="s">
        <v>144</v>
      </c>
      <c r="B135">
        <v>32</v>
      </c>
      <c r="C135">
        <v>3</v>
      </c>
    </row>
    <row r="136" spans="1:3" x14ac:dyDescent="0.2">
      <c r="A136" t="s">
        <v>144</v>
      </c>
      <c r="B136">
        <v>32</v>
      </c>
      <c r="C136">
        <v>3</v>
      </c>
    </row>
    <row r="137" spans="1:3" x14ac:dyDescent="0.2">
      <c r="A137" t="s">
        <v>76</v>
      </c>
      <c r="B137">
        <v>32</v>
      </c>
      <c r="C137">
        <v>4</v>
      </c>
    </row>
    <row r="138" spans="1:3" x14ac:dyDescent="0.2">
      <c r="A138" t="s">
        <v>76</v>
      </c>
      <c r="B138">
        <v>32</v>
      </c>
      <c r="C138">
        <v>4</v>
      </c>
    </row>
    <row r="139" spans="1:3" x14ac:dyDescent="0.2">
      <c r="A139" t="s">
        <v>76</v>
      </c>
      <c r="B139">
        <v>32</v>
      </c>
      <c r="C139">
        <v>4</v>
      </c>
    </row>
    <row r="140" spans="1:3" x14ac:dyDescent="0.2">
      <c r="A140" t="s">
        <v>132</v>
      </c>
      <c r="B140">
        <v>32</v>
      </c>
      <c r="C140">
        <v>5</v>
      </c>
    </row>
    <row r="141" spans="1:3" x14ac:dyDescent="0.2">
      <c r="A141" t="s">
        <v>132</v>
      </c>
      <c r="B141">
        <v>32</v>
      </c>
      <c r="C141">
        <v>5</v>
      </c>
    </row>
    <row r="142" spans="1:3" x14ac:dyDescent="0.2">
      <c r="A142" t="s">
        <v>132</v>
      </c>
      <c r="B142">
        <v>32</v>
      </c>
      <c r="C142">
        <v>5</v>
      </c>
    </row>
    <row r="143" spans="1:3" x14ac:dyDescent="0.2">
      <c r="A143" t="s">
        <v>191</v>
      </c>
      <c r="B143">
        <v>32</v>
      </c>
      <c r="C143">
        <v>6</v>
      </c>
    </row>
    <row r="144" spans="1:3" x14ac:dyDescent="0.2">
      <c r="A144" t="s">
        <v>191</v>
      </c>
      <c r="B144">
        <v>32</v>
      </c>
      <c r="C144">
        <v>6</v>
      </c>
    </row>
    <row r="145" spans="1:3" x14ac:dyDescent="0.2">
      <c r="A145" t="s">
        <v>122</v>
      </c>
      <c r="B145">
        <v>32</v>
      </c>
      <c r="C145">
        <v>7</v>
      </c>
    </row>
    <row r="146" spans="1:3" x14ac:dyDescent="0.2">
      <c r="A146" t="s">
        <v>122</v>
      </c>
      <c r="B146">
        <v>32</v>
      </c>
      <c r="C146">
        <v>7</v>
      </c>
    </row>
    <row r="147" spans="1:3" x14ac:dyDescent="0.2">
      <c r="A147" t="s">
        <v>122</v>
      </c>
      <c r="B147">
        <v>32</v>
      </c>
      <c r="C147">
        <v>7</v>
      </c>
    </row>
    <row r="148" spans="1:3" x14ac:dyDescent="0.2">
      <c r="A148" t="s">
        <v>33</v>
      </c>
      <c r="B148">
        <v>32</v>
      </c>
      <c r="C148">
        <v>8</v>
      </c>
    </row>
    <row r="149" spans="1:3" x14ac:dyDescent="0.2">
      <c r="A149" t="s">
        <v>33</v>
      </c>
      <c r="B149">
        <v>32</v>
      </c>
      <c r="C149">
        <v>8</v>
      </c>
    </row>
    <row r="150" spans="1:3" x14ac:dyDescent="0.2">
      <c r="A150" t="s">
        <v>33</v>
      </c>
      <c r="B150">
        <v>32</v>
      </c>
      <c r="C150">
        <v>8</v>
      </c>
    </row>
    <row r="151" spans="1:3" x14ac:dyDescent="0.2">
      <c r="A151" t="s">
        <v>33</v>
      </c>
      <c r="B151">
        <v>32</v>
      </c>
      <c r="C151">
        <v>8</v>
      </c>
    </row>
    <row r="152" spans="1:3" x14ac:dyDescent="0.2">
      <c r="A152" t="s">
        <v>33</v>
      </c>
      <c r="B152">
        <v>32</v>
      </c>
      <c r="C152">
        <v>8</v>
      </c>
    </row>
    <row r="153" spans="1:3" x14ac:dyDescent="0.2">
      <c r="A153" t="s">
        <v>249</v>
      </c>
      <c r="B153">
        <v>34</v>
      </c>
      <c r="C153">
        <v>0</v>
      </c>
    </row>
    <row r="154" spans="1:3" x14ac:dyDescent="0.2">
      <c r="A154" t="s">
        <v>224</v>
      </c>
      <c r="B154">
        <v>34</v>
      </c>
      <c r="C154">
        <v>1</v>
      </c>
    </row>
    <row r="155" spans="1:3" x14ac:dyDescent="0.2">
      <c r="A155" t="s">
        <v>224</v>
      </c>
      <c r="B155">
        <v>34</v>
      </c>
      <c r="C155">
        <v>1</v>
      </c>
    </row>
    <row r="156" spans="1:3" x14ac:dyDescent="0.2">
      <c r="A156" t="s">
        <v>216</v>
      </c>
      <c r="B156">
        <v>34</v>
      </c>
      <c r="C156">
        <v>2</v>
      </c>
    </row>
    <row r="157" spans="1:3" x14ac:dyDescent="0.2">
      <c r="A157" t="s">
        <v>216</v>
      </c>
      <c r="B157">
        <v>34</v>
      </c>
      <c r="C157">
        <v>2</v>
      </c>
    </row>
    <row r="158" spans="1:3" x14ac:dyDescent="0.2">
      <c r="A158" t="s">
        <v>180</v>
      </c>
      <c r="B158">
        <v>34</v>
      </c>
      <c r="C158">
        <v>3</v>
      </c>
    </row>
    <row r="159" spans="1:3" x14ac:dyDescent="0.2">
      <c r="A159" t="s">
        <v>180</v>
      </c>
      <c r="B159">
        <v>34</v>
      </c>
      <c r="C159">
        <v>3</v>
      </c>
    </row>
    <row r="160" spans="1:3" x14ac:dyDescent="0.2">
      <c r="A160" t="s">
        <v>180</v>
      </c>
      <c r="B160">
        <v>34</v>
      </c>
      <c r="C160">
        <v>3</v>
      </c>
    </row>
    <row r="161" spans="1:3" x14ac:dyDescent="0.2">
      <c r="A161" t="s">
        <v>180</v>
      </c>
      <c r="B161">
        <v>34</v>
      </c>
      <c r="C161">
        <v>3</v>
      </c>
    </row>
    <row r="162" spans="1:3" x14ac:dyDescent="0.2">
      <c r="A162" t="s">
        <v>83</v>
      </c>
      <c r="B162">
        <v>34</v>
      </c>
      <c r="C162">
        <v>4</v>
      </c>
    </row>
    <row r="163" spans="1:3" x14ac:dyDescent="0.2">
      <c r="A163" t="s">
        <v>83</v>
      </c>
      <c r="B163">
        <v>34</v>
      </c>
      <c r="C163">
        <v>4</v>
      </c>
    </row>
    <row r="164" spans="1:3" x14ac:dyDescent="0.2">
      <c r="A164" t="s">
        <v>83</v>
      </c>
      <c r="B164">
        <v>34</v>
      </c>
      <c r="C164">
        <v>4</v>
      </c>
    </row>
    <row r="165" spans="1:3" x14ac:dyDescent="0.2">
      <c r="A165" t="s">
        <v>174</v>
      </c>
      <c r="B165">
        <v>34</v>
      </c>
      <c r="C165">
        <v>5</v>
      </c>
    </row>
    <row r="166" spans="1:3" x14ac:dyDescent="0.2">
      <c r="A166" t="s">
        <v>174</v>
      </c>
      <c r="B166">
        <v>34</v>
      </c>
      <c r="C166">
        <v>5</v>
      </c>
    </row>
    <row r="167" spans="1:3" x14ac:dyDescent="0.2">
      <c r="A167" t="s">
        <v>174</v>
      </c>
      <c r="B167">
        <v>34</v>
      </c>
      <c r="C167">
        <v>5</v>
      </c>
    </row>
    <row r="168" spans="1:3" x14ac:dyDescent="0.2">
      <c r="A168" t="s">
        <v>174</v>
      </c>
      <c r="B168">
        <v>34</v>
      </c>
      <c r="C168">
        <v>5</v>
      </c>
    </row>
    <row r="169" spans="1:3" x14ac:dyDescent="0.2">
      <c r="A169" t="s">
        <v>205</v>
      </c>
      <c r="B169">
        <v>34</v>
      </c>
      <c r="C169">
        <v>6</v>
      </c>
    </row>
    <row r="170" spans="1:3" x14ac:dyDescent="0.2">
      <c r="A170" t="s">
        <v>205</v>
      </c>
      <c r="B170">
        <v>34</v>
      </c>
      <c r="C170">
        <v>6</v>
      </c>
    </row>
    <row r="171" spans="1:3" x14ac:dyDescent="0.2">
      <c r="A171" t="s">
        <v>205</v>
      </c>
      <c r="B171">
        <v>34</v>
      </c>
      <c r="C171">
        <v>6</v>
      </c>
    </row>
    <row r="172" spans="1:3" x14ac:dyDescent="0.2">
      <c r="A172" t="s">
        <v>130</v>
      </c>
      <c r="B172">
        <v>34</v>
      </c>
      <c r="C172">
        <v>7</v>
      </c>
    </row>
    <row r="173" spans="1:3" x14ac:dyDescent="0.2">
      <c r="A173" t="s">
        <v>130</v>
      </c>
      <c r="B173">
        <v>34</v>
      </c>
      <c r="C173">
        <v>7</v>
      </c>
    </row>
    <row r="174" spans="1:3" x14ac:dyDescent="0.2">
      <c r="A174" t="s">
        <v>185</v>
      </c>
      <c r="B174">
        <v>34</v>
      </c>
      <c r="C174">
        <v>8</v>
      </c>
    </row>
    <row r="175" spans="1:3" x14ac:dyDescent="0.2">
      <c r="A175" t="s">
        <v>185</v>
      </c>
      <c r="B175">
        <v>34</v>
      </c>
      <c r="C175">
        <v>8</v>
      </c>
    </row>
    <row r="176" spans="1:3" x14ac:dyDescent="0.2">
      <c r="A176" t="s">
        <v>185</v>
      </c>
      <c r="B176">
        <v>34</v>
      </c>
      <c r="C176">
        <v>8</v>
      </c>
    </row>
    <row r="177" spans="1:3" x14ac:dyDescent="0.2">
      <c r="A177" t="s">
        <v>632</v>
      </c>
      <c r="B177">
        <v>34</v>
      </c>
      <c r="C177">
        <v>9</v>
      </c>
    </row>
    <row r="178" spans="1:3" x14ac:dyDescent="0.2">
      <c r="A178" t="s">
        <v>632</v>
      </c>
      <c r="B178">
        <v>34</v>
      </c>
      <c r="C178">
        <v>9</v>
      </c>
    </row>
    <row r="179" spans="1:3" x14ac:dyDescent="0.2">
      <c r="A179" t="s">
        <v>193</v>
      </c>
      <c r="B179">
        <v>36</v>
      </c>
      <c r="C179">
        <v>10</v>
      </c>
    </row>
    <row r="180" spans="1:3" x14ac:dyDescent="0.2">
      <c r="A180" t="s">
        <v>193</v>
      </c>
      <c r="B180">
        <v>36</v>
      </c>
      <c r="C180">
        <v>10</v>
      </c>
    </row>
    <row r="181" spans="1:3" x14ac:dyDescent="0.2">
      <c r="A181" t="s">
        <v>636</v>
      </c>
      <c r="B181">
        <v>36</v>
      </c>
      <c r="C181">
        <v>2</v>
      </c>
    </row>
    <row r="182" spans="1:3" x14ac:dyDescent="0.2">
      <c r="A182" t="s">
        <v>640</v>
      </c>
      <c r="B182">
        <v>36</v>
      </c>
      <c r="C182">
        <v>3</v>
      </c>
    </row>
    <row r="183" spans="1:3" x14ac:dyDescent="0.2">
      <c r="A183" t="s">
        <v>158</v>
      </c>
      <c r="B183">
        <v>36</v>
      </c>
      <c r="C183">
        <v>5</v>
      </c>
    </row>
    <row r="184" spans="1:3" x14ac:dyDescent="0.2">
      <c r="A184" t="s">
        <v>138</v>
      </c>
      <c r="B184">
        <v>36</v>
      </c>
      <c r="C184">
        <v>6</v>
      </c>
    </row>
    <row r="185" spans="1:3" x14ac:dyDescent="0.2">
      <c r="A185" t="s">
        <v>138</v>
      </c>
      <c r="B185">
        <v>36</v>
      </c>
      <c r="C185">
        <v>6</v>
      </c>
    </row>
    <row r="186" spans="1:3" x14ac:dyDescent="0.2">
      <c r="A186" t="s">
        <v>138</v>
      </c>
      <c r="B186">
        <v>36</v>
      </c>
      <c r="C186">
        <v>6</v>
      </c>
    </row>
    <row r="187" spans="1:3" x14ac:dyDescent="0.2">
      <c r="A187" t="s">
        <v>94</v>
      </c>
      <c r="B187">
        <v>36</v>
      </c>
      <c r="C187">
        <v>7</v>
      </c>
    </row>
    <row r="188" spans="1:3" x14ac:dyDescent="0.2">
      <c r="A188" t="s">
        <v>94</v>
      </c>
      <c r="B188">
        <v>36</v>
      </c>
      <c r="C188">
        <v>7</v>
      </c>
    </row>
    <row r="189" spans="1:3" x14ac:dyDescent="0.2">
      <c r="A189" t="s">
        <v>169</v>
      </c>
      <c r="B189">
        <v>36</v>
      </c>
      <c r="C189">
        <v>8</v>
      </c>
    </row>
    <row r="190" spans="1:3" x14ac:dyDescent="0.2">
      <c r="A190" t="s">
        <v>169</v>
      </c>
      <c r="B190">
        <v>36</v>
      </c>
      <c r="C190">
        <v>8</v>
      </c>
    </row>
    <row r="191" spans="1:3" x14ac:dyDescent="0.2">
      <c r="A191" t="s">
        <v>40</v>
      </c>
      <c r="B191">
        <v>36</v>
      </c>
      <c r="C191">
        <v>9</v>
      </c>
    </row>
    <row r="192" spans="1:3" x14ac:dyDescent="0.2">
      <c r="A192" t="s">
        <v>40</v>
      </c>
      <c r="B192">
        <v>36</v>
      </c>
      <c r="C192">
        <v>9</v>
      </c>
    </row>
    <row r="193" spans="1:3" x14ac:dyDescent="0.2">
      <c r="A193" t="s">
        <v>40</v>
      </c>
      <c r="B193">
        <v>36</v>
      </c>
      <c r="C193">
        <v>9</v>
      </c>
    </row>
    <row r="194" spans="1:3" x14ac:dyDescent="0.2">
      <c r="A194" t="s">
        <v>46</v>
      </c>
      <c r="B194">
        <v>38</v>
      </c>
      <c r="C194">
        <v>10</v>
      </c>
    </row>
    <row r="195" spans="1:3" x14ac:dyDescent="0.2">
      <c r="A195" t="s">
        <v>46</v>
      </c>
      <c r="B195">
        <v>38</v>
      </c>
      <c r="C195">
        <v>10</v>
      </c>
    </row>
    <row r="196" spans="1:3" x14ac:dyDescent="0.2">
      <c r="A196" t="s">
        <v>46</v>
      </c>
      <c r="B196">
        <v>38</v>
      </c>
      <c r="C196">
        <v>10</v>
      </c>
    </row>
    <row r="197" spans="1:3" x14ac:dyDescent="0.2">
      <c r="A197" t="s">
        <v>46</v>
      </c>
      <c r="B197">
        <v>38</v>
      </c>
      <c r="C197">
        <v>10</v>
      </c>
    </row>
    <row r="198" spans="1:3" x14ac:dyDescent="0.2">
      <c r="A198" t="s">
        <v>116</v>
      </c>
      <c r="B198">
        <v>38</v>
      </c>
      <c r="C198">
        <v>3</v>
      </c>
    </row>
    <row r="199" spans="1:3" x14ac:dyDescent="0.2">
      <c r="A199" t="s">
        <v>150</v>
      </c>
      <c r="B199">
        <v>38</v>
      </c>
      <c r="C199">
        <v>7</v>
      </c>
    </row>
    <row r="200" spans="1:3" x14ac:dyDescent="0.2">
      <c r="A200" t="s">
        <v>150</v>
      </c>
      <c r="B200">
        <v>38</v>
      </c>
      <c r="C200">
        <v>7</v>
      </c>
    </row>
    <row r="201" spans="1:3" x14ac:dyDescent="0.2">
      <c r="A201" t="s">
        <v>150</v>
      </c>
      <c r="B201">
        <v>38</v>
      </c>
      <c r="C201">
        <v>7</v>
      </c>
    </row>
    <row r="202" spans="1:3" x14ac:dyDescent="0.2">
      <c r="A202" t="s">
        <v>58</v>
      </c>
      <c r="B202">
        <v>38</v>
      </c>
      <c r="C202">
        <v>8</v>
      </c>
    </row>
    <row r="203" spans="1:3" x14ac:dyDescent="0.2">
      <c r="A203" t="s">
        <v>58</v>
      </c>
      <c r="B203">
        <v>38</v>
      </c>
      <c r="C203">
        <v>8</v>
      </c>
    </row>
    <row r="204" spans="1:3" x14ac:dyDescent="0.2">
      <c r="A204" t="s">
        <v>204</v>
      </c>
      <c r="B204">
        <v>38</v>
      </c>
      <c r="C204">
        <v>9</v>
      </c>
    </row>
    <row r="205" spans="1:3" x14ac:dyDescent="0.2">
      <c r="A205" t="s">
        <v>204</v>
      </c>
      <c r="B205">
        <v>38</v>
      </c>
      <c r="C205">
        <v>9</v>
      </c>
    </row>
    <row r="206" spans="1:3" x14ac:dyDescent="0.2">
      <c r="A206" t="s">
        <v>204</v>
      </c>
      <c r="B206">
        <v>38</v>
      </c>
      <c r="C206">
        <v>9</v>
      </c>
    </row>
    <row r="207" spans="1:3" x14ac:dyDescent="0.2">
      <c r="A207" t="s">
        <v>92</v>
      </c>
      <c r="B207">
        <v>40</v>
      </c>
      <c r="C207">
        <v>10</v>
      </c>
    </row>
    <row r="208" spans="1:3" x14ac:dyDescent="0.2">
      <c r="A208" t="s">
        <v>92</v>
      </c>
      <c r="B208">
        <v>40</v>
      </c>
      <c r="C208">
        <v>10</v>
      </c>
    </row>
    <row r="209" spans="1:3" x14ac:dyDescent="0.2">
      <c r="A209" t="s">
        <v>92</v>
      </c>
      <c r="B209">
        <v>40</v>
      </c>
      <c r="C209">
        <v>10</v>
      </c>
    </row>
    <row r="210" spans="1:3" x14ac:dyDescent="0.2">
      <c r="A210" t="s">
        <v>92</v>
      </c>
      <c r="B210">
        <v>40</v>
      </c>
      <c r="C210">
        <v>10</v>
      </c>
    </row>
    <row r="211" spans="1:3" x14ac:dyDescent="0.2">
      <c r="A211" t="s">
        <v>660</v>
      </c>
      <c r="B211">
        <v>40</v>
      </c>
      <c r="C211">
        <v>2</v>
      </c>
    </row>
    <row r="212" spans="1:3" x14ac:dyDescent="0.2">
      <c r="A212" t="s">
        <v>117</v>
      </c>
      <c r="B212">
        <v>40</v>
      </c>
      <c r="C212">
        <v>4</v>
      </c>
    </row>
    <row r="213" spans="1:3" x14ac:dyDescent="0.2">
      <c r="A213" t="s">
        <v>261</v>
      </c>
      <c r="B213">
        <v>40</v>
      </c>
      <c r="C213">
        <v>8</v>
      </c>
    </row>
    <row r="214" spans="1:3" x14ac:dyDescent="0.2">
      <c r="A214" t="s">
        <v>60</v>
      </c>
      <c r="B214">
        <v>40</v>
      </c>
      <c r="C214">
        <v>9</v>
      </c>
    </row>
    <row r="215" spans="1:3" x14ac:dyDescent="0.2">
      <c r="A215" t="s">
        <v>262</v>
      </c>
      <c r="B215">
        <v>42</v>
      </c>
      <c r="C215">
        <v>10</v>
      </c>
    </row>
    <row r="216" spans="1:3" x14ac:dyDescent="0.2">
      <c r="A216" t="s">
        <v>55</v>
      </c>
      <c r="B216">
        <v>42</v>
      </c>
      <c r="C216">
        <v>11</v>
      </c>
    </row>
    <row r="217" spans="1:3" x14ac:dyDescent="0.2">
      <c r="A217" t="s">
        <v>229</v>
      </c>
      <c r="B217">
        <v>42</v>
      </c>
      <c r="C217">
        <v>2</v>
      </c>
    </row>
    <row r="218" spans="1:3" x14ac:dyDescent="0.2">
      <c r="A218" t="s">
        <v>272</v>
      </c>
      <c r="B218">
        <v>42</v>
      </c>
      <c r="C218">
        <v>3</v>
      </c>
    </row>
    <row r="219" spans="1:3" x14ac:dyDescent="0.2">
      <c r="A219" t="s">
        <v>136</v>
      </c>
      <c r="B219">
        <v>42</v>
      </c>
      <c r="C219">
        <v>4</v>
      </c>
    </row>
    <row r="220" spans="1:3" x14ac:dyDescent="0.2">
      <c r="A220" t="s">
        <v>578</v>
      </c>
      <c r="B220">
        <v>43</v>
      </c>
      <c r="C220">
        <v>2</v>
      </c>
    </row>
    <row r="221" spans="1:3" x14ac:dyDescent="0.2">
      <c r="A221" t="s">
        <v>238</v>
      </c>
      <c r="B221">
        <v>44</v>
      </c>
      <c r="C221">
        <v>10</v>
      </c>
    </row>
    <row r="222" spans="1:3" x14ac:dyDescent="0.2">
      <c r="A222" t="s">
        <v>270</v>
      </c>
      <c r="B222">
        <v>44</v>
      </c>
      <c r="C222">
        <v>12</v>
      </c>
    </row>
    <row r="223" spans="1:3" x14ac:dyDescent="0.2">
      <c r="A223" t="s">
        <v>609</v>
      </c>
      <c r="B223">
        <v>44</v>
      </c>
      <c r="C223">
        <v>2</v>
      </c>
    </row>
    <row r="224" spans="1:3" x14ac:dyDescent="0.2">
      <c r="A224" t="s">
        <v>167</v>
      </c>
      <c r="B224">
        <v>44</v>
      </c>
      <c r="C224">
        <v>3</v>
      </c>
    </row>
    <row r="225" spans="1:3" x14ac:dyDescent="0.2">
      <c r="A225" t="s">
        <v>106</v>
      </c>
      <c r="B225">
        <v>44</v>
      </c>
      <c r="C225">
        <v>4</v>
      </c>
    </row>
    <row r="226" spans="1:3" x14ac:dyDescent="0.2">
      <c r="A226" t="s">
        <v>250</v>
      </c>
      <c r="B226">
        <v>44</v>
      </c>
      <c r="C226">
        <v>5</v>
      </c>
    </row>
    <row r="227" spans="1:3" x14ac:dyDescent="0.2">
      <c r="A227" t="s">
        <v>62</v>
      </c>
      <c r="B227">
        <v>44</v>
      </c>
      <c r="C227">
        <v>6</v>
      </c>
    </row>
    <row r="228" spans="1:3" x14ac:dyDescent="0.2">
      <c r="A228" t="s">
        <v>666</v>
      </c>
      <c r="B228">
        <v>46</v>
      </c>
      <c r="C228">
        <v>7</v>
      </c>
    </row>
    <row r="229" spans="1:3" x14ac:dyDescent="0.2">
      <c r="A229" t="s">
        <v>586</v>
      </c>
      <c r="B229">
        <v>47</v>
      </c>
      <c r="C229">
        <v>3</v>
      </c>
    </row>
    <row r="230" spans="1:3" x14ac:dyDescent="0.2">
      <c r="A230" t="s">
        <v>668</v>
      </c>
      <c r="B230">
        <v>48</v>
      </c>
      <c r="C230">
        <v>8</v>
      </c>
    </row>
    <row r="231" spans="1:3" x14ac:dyDescent="0.2">
      <c r="A231" t="s">
        <v>755</v>
      </c>
      <c r="B231">
        <v>50</v>
      </c>
      <c r="C231">
        <v>3</v>
      </c>
    </row>
    <row r="232" spans="1:3" x14ac:dyDescent="0.2">
      <c r="A232" t="s">
        <v>759</v>
      </c>
      <c r="B232">
        <v>52</v>
      </c>
      <c r="C232">
        <v>3</v>
      </c>
    </row>
    <row r="233" spans="1:3" x14ac:dyDescent="0.2">
      <c r="A233" t="s">
        <v>627</v>
      </c>
      <c r="B233">
        <v>27</v>
      </c>
      <c r="C233">
        <v>1</v>
      </c>
    </row>
    <row r="234" spans="1:3" x14ac:dyDescent="0.2">
      <c r="A234" t="s">
        <v>271</v>
      </c>
      <c r="B234">
        <v>28</v>
      </c>
      <c r="C234">
        <v>0</v>
      </c>
    </row>
    <row r="235" spans="1:3" x14ac:dyDescent="0.2">
      <c r="A235" t="s">
        <v>690</v>
      </c>
      <c r="B235">
        <v>28</v>
      </c>
      <c r="C235">
        <v>1</v>
      </c>
    </row>
    <row r="236" spans="1:3" x14ac:dyDescent="0.2">
      <c r="A236" t="s">
        <v>690</v>
      </c>
      <c r="B236">
        <v>28</v>
      </c>
      <c r="C236">
        <v>1</v>
      </c>
    </row>
    <row r="237" spans="1:3" x14ac:dyDescent="0.2">
      <c r="A237" t="s">
        <v>721</v>
      </c>
      <c r="B237">
        <v>29</v>
      </c>
      <c r="C237">
        <v>0</v>
      </c>
    </row>
    <row r="238" spans="1:3" x14ac:dyDescent="0.2">
      <c r="A238" t="s">
        <v>726</v>
      </c>
      <c r="B238">
        <v>29</v>
      </c>
      <c r="C238">
        <v>1</v>
      </c>
    </row>
    <row r="239" spans="1:3" x14ac:dyDescent="0.2">
      <c r="A239" t="s">
        <v>182</v>
      </c>
      <c r="B239">
        <v>30</v>
      </c>
      <c r="C239">
        <v>0</v>
      </c>
    </row>
    <row r="240" spans="1:3" x14ac:dyDescent="0.2">
      <c r="A240" t="s">
        <v>182</v>
      </c>
      <c r="B240">
        <v>30</v>
      </c>
      <c r="C240">
        <v>0</v>
      </c>
    </row>
    <row r="241" spans="1:3" x14ac:dyDescent="0.2">
      <c r="A241" t="s">
        <v>141</v>
      </c>
      <c r="B241">
        <v>30</v>
      </c>
      <c r="C241">
        <v>1</v>
      </c>
    </row>
    <row r="242" spans="1:3" x14ac:dyDescent="0.2">
      <c r="A242" t="s">
        <v>141</v>
      </c>
      <c r="B242">
        <v>30</v>
      </c>
      <c r="C242">
        <v>1</v>
      </c>
    </row>
    <row r="243" spans="1:3" x14ac:dyDescent="0.2">
      <c r="A243" t="s">
        <v>97</v>
      </c>
      <c r="B243">
        <v>30</v>
      </c>
      <c r="C243">
        <v>2</v>
      </c>
    </row>
    <row r="244" spans="1:3" x14ac:dyDescent="0.2">
      <c r="A244" t="s">
        <v>171</v>
      </c>
      <c r="B244">
        <v>30</v>
      </c>
      <c r="C244">
        <v>3</v>
      </c>
    </row>
    <row r="245" spans="1:3" x14ac:dyDescent="0.2">
      <c r="A245" t="s">
        <v>752</v>
      </c>
      <c r="B245">
        <v>30</v>
      </c>
      <c r="C245">
        <v>4</v>
      </c>
    </row>
    <row r="246" spans="1:3" x14ac:dyDescent="0.2">
      <c r="A246" t="s">
        <v>729</v>
      </c>
      <c r="B246">
        <v>31</v>
      </c>
      <c r="C246">
        <v>2</v>
      </c>
    </row>
    <row r="247" spans="1:3" x14ac:dyDescent="0.2">
      <c r="A247" t="s">
        <v>606</v>
      </c>
      <c r="B247">
        <v>31</v>
      </c>
      <c r="C247">
        <v>3</v>
      </c>
    </row>
    <row r="248" spans="1:3" x14ac:dyDescent="0.2">
      <c r="A248" t="s">
        <v>48</v>
      </c>
      <c r="B248">
        <v>32</v>
      </c>
      <c r="C248">
        <v>0</v>
      </c>
    </row>
    <row r="249" spans="1:3" x14ac:dyDescent="0.2">
      <c r="A249" t="s">
        <v>179</v>
      </c>
      <c r="B249">
        <v>32</v>
      </c>
      <c r="C249">
        <v>1</v>
      </c>
    </row>
    <row r="250" spans="1:3" x14ac:dyDescent="0.2">
      <c r="A250" t="s">
        <v>145</v>
      </c>
      <c r="B250">
        <v>32</v>
      </c>
      <c r="C250">
        <v>2</v>
      </c>
    </row>
    <row r="251" spans="1:3" x14ac:dyDescent="0.2">
      <c r="A251" t="s">
        <v>145</v>
      </c>
      <c r="B251">
        <v>32</v>
      </c>
      <c r="C251">
        <v>2</v>
      </c>
    </row>
    <row r="252" spans="1:3" x14ac:dyDescent="0.2">
      <c r="A252" t="s">
        <v>57</v>
      </c>
      <c r="B252">
        <v>32</v>
      </c>
      <c r="C252">
        <v>3</v>
      </c>
    </row>
    <row r="253" spans="1:3" x14ac:dyDescent="0.2">
      <c r="A253" t="s">
        <v>202</v>
      </c>
      <c r="B253">
        <v>32</v>
      </c>
      <c r="C253">
        <v>4</v>
      </c>
    </row>
    <row r="254" spans="1:3" x14ac:dyDescent="0.2">
      <c r="A254" t="s">
        <v>67</v>
      </c>
      <c r="B254">
        <v>32</v>
      </c>
      <c r="C254">
        <v>5</v>
      </c>
    </row>
    <row r="255" spans="1:3" x14ac:dyDescent="0.2">
      <c r="A255" t="s">
        <v>253</v>
      </c>
      <c r="B255">
        <v>32</v>
      </c>
      <c r="C255">
        <v>7</v>
      </c>
    </row>
    <row r="256" spans="1:3" x14ac:dyDescent="0.2">
      <c r="A256" t="s">
        <v>251</v>
      </c>
      <c r="B256">
        <v>32</v>
      </c>
      <c r="C256">
        <v>8</v>
      </c>
    </row>
    <row r="257" spans="1:3" x14ac:dyDescent="0.2">
      <c r="A257" t="s">
        <v>85</v>
      </c>
      <c r="B257">
        <v>33</v>
      </c>
      <c r="C257">
        <v>5</v>
      </c>
    </row>
    <row r="258" spans="1:3" x14ac:dyDescent="0.2">
      <c r="A258" t="s">
        <v>291</v>
      </c>
      <c r="B258">
        <v>34</v>
      </c>
      <c r="C258">
        <v>1</v>
      </c>
    </row>
    <row r="259" spans="1:3" x14ac:dyDescent="0.2">
      <c r="A259" t="s">
        <v>291</v>
      </c>
      <c r="B259">
        <v>34</v>
      </c>
      <c r="C259">
        <v>1</v>
      </c>
    </row>
    <row r="260" spans="1:3" x14ac:dyDescent="0.2">
      <c r="A260" t="s">
        <v>164</v>
      </c>
      <c r="B260">
        <v>34</v>
      </c>
      <c r="C260">
        <v>2</v>
      </c>
    </row>
    <row r="261" spans="1:3" x14ac:dyDescent="0.2">
      <c r="A261" t="s">
        <v>164</v>
      </c>
      <c r="B261">
        <v>34</v>
      </c>
      <c r="C261">
        <v>2</v>
      </c>
    </row>
    <row r="262" spans="1:3" x14ac:dyDescent="0.2">
      <c r="A262" t="s">
        <v>84</v>
      </c>
      <c r="B262">
        <v>34</v>
      </c>
      <c r="C262">
        <v>3</v>
      </c>
    </row>
    <row r="263" spans="1:3" x14ac:dyDescent="0.2">
      <c r="A263" t="s">
        <v>84</v>
      </c>
      <c r="B263">
        <v>34</v>
      </c>
      <c r="C263">
        <v>3</v>
      </c>
    </row>
    <row r="264" spans="1:3" x14ac:dyDescent="0.2">
      <c r="A264" t="s">
        <v>147</v>
      </c>
      <c r="B264">
        <v>34</v>
      </c>
      <c r="C264">
        <v>4</v>
      </c>
    </row>
    <row r="265" spans="1:3" x14ac:dyDescent="0.2">
      <c r="A265" t="s">
        <v>147</v>
      </c>
      <c r="B265">
        <v>34</v>
      </c>
      <c r="C265">
        <v>4</v>
      </c>
    </row>
    <row r="266" spans="1:3" x14ac:dyDescent="0.2">
      <c r="A266" t="s">
        <v>95</v>
      </c>
      <c r="B266">
        <v>34</v>
      </c>
      <c r="C266">
        <v>5</v>
      </c>
    </row>
    <row r="267" spans="1:3" x14ac:dyDescent="0.2">
      <c r="A267" t="s">
        <v>95</v>
      </c>
      <c r="B267">
        <v>34</v>
      </c>
      <c r="C267">
        <v>5</v>
      </c>
    </row>
    <row r="268" spans="1:3" x14ac:dyDescent="0.2">
      <c r="A268" t="s">
        <v>95</v>
      </c>
      <c r="B268">
        <v>34</v>
      </c>
      <c r="C268">
        <v>5</v>
      </c>
    </row>
    <row r="269" spans="1:3" x14ac:dyDescent="0.2">
      <c r="A269" t="s">
        <v>64</v>
      </c>
      <c r="B269">
        <v>34</v>
      </c>
      <c r="C269">
        <v>6</v>
      </c>
    </row>
    <row r="270" spans="1:3" x14ac:dyDescent="0.2">
      <c r="A270" t="s">
        <v>186</v>
      </c>
      <c r="B270">
        <v>34</v>
      </c>
      <c r="C270">
        <v>7</v>
      </c>
    </row>
    <row r="271" spans="1:3" x14ac:dyDescent="0.2">
      <c r="A271" t="s">
        <v>113</v>
      </c>
      <c r="B271">
        <v>34</v>
      </c>
      <c r="C271">
        <v>8</v>
      </c>
    </row>
    <row r="272" spans="1:3" x14ac:dyDescent="0.2">
      <c r="A272" t="s">
        <v>113</v>
      </c>
      <c r="B272">
        <v>34</v>
      </c>
      <c r="C272">
        <v>8</v>
      </c>
    </row>
    <row r="273" spans="1:3" x14ac:dyDescent="0.2">
      <c r="A273" t="s">
        <v>157</v>
      </c>
      <c r="B273">
        <v>35</v>
      </c>
      <c r="C273">
        <v>4</v>
      </c>
    </row>
    <row r="274" spans="1:3" x14ac:dyDescent="0.2">
      <c r="A274" t="s">
        <v>284</v>
      </c>
      <c r="B274">
        <v>35</v>
      </c>
      <c r="C274">
        <v>6</v>
      </c>
    </row>
    <row r="275" spans="1:3" x14ac:dyDescent="0.2">
      <c r="A275" t="s">
        <v>684</v>
      </c>
      <c r="B275">
        <v>36</v>
      </c>
      <c r="C275">
        <v>10</v>
      </c>
    </row>
    <row r="276" spans="1:3" x14ac:dyDescent="0.2">
      <c r="A276" t="s">
        <v>75</v>
      </c>
      <c r="B276">
        <v>36</v>
      </c>
      <c r="C276">
        <v>2</v>
      </c>
    </row>
    <row r="277" spans="1:3" x14ac:dyDescent="0.2">
      <c r="A277" t="s">
        <v>75</v>
      </c>
      <c r="B277">
        <v>36</v>
      </c>
      <c r="C277">
        <v>2</v>
      </c>
    </row>
    <row r="278" spans="1:3" x14ac:dyDescent="0.2">
      <c r="A278" t="s">
        <v>215</v>
      </c>
      <c r="B278">
        <v>36</v>
      </c>
      <c r="C278">
        <v>3</v>
      </c>
    </row>
    <row r="279" spans="1:3" x14ac:dyDescent="0.2">
      <c r="A279" t="s">
        <v>215</v>
      </c>
      <c r="B279">
        <v>36</v>
      </c>
      <c r="C279">
        <v>3</v>
      </c>
    </row>
    <row r="280" spans="1:3" x14ac:dyDescent="0.2">
      <c r="A280" t="s">
        <v>215</v>
      </c>
      <c r="B280">
        <v>36</v>
      </c>
      <c r="C280">
        <v>3</v>
      </c>
    </row>
    <row r="281" spans="1:3" x14ac:dyDescent="0.2">
      <c r="A281" t="s">
        <v>152</v>
      </c>
      <c r="B281">
        <v>36</v>
      </c>
      <c r="C281">
        <v>4</v>
      </c>
    </row>
    <row r="282" spans="1:3" x14ac:dyDescent="0.2">
      <c r="A282" t="s">
        <v>152</v>
      </c>
      <c r="B282">
        <v>36</v>
      </c>
      <c r="C282">
        <v>4</v>
      </c>
    </row>
    <row r="283" spans="1:3" x14ac:dyDescent="0.2">
      <c r="A283" t="s">
        <v>152</v>
      </c>
      <c r="B283">
        <v>36</v>
      </c>
      <c r="C283">
        <v>4</v>
      </c>
    </row>
    <row r="284" spans="1:3" x14ac:dyDescent="0.2">
      <c r="A284" t="s">
        <v>152</v>
      </c>
      <c r="B284">
        <v>36</v>
      </c>
      <c r="C284">
        <v>4</v>
      </c>
    </row>
    <row r="285" spans="1:3" x14ac:dyDescent="0.2">
      <c r="A285" t="s">
        <v>152</v>
      </c>
      <c r="B285">
        <v>36</v>
      </c>
      <c r="C285">
        <v>4</v>
      </c>
    </row>
    <row r="286" spans="1:3" x14ac:dyDescent="0.2">
      <c r="A286" t="s">
        <v>152</v>
      </c>
      <c r="B286">
        <v>36</v>
      </c>
      <c r="C286">
        <v>4</v>
      </c>
    </row>
    <row r="287" spans="1:3" x14ac:dyDescent="0.2">
      <c r="A287" t="s">
        <v>148</v>
      </c>
      <c r="B287">
        <v>36</v>
      </c>
      <c r="C287">
        <v>5</v>
      </c>
    </row>
    <row r="288" spans="1:3" x14ac:dyDescent="0.2">
      <c r="A288" t="s">
        <v>148</v>
      </c>
      <c r="B288">
        <v>36</v>
      </c>
      <c r="C288">
        <v>5</v>
      </c>
    </row>
    <row r="289" spans="1:3" x14ac:dyDescent="0.2">
      <c r="A289" t="s">
        <v>148</v>
      </c>
      <c r="B289">
        <v>36</v>
      </c>
      <c r="C289">
        <v>5</v>
      </c>
    </row>
    <row r="290" spans="1:3" x14ac:dyDescent="0.2">
      <c r="A290" t="s">
        <v>148</v>
      </c>
      <c r="B290">
        <v>36</v>
      </c>
      <c r="C290">
        <v>5</v>
      </c>
    </row>
    <row r="291" spans="1:3" x14ac:dyDescent="0.2">
      <c r="A291" t="s">
        <v>148</v>
      </c>
      <c r="B291">
        <v>36</v>
      </c>
      <c r="C291">
        <v>5</v>
      </c>
    </row>
    <row r="292" spans="1:3" x14ac:dyDescent="0.2">
      <c r="A292" t="s">
        <v>126</v>
      </c>
      <c r="B292">
        <v>36</v>
      </c>
      <c r="C292">
        <v>6</v>
      </c>
    </row>
    <row r="293" spans="1:3" x14ac:dyDescent="0.2">
      <c r="A293" t="s">
        <v>126</v>
      </c>
      <c r="B293">
        <v>36</v>
      </c>
      <c r="C293">
        <v>6</v>
      </c>
    </row>
    <row r="294" spans="1:3" x14ac:dyDescent="0.2">
      <c r="A294" t="s">
        <v>126</v>
      </c>
      <c r="B294">
        <v>36</v>
      </c>
      <c r="C294">
        <v>6</v>
      </c>
    </row>
    <row r="295" spans="1:3" x14ac:dyDescent="0.2">
      <c r="A295" t="s">
        <v>285</v>
      </c>
      <c r="B295">
        <v>36</v>
      </c>
      <c r="C295">
        <v>7</v>
      </c>
    </row>
    <row r="296" spans="1:3" x14ac:dyDescent="0.2">
      <c r="A296" t="s">
        <v>285</v>
      </c>
      <c r="B296">
        <v>36</v>
      </c>
      <c r="C296">
        <v>7</v>
      </c>
    </row>
    <row r="297" spans="1:3" x14ac:dyDescent="0.2">
      <c r="A297" t="s">
        <v>286</v>
      </c>
      <c r="B297">
        <v>36</v>
      </c>
      <c r="C297">
        <v>8</v>
      </c>
    </row>
    <row r="298" spans="1:3" x14ac:dyDescent="0.2">
      <c r="A298" t="s">
        <v>65</v>
      </c>
      <c r="B298">
        <v>36</v>
      </c>
      <c r="C298">
        <v>9</v>
      </c>
    </row>
    <row r="299" spans="1:3" x14ac:dyDescent="0.2">
      <c r="A299" t="s">
        <v>65</v>
      </c>
      <c r="B299">
        <v>36</v>
      </c>
      <c r="C299">
        <v>9</v>
      </c>
    </row>
    <row r="300" spans="1:3" x14ac:dyDescent="0.2">
      <c r="A300" t="s">
        <v>65</v>
      </c>
      <c r="B300">
        <v>36</v>
      </c>
      <c r="C300">
        <v>9</v>
      </c>
    </row>
    <row r="301" spans="1:3" x14ac:dyDescent="0.2">
      <c r="A301" t="s">
        <v>109</v>
      </c>
      <c r="B301">
        <v>37</v>
      </c>
      <c r="C301">
        <v>2</v>
      </c>
    </row>
    <row r="302" spans="1:3" x14ac:dyDescent="0.2">
      <c r="A302" t="s">
        <v>719</v>
      </c>
      <c r="B302">
        <v>37</v>
      </c>
      <c r="C302">
        <v>4</v>
      </c>
    </row>
    <row r="303" spans="1:3" x14ac:dyDescent="0.2">
      <c r="A303" t="s">
        <v>258</v>
      </c>
      <c r="B303">
        <v>37</v>
      </c>
      <c r="C303">
        <v>6</v>
      </c>
    </row>
    <row r="304" spans="1:3" x14ac:dyDescent="0.2">
      <c r="A304" t="s">
        <v>258</v>
      </c>
      <c r="B304">
        <v>37</v>
      </c>
      <c r="C304">
        <v>6</v>
      </c>
    </row>
    <row r="305" spans="1:3" x14ac:dyDescent="0.2">
      <c r="A305" t="s">
        <v>693</v>
      </c>
      <c r="B305">
        <v>38</v>
      </c>
      <c r="C305">
        <v>1</v>
      </c>
    </row>
    <row r="306" spans="1:3" x14ac:dyDescent="0.2">
      <c r="A306" t="s">
        <v>188</v>
      </c>
      <c r="B306">
        <v>38</v>
      </c>
      <c r="C306">
        <v>10</v>
      </c>
    </row>
    <row r="307" spans="1:3" x14ac:dyDescent="0.2">
      <c r="A307" t="s">
        <v>188</v>
      </c>
      <c r="B307">
        <v>38</v>
      </c>
      <c r="C307">
        <v>10</v>
      </c>
    </row>
    <row r="308" spans="1:3" x14ac:dyDescent="0.2">
      <c r="A308" t="s">
        <v>176</v>
      </c>
      <c r="B308">
        <v>38</v>
      </c>
      <c r="C308">
        <v>2</v>
      </c>
    </row>
    <row r="309" spans="1:3" x14ac:dyDescent="0.2">
      <c r="A309" t="s">
        <v>166</v>
      </c>
      <c r="B309">
        <v>38</v>
      </c>
      <c r="C309">
        <v>5</v>
      </c>
    </row>
    <row r="310" spans="1:3" x14ac:dyDescent="0.2">
      <c r="A310" t="s">
        <v>166</v>
      </c>
      <c r="B310">
        <v>38</v>
      </c>
      <c r="C310">
        <v>5</v>
      </c>
    </row>
    <row r="311" spans="1:3" x14ac:dyDescent="0.2">
      <c r="A311" t="s">
        <v>166</v>
      </c>
      <c r="B311">
        <v>38</v>
      </c>
      <c r="C311">
        <v>5</v>
      </c>
    </row>
    <row r="312" spans="1:3" x14ac:dyDescent="0.2">
      <c r="A312" t="s">
        <v>82</v>
      </c>
      <c r="B312">
        <v>38</v>
      </c>
      <c r="C312">
        <v>6</v>
      </c>
    </row>
    <row r="313" spans="1:3" x14ac:dyDescent="0.2">
      <c r="A313" t="s">
        <v>82</v>
      </c>
      <c r="B313">
        <v>38</v>
      </c>
      <c r="C313">
        <v>6</v>
      </c>
    </row>
    <row r="314" spans="1:3" x14ac:dyDescent="0.2">
      <c r="A314" t="s">
        <v>54</v>
      </c>
      <c r="B314">
        <v>38</v>
      </c>
      <c r="C314">
        <v>7</v>
      </c>
    </row>
    <row r="315" spans="1:3" x14ac:dyDescent="0.2">
      <c r="A315" t="s">
        <v>54</v>
      </c>
      <c r="B315">
        <v>38</v>
      </c>
      <c r="C315">
        <v>7</v>
      </c>
    </row>
    <row r="316" spans="1:3" x14ac:dyDescent="0.2">
      <c r="A316" t="s">
        <v>54</v>
      </c>
      <c r="B316">
        <v>38</v>
      </c>
      <c r="C316">
        <v>7</v>
      </c>
    </row>
    <row r="317" spans="1:3" x14ac:dyDescent="0.2">
      <c r="A317" t="s">
        <v>87</v>
      </c>
      <c r="B317">
        <v>38</v>
      </c>
      <c r="C317">
        <v>8</v>
      </c>
    </row>
    <row r="318" spans="1:3" x14ac:dyDescent="0.2">
      <c r="A318" t="s">
        <v>87</v>
      </c>
      <c r="B318">
        <v>38</v>
      </c>
      <c r="C318">
        <v>8</v>
      </c>
    </row>
    <row r="319" spans="1:3" x14ac:dyDescent="0.2">
      <c r="A319" t="s">
        <v>87</v>
      </c>
      <c r="B319">
        <v>38</v>
      </c>
      <c r="C319">
        <v>8</v>
      </c>
    </row>
    <row r="320" spans="1:3" x14ac:dyDescent="0.2">
      <c r="A320" t="s">
        <v>63</v>
      </c>
      <c r="B320">
        <v>38</v>
      </c>
      <c r="C320">
        <v>9</v>
      </c>
    </row>
    <row r="321" spans="1:3" x14ac:dyDescent="0.2">
      <c r="A321" t="s">
        <v>63</v>
      </c>
      <c r="B321">
        <v>38</v>
      </c>
      <c r="C321">
        <v>9</v>
      </c>
    </row>
    <row r="322" spans="1:3" x14ac:dyDescent="0.2">
      <c r="A322" t="s">
        <v>259</v>
      </c>
      <c r="B322">
        <v>39</v>
      </c>
      <c r="C322">
        <v>7</v>
      </c>
    </row>
    <row r="323" spans="1:3" x14ac:dyDescent="0.2">
      <c r="A323" t="s">
        <v>49</v>
      </c>
      <c r="B323">
        <v>40</v>
      </c>
      <c r="C323">
        <v>10</v>
      </c>
    </row>
    <row r="324" spans="1:3" x14ac:dyDescent="0.2">
      <c r="A324" t="s">
        <v>49</v>
      </c>
      <c r="B324">
        <v>40</v>
      </c>
      <c r="C324">
        <v>10</v>
      </c>
    </row>
    <row r="325" spans="1:3" x14ac:dyDescent="0.2">
      <c r="A325" t="s">
        <v>737</v>
      </c>
      <c r="B325">
        <v>40</v>
      </c>
      <c r="C325">
        <v>11</v>
      </c>
    </row>
    <row r="326" spans="1:3" x14ac:dyDescent="0.2">
      <c r="A326" t="s">
        <v>574</v>
      </c>
      <c r="B326">
        <v>40</v>
      </c>
      <c r="C326">
        <v>5</v>
      </c>
    </row>
    <row r="327" spans="1:3" x14ac:dyDescent="0.2">
      <c r="A327" t="s">
        <v>642</v>
      </c>
      <c r="B327">
        <v>40</v>
      </c>
      <c r="C327">
        <v>6</v>
      </c>
    </row>
    <row r="328" spans="1:3" x14ac:dyDescent="0.2">
      <c r="A328" t="s">
        <v>121</v>
      </c>
      <c r="B328">
        <v>40</v>
      </c>
      <c r="C328">
        <v>7</v>
      </c>
    </row>
    <row r="329" spans="1:3" x14ac:dyDescent="0.2">
      <c r="A329" t="s">
        <v>121</v>
      </c>
      <c r="B329">
        <v>40</v>
      </c>
      <c r="C329">
        <v>7</v>
      </c>
    </row>
    <row r="330" spans="1:3" x14ac:dyDescent="0.2">
      <c r="A330" t="s">
        <v>121</v>
      </c>
      <c r="B330">
        <v>40</v>
      </c>
      <c r="C330">
        <v>7</v>
      </c>
    </row>
    <row r="331" spans="1:3" x14ac:dyDescent="0.2">
      <c r="A331" t="s">
        <v>151</v>
      </c>
      <c r="B331">
        <v>40</v>
      </c>
      <c r="C331">
        <v>8</v>
      </c>
    </row>
    <row r="332" spans="1:3" x14ac:dyDescent="0.2">
      <c r="A332" t="s">
        <v>151</v>
      </c>
      <c r="B332">
        <v>40</v>
      </c>
      <c r="C332">
        <v>8</v>
      </c>
    </row>
    <row r="333" spans="1:3" x14ac:dyDescent="0.2">
      <c r="A333" t="s">
        <v>151</v>
      </c>
      <c r="B333">
        <v>40</v>
      </c>
      <c r="C333">
        <v>8</v>
      </c>
    </row>
    <row r="334" spans="1:3" x14ac:dyDescent="0.2">
      <c r="A334" t="s">
        <v>151</v>
      </c>
      <c r="B334">
        <v>40</v>
      </c>
      <c r="C334">
        <v>8</v>
      </c>
    </row>
    <row r="335" spans="1:3" x14ac:dyDescent="0.2">
      <c r="A335" t="s">
        <v>127</v>
      </c>
      <c r="B335">
        <v>40</v>
      </c>
      <c r="C335">
        <v>9</v>
      </c>
    </row>
    <row r="336" spans="1:3" x14ac:dyDescent="0.2">
      <c r="A336" t="s">
        <v>127</v>
      </c>
      <c r="B336">
        <v>40</v>
      </c>
      <c r="C336">
        <v>9</v>
      </c>
    </row>
    <row r="337" spans="1:3" x14ac:dyDescent="0.2">
      <c r="A337" t="s">
        <v>127</v>
      </c>
      <c r="B337">
        <v>40</v>
      </c>
      <c r="C337">
        <v>9</v>
      </c>
    </row>
    <row r="338" spans="1:3" x14ac:dyDescent="0.2">
      <c r="A338" t="s">
        <v>127</v>
      </c>
      <c r="B338">
        <v>40</v>
      </c>
      <c r="C338">
        <v>9</v>
      </c>
    </row>
    <row r="339" spans="1:3" x14ac:dyDescent="0.2">
      <c r="A339" t="s">
        <v>104</v>
      </c>
      <c r="B339">
        <v>42</v>
      </c>
      <c r="C339">
        <v>10</v>
      </c>
    </row>
    <row r="340" spans="1:3" x14ac:dyDescent="0.2">
      <c r="A340" t="s">
        <v>104</v>
      </c>
      <c r="B340">
        <v>42</v>
      </c>
      <c r="C340">
        <v>10</v>
      </c>
    </row>
    <row r="341" spans="1:3" x14ac:dyDescent="0.2">
      <c r="A341" t="s">
        <v>104</v>
      </c>
      <c r="B341">
        <v>42</v>
      </c>
      <c r="C341">
        <v>10</v>
      </c>
    </row>
    <row r="342" spans="1:3" x14ac:dyDescent="0.2">
      <c r="A342" t="s">
        <v>98</v>
      </c>
      <c r="B342">
        <v>42</v>
      </c>
      <c r="C342">
        <v>11</v>
      </c>
    </row>
    <row r="343" spans="1:3" x14ac:dyDescent="0.2">
      <c r="A343" t="s">
        <v>98</v>
      </c>
      <c r="B343">
        <v>42</v>
      </c>
      <c r="C343">
        <v>11</v>
      </c>
    </row>
    <row r="344" spans="1:3" x14ac:dyDescent="0.2">
      <c r="A344" t="s">
        <v>98</v>
      </c>
      <c r="B344">
        <v>42</v>
      </c>
      <c r="C344">
        <v>11</v>
      </c>
    </row>
    <row r="345" spans="1:3" x14ac:dyDescent="0.2">
      <c r="A345" t="s">
        <v>670</v>
      </c>
      <c r="B345">
        <v>42</v>
      </c>
      <c r="C345">
        <v>6</v>
      </c>
    </row>
    <row r="346" spans="1:3" x14ac:dyDescent="0.2">
      <c r="A346" t="s">
        <v>159</v>
      </c>
      <c r="B346">
        <v>42</v>
      </c>
      <c r="C346">
        <v>9</v>
      </c>
    </row>
    <row r="347" spans="1:3" x14ac:dyDescent="0.2">
      <c r="A347" t="s">
        <v>263</v>
      </c>
      <c r="B347">
        <v>44</v>
      </c>
      <c r="C347">
        <v>10</v>
      </c>
    </row>
    <row r="348" spans="1:3" x14ac:dyDescent="0.2">
      <c r="A348" t="s">
        <v>173</v>
      </c>
      <c r="B348">
        <v>44</v>
      </c>
      <c r="C348">
        <v>12</v>
      </c>
    </row>
    <row r="349" spans="1:3" x14ac:dyDescent="0.2">
      <c r="A349" t="s">
        <v>173</v>
      </c>
      <c r="B349">
        <v>44</v>
      </c>
      <c r="C349">
        <v>12</v>
      </c>
    </row>
    <row r="350" spans="1:3" x14ac:dyDescent="0.2">
      <c r="A350" t="s">
        <v>741</v>
      </c>
      <c r="B350">
        <v>26</v>
      </c>
      <c r="C350">
        <v>0</v>
      </c>
    </row>
    <row r="351" spans="1:3" x14ac:dyDescent="0.2">
      <c r="A351" t="s">
        <v>688</v>
      </c>
      <c r="B351">
        <v>27</v>
      </c>
      <c r="C351">
        <v>0</v>
      </c>
    </row>
    <row r="352" spans="1:3" x14ac:dyDescent="0.2">
      <c r="A352" t="s">
        <v>707</v>
      </c>
      <c r="B352">
        <v>28</v>
      </c>
      <c r="C352">
        <v>0</v>
      </c>
    </row>
    <row r="353" spans="1:3" x14ac:dyDescent="0.2">
      <c r="A353" t="s">
        <v>237</v>
      </c>
      <c r="B353">
        <v>29</v>
      </c>
      <c r="C353">
        <v>0</v>
      </c>
    </row>
    <row r="354" spans="1:3" x14ac:dyDescent="0.2">
      <c r="A354" t="s">
        <v>237</v>
      </c>
      <c r="B354">
        <v>29</v>
      </c>
      <c r="C354">
        <v>0</v>
      </c>
    </row>
    <row r="355" spans="1:3" x14ac:dyDescent="0.2">
      <c r="A355" t="s">
        <v>617</v>
      </c>
      <c r="B355">
        <v>29</v>
      </c>
      <c r="C355">
        <v>1</v>
      </c>
    </row>
    <row r="356" spans="1:3" x14ac:dyDescent="0.2">
      <c r="A356" t="s">
        <v>177</v>
      </c>
      <c r="B356">
        <v>30</v>
      </c>
      <c r="C356">
        <v>0</v>
      </c>
    </row>
    <row r="357" spans="1:3" x14ac:dyDescent="0.2">
      <c r="A357" t="s">
        <v>177</v>
      </c>
      <c r="B357">
        <v>30</v>
      </c>
      <c r="C357">
        <v>0</v>
      </c>
    </row>
    <row r="358" spans="1:3" x14ac:dyDescent="0.2">
      <c r="A358" t="s">
        <v>177</v>
      </c>
      <c r="B358">
        <v>30</v>
      </c>
      <c r="C358">
        <v>0</v>
      </c>
    </row>
    <row r="359" spans="1:3" x14ac:dyDescent="0.2">
      <c r="A359" t="s">
        <v>139</v>
      </c>
      <c r="B359">
        <v>30</v>
      </c>
      <c r="C359">
        <v>1</v>
      </c>
    </row>
    <row r="360" spans="1:3" x14ac:dyDescent="0.2">
      <c r="A360" t="s">
        <v>139</v>
      </c>
      <c r="B360">
        <v>30</v>
      </c>
      <c r="C360">
        <v>1</v>
      </c>
    </row>
    <row r="361" spans="1:3" x14ac:dyDescent="0.2">
      <c r="A361" t="s">
        <v>79</v>
      </c>
      <c r="B361">
        <v>30</v>
      </c>
      <c r="C361">
        <v>2</v>
      </c>
    </row>
    <row r="362" spans="1:3" x14ac:dyDescent="0.2">
      <c r="A362" t="s">
        <v>79</v>
      </c>
      <c r="B362">
        <v>30</v>
      </c>
      <c r="C362">
        <v>2</v>
      </c>
    </row>
    <row r="363" spans="1:3" x14ac:dyDescent="0.2">
      <c r="A363" t="s">
        <v>267</v>
      </c>
      <c r="B363">
        <v>30</v>
      </c>
      <c r="C363">
        <v>3</v>
      </c>
    </row>
    <row r="364" spans="1:3" x14ac:dyDescent="0.2">
      <c r="A364" t="s">
        <v>221</v>
      </c>
      <c r="B364">
        <v>31</v>
      </c>
      <c r="C364">
        <v>0</v>
      </c>
    </row>
    <row r="365" spans="1:3" x14ac:dyDescent="0.2">
      <c r="A365" t="s">
        <v>112</v>
      </c>
      <c r="B365">
        <v>31</v>
      </c>
      <c r="C365">
        <v>1</v>
      </c>
    </row>
    <row r="366" spans="1:3" x14ac:dyDescent="0.2">
      <c r="A366" t="s">
        <v>112</v>
      </c>
      <c r="B366">
        <v>31</v>
      </c>
      <c r="C366">
        <v>1</v>
      </c>
    </row>
    <row r="367" spans="1:3" x14ac:dyDescent="0.2">
      <c r="A367" t="s">
        <v>156</v>
      </c>
      <c r="B367">
        <v>31</v>
      </c>
      <c r="C367">
        <v>2</v>
      </c>
    </row>
    <row r="368" spans="1:3" x14ac:dyDescent="0.2">
      <c r="A368" t="s">
        <v>240</v>
      </c>
      <c r="B368">
        <v>31</v>
      </c>
      <c r="C368">
        <v>3</v>
      </c>
    </row>
    <row r="369" spans="1:3" x14ac:dyDescent="0.2">
      <c r="A369" t="s">
        <v>213</v>
      </c>
      <c r="B369">
        <v>31</v>
      </c>
      <c r="C369">
        <v>4</v>
      </c>
    </row>
    <row r="370" spans="1:3" x14ac:dyDescent="0.2">
      <c r="A370" t="s">
        <v>222</v>
      </c>
      <c r="B370">
        <v>32</v>
      </c>
      <c r="C370">
        <v>0</v>
      </c>
    </row>
    <row r="371" spans="1:3" x14ac:dyDescent="0.2">
      <c r="A371" t="s">
        <v>222</v>
      </c>
      <c r="B371">
        <v>32</v>
      </c>
      <c r="C371">
        <v>0</v>
      </c>
    </row>
    <row r="372" spans="1:3" x14ac:dyDescent="0.2">
      <c r="A372" t="s">
        <v>222</v>
      </c>
      <c r="B372">
        <v>32</v>
      </c>
      <c r="C372">
        <v>0</v>
      </c>
    </row>
    <row r="373" spans="1:3" x14ac:dyDescent="0.2">
      <c r="A373" t="s">
        <v>163</v>
      </c>
      <c r="B373">
        <v>32</v>
      </c>
      <c r="C373">
        <v>1</v>
      </c>
    </row>
    <row r="374" spans="1:3" x14ac:dyDescent="0.2">
      <c r="A374" t="s">
        <v>163</v>
      </c>
      <c r="B374">
        <v>32</v>
      </c>
      <c r="C374">
        <v>1</v>
      </c>
    </row>
    <row r="375" spans="1:3" x14ac:dyDescent="0.2">
      <c r="A375" t="s">
        <v>163</v>
      </c>
      <c r="B375">
        <v>32</v>
      </c>
      <c r="C375">
        <v>1</v>
      </c>
    </row>
    <row r="376" spans="1:3" x14ac:dyDescent="0.2">
      <c r="A376" t="s">
        <v>140</v>
      </c>
      <c r="B376">
        <v>32</v>
      </c>
      <c r="C376">
        <v>2</v>
      </c>
    </row>
    <row r="377" spans="1:3" x14ac:dyDescent="0.2">
      <c r="A377" t="s">
        <v>140</v>
      </c>
      <c r="B377">
        <v>32</v>
      </c>
      <c r="C377">
        <v>2</v>
      </c>
    </row>
    <row r="378" spans="1:3" x14ac:dyDescent="0.2">
      <c r="A378" t="s">
        <v>247</v>
      </c>
      <c r="B378">
        <v>32</v>
      </c>
      <c r="C378">
        <v>3</v>
      </c>
    </row>
    <row r="379" spans="1:3" x14ac:dyDescent="0.2">
      <c r="A379" t="s">
        <v>247</v>
      </c>
      <c r="B379">
        <v>32</v>
      </c>
      <c r="C379">
        <v>3</v>
      </c>
    </row>
    <row r="380" spans="1:3" x14ac:dyDescent="0.2">
      <c r="A380" t="s">
        <v>236</v>
      </c>
      <c r="B380">
        <v>32</v>
      </c>
      <c r="C380">
        <v>4</v>
      </c>
    </row>
    <row r="381" spans="1:3" x14ac:dyDescent="0.2">
      <c r="A381" t="s">
        <v>236</v>
      </c>
      <c r="B381">
        <v>32</v>
      </c>
      <c r="C381">
        <v>4</v>
      </c>
    </row>
    <row r="382" spans="1:3" x14ac:dyDescent="0.2">
      <c r="A382" t="s">
        <v>236</v>
      </c>
      <c r="B382">
        <v>32</v>
      </c>
      <c r="C382">
        <v>4</v>
      </c>
    </row>
    <row r="383" spans="1:3" x14ac:dyDescent="0.2">
      <c r="A383" t="s">
        <v>234</v>
      </c>
      <c r="B383">
        <v>33</v>
      </c>
      <c r="C383">
        <v>0</v>
      </c>
    </row>
    <row r="384" spans="1:3" x14ac:dyDescent="0.2">
      <c r="A384" t="s">
        <v>293</v>
      </c>
      <c r="B384">
        <v>33</v>
      </c>
      <c r="C384">
        <v>1</v>
      </c>
    </row>
    <row r="385" spans="1:3" x14ac:dyDescent="0.2">
      <c r="A385" t="s">
        <v>155</v>
      </c>
      <c r="B385">
        <v>33</v>
      </c>
      <c r="C385">
        <v>2</v>
      </c>
    </row>
    <row r="386" spans="1:3" x14ac:dyDescent="0.2">
      <c r="A386" t="s">
        <v>248</v>
      </c>
      <c r="B386">
        <v>33</v>
      </c>
      <c r="C386">
        <v>4</v>
      </c>
    </row>
    <row r="387" spans="1:3" x14ac:dyDescent="0.2">
      <c r="A387" t="s">
        <v>283</v>
      </c>
      <c r="B387">
        <v>33</v>
      </c>
      <c r="C387">
        <v>5</v>
      </c>
    </row>
    <row r="388" spans="1:3" x14ac:dyDescent="0.2">
      <c r="A388" t="s">
        <v>650</v>
      </c>
      <c r="B388">
        <v>33</v>
      </c>
      <c r="C388">
        <v>6</v>
      </c>
    </row>
    <row r="389" spans="1:3" x14ac:dyDescent="0.2">
      <c r="A389" t="s">
        <v>290</v>
      </c>
      <c r="B389">
        <v>34</v>
      </c>
      <c r="C389">
        <v>1</v>
      </c>
    </row>
    <row r="390" spans="1:3" x14ac:dyDescent="0.2">
      <c r="A390" t="s">
        <v>290</v>
      </c>
      <c r="B390">
        <v>34</v>
      </c>
      <c r="C390">
        <v>1</v>
      </c>
    </row>
    <row r="391" spans="1:3" x14ac:dyDescent="0.2">
      <c r="A391" t="s">
        <v>290</v>
      </c>
      <c r="B391">
        <v>34</v>
      </c>
      <c r="C391">
        <v>1</v>
      </c>
    </row>
    <row r="392" spans="1:3" x14ac:dyDescent="0.2">
      <c r="A392" t="s">
        <v>165</v>
      </c>
      <c r="B392">
        <v>34</v>
      </c>
      <c r="C392">
        <v>2</v>
      </c>
    </row>
    <row r="393" spans="1:3" x14ac:dyDescent="0.2">
      <c r="A393" t="s">
        <v>165</v>
      </c>
      <c r="B393">
        <v>34</v>
      </c>
      <c r="C393">
        <v>2</v>
      </c>
    </row>
    <row r="394" spans="1:3" x14ac:dyDescent="0.2">
      <c r="A394" t="s">
        <v>120</v>
      </c>
      <c r="B394">
        <v>34</v>
      </c>
      <c r="C394">
        <v>3</v>
      </c>
    </row>
    <row r="395" spans="1:3" x14ac:dyDescent="0.2">
      <c r="A395" t="s">
        <v>143</v>
      </c>
      <c r="B395">
        <v>34</v>
      </c>
      <c r="C395">
        <v>4</v>
      </c>
    </row>
    <row r="396" spans="1:3" x14ac:dyDescent="0.2">
      <c r="A396" t="s">
        <v>143</v>
      </c>
      <c r="B396">
        <v>34</v>
      </c>
      <c r="C396">
        <v>4</v>
      </c>
    </row>
    <row r="397" spans="1:3" x14ac:dyDescent="0.2">
      <c r="A397" t="s">
        <v>80</v>
      </c>
      <c r="B397">
        <v>34</v>
      </c>
      <c r="C397">
        <v>5</v>
      </c>
    </row>
    <row r="398" spans="1:3" x14ac:dyDescent="0.2">
      <c r="A398" t="s">
        <v>80</v>
      </c>
      <c r="B398">
        <v>34</v>
      </c>
      <c r="C398">
        <v>5</v>
      </c>
    </row>
    <row r="399" spans="1:3" x14ac:dyDescent="0.2">
      <c r="A399" t="s">
        <v>227</v>
      </c>
      <c r="B399">
        <v>34</v>
      </c>
      <c r="C399">
        <v>6</v>
      </c>
    </row>
    <row r="400" spans="1:3" x14ac:dyDescent="0.2">
      <c r="A400" t="s">
        <v>227</v>
      </c>
      <c r="B400">
        <v>34</v>
      </c>
      <c r="C400">
        <v>6</v>
      </c>
    </row>
    <row r="401" spans="1:3" x14ac:dyDescent="0.2">
      <c r="A401" t="s">
        <v>592</v>
      </c>
      <c r="B401">
        <v>34</v>
      </c>
      <c r="C401">
        <v>9</v>
      </c>
    </row>
    <row r="402" spans="1:3" x14ac:dyDescent="0.2">
      <c r="A402" t="s">
        <v>257</v>
      </c>
      <c r="B402">
        <v>35</v>
      </c>
      <c r="C402">
        <v>5</v>
      </c>
    </row>
    <row r="403" spans="1:3" x14ac:dyDescent="0.2">
      <c r="A403" t="s">
        <v>241</v>
      </c>
      <c r="B403">
        <v>35</v>
      </c>
      <c r="C403">
        <v>6</v>
      </c>
    </row>
    <row r="404" spans="1:3" x14ac:dyDescent="0.2">
      <c r="A404" t="s">
        <v>235</v>
      </c>
      <c r="B404">
        <v>36</v>
      </c>
      <c r="C404">
        <v>2</v>
      </c>
    </row>
    <row r="405" spans="1:3" x14ac:dyDescent="0.2">
      <c r="A405" t="s">
        <v>235</v>
      </c>
      <c r="B405">
        <v>36</v>
      </c>
      <c r="C405">
        <v>2</v>
      </c>
    </row>
    <row r="406" spans="1:3" x14ac:dyDescent="0.2">
      <c r="A406" t="s">
        <v>287</v>
      </c>
      <c r="B406">
        <v>36</v>
      </c>
      <c r="C406">
        <v>3</v>
      </c>
    </row>
    <row r="407" spans="1:3" x14ac:dyDescent="0.2">
      <c r="A407" t="s">
        <v>615</v>
      </c>
      <c r="B407">
        <v>36</v>
      </c>
      <c r="C407">
        <v>6</v>
      </c>
    </row>
    <row r="408" spans="1:3" x14ac:dyDescent="0.2">
      <c r="A408" t="s">
        <v>206</v>
      </c>
      <c r="B408">
        <v>36</v>
      </c>
      <c r="C408">
        <v>7</v>
      </c>
    </row>
    <row r="409" spans="1:3" x14ac:dyDescent="0.2">
      <c r="A409" t="s">
        <v>184</v>
      </c>
      <c r="B409">
        <v>36</v>
      </c>
      <c r="C409">
        <v>9</v>
      </c>
    </row>
    <row r="410" spans="1:3" x14ac:dyDescent="0.2">
      <c r="A410" t="s">
        <v>184</v>
      </c>
      <c r="B410">
        <v>36</v>
      </c>
      <c r="C410">
        <v>9</v>
      </c>
    </row>
    <row r="411" spans="1:3" x14ac:dyDescent="0.2">
      <c r="A411" t="s">
        <v>184</v>
      </c>
      <c r="B411">
        <v>36</v>
      </c>
      <c r="C411">
        <v>9</v>
      </c>
    </row>
    <row r="412" spans="1:3" x14ac:dyDescent="0.2">
      <c r="A412" t="s">
        <v>748</v>
      </c>
      <c r="B412">
        <v>38</v>
      </c>
      <c r="C412">
        <v>10</v>
      </c>
    </row>
    <row r="413" spans="1:3" x14ac:dyDescent="0.2">
      <c r="A413" t="s">
        <v>734</v>
      </c>
      <c r="B413">
        <v>38</v>
      </c>
      <c r="C413">
        <v>6</v>
      </c>
    </row>
    <row r="414" spans="1:3" x14ac:dyDescent="0.2">
      <c r="A414" t="s">
        <v>711</v>
      </c>
      <c r="B414">
        <v>38</v>
      </c>
      <c r="C414">
        <v>7</v>
      </c>
    </row>
    <row r="415" spans="1:3" x14ac:dyDescent="0.2">
      <c r="A415" t="s">
        <v>96</v>
      </c>
      <c r="B415">
        <v>38</v>
      </c>
      <c r="C415">
        <v>8</v>
      </c>
    </row>
    <row r="416" spans="1:3" x14ac:dyDescent="0.2">
      <c r="A416" t="s">
        <v>210</v>
      </c>
      <c r="B416">
        <v>38</v>
      </c>
      <c r="C416">
        <v>9</v>
      </c>
    </row>
    <row r="417" spans="1:3" x14ac:dyDescent="0.2">
      <c r="A417" t="s">
        <v>743</v>
      </c>
      <c r="B417">
        <v>39</v>
      </c>
      <c r="C417">
        <v>8</v>
      </c>
    </row>
    <row r="418" spans="1:3" x14ac:dyDescent="0.2">
      <c r="A418" t="s">
        <v>203</v>
      </c>
      <c r="B418">
        <v>40</v>
      </c>
      <c r="C418">
        <v>10</v>
      </c>
    </row>
    <row r="419" spans="1:3" x14ac:dyDescent="0.2">
      <c r="A419" t="s">
        <v>203</v>
      </c>
      <c r="B419">
        <v>40</v>
      </c>
      <c r="C419">
        <v>10</v>
      </c>
    </row>
    <row r="420" spans="1:3" x14ac:dyDescent="0.2">
      <c r="A420" t="s">
        <v>705</v>
      </c>
      <c r="B420">
        <v>40</v>
      </c>
      <c r="C420">
        <v>11</v>
      </c>
    </row>
    <row r="421" spans="1:3" x14ac:dyDescent="0.2">
      <c r="A421" t="s">
        <v>621</v>
      </c>
      <c r="B421">
        <v>40</v>
      </c>
      <c r="C421">
        <v>7</v>
      </c>
    </row>
    <row r="422" spans="1:3" x14ac:dyDescent="0.2">
      <c r="A422" t="s">
        <v>53</v>
      </c>
      <c r="B422">
        <v>40</v>
      </c>
      <c r="C422">
        <v>9</v>
      </c>
    </row>
    <row r="423" spans="1:3" x14ac:dyDescent="0.2">
      <c r="A423" t="s">
        <v>53</v>
      </c>
      <c r="B423">
        <v>40</v>
      </c>
      <c r="C423">
        <v>9</v>
      </c>
    </row>
    <row r="424" spans="1:3" x14ac:dyDescent="0.2">
      <c r="A424" t="s">
        <v>217</v>
      </c>
      <c r="B424">
        <v>42</v>
      </c>
      <c r="C424">
        <v>11</v>
      </c>
    </row>
    <row r="425" spans="1:3" x14ac:dyDescent="0.2">
      <c r="A425" t="s">
        <v>217</v>
      </c>
      <c r="B425">
        <v>42</v>
      </c>
      <c r="C425">
        <v>11</v>
      </c>
    </row>
    <row r="426" spans="1:3" x14ac:dyDescent="0.2">
      <c r="A426" t="s">
        <v>292</v>
      </c>
      <c r="B426">
        <v>42</v>
      </c>
      <c r="C426">
        <v>3</v>
      </c>
    </row>
    <row r="427" spans="1:3" x14ac:dyDescent="0.2">
      <c r="A427" t="s">
        <v>713</v>
      </c>
      <c r="B427">
        <v>44</v>
      </c>
      <c r="C427">
        <v>11</v>
      </c>
    </row>
    <row r="428" spans="1:3" x14ac:dyDescent="0.2">
      <c r="A428" t="s">
        <v>613</v>
      </c>
      <c r="B428">
        <v>44</v>
      </c>
      <c r="C428">
        <v>12</v>
      </c>
    </row>
    <row r="429" spans="1:3" x14ac:dyDescent="0.2">
      <c r="A429" t="s">
        <v>242</v>
      </c>
      <c r="B429">
        <v>44</v>
      </c>
      <c r="C429">
        <v>9</v>
      </c>
    </row>
    <row r="430" spans="1:3" x14ac:dyDescent="0.2">
      <c r="A430" t="s">
        <v>168</v>
      </c>
      <c r="B430">
        <v>28</v>
      </c>
      <c r="C430">
        <v>0</v>
      </c>
    </row>
    <row r="431" spans="1:3" x14ac:dyDescent="0.2">
      <c r="A431" t="s">
        <v>168</v>
      </c>
      <c r="B431">
        <v>28</v>
      </c>
      <c r="C431">
        <v>0</v>
      </c>
    </row>
    <row r="432" spans="1:3" x14ac:dyDescent="0.2">
      <c r="A432" t="s">
        <v>771</v>
      </c>
      <c r="B432">
        <v>28</v>
      </c>
      <c r="C432">
        <v>2</v>
      </c>
    </row>
    <row r="433" spans="1:3" x14ac:dyDescent="0.2">
      <c r="A433" t="s">
        <v>239</v>
      </c>
      <c r="B433">
        <v>29</v>
      </c>
      <c r="C433">
        <v>0</v>
      </c>
    </row>
    <row r="434" spans="1:3" x14ac:dyDescent="0.2">
      <c r="A434" t="s">
        <v>239</v>
      </c>
      <c r="B434">
        <v>29</v>
      </c>
      <c r="C434">
        <v>0</v>
      </c>
    </row>
    <row r="435" spans="1:3" x14ac:dyDescent="0.2">
      <c r="A435" t="s">
        <v>56</v>
      </c>
      <c r="B435">
        <v>30</v>
      </c>
      <c r="C435">
        <v>0</v>
      </c>
    </row>
    <row r="436" spans="1:3" x14ac:dyDescent="0.2">
      <c r="A436" t="s">
        <v>56</v>
      </c>
      <c r="B436">
        <v>30</v>
      </c>
      <c r="C436">
        <v>0</v>
      </c>
    </row>
    <row r="437" spans="1:3" x14ac:dyDescent="0.2">
      <c r="A437" t="s">
        <v>51</v>
      </c>
      <c r="B437">
        <v>30</v>
      </c>
      <c r="C437">
        <v>1</v>
      </c>
    </row>
    <row r="438" spans="1:3" x14ac:dyDescent="0.2">
      <c r="A438" t="s">
        <v>51</v>
      </c>
      <c r="B438">
        <v>30</v>
      </c>
      <c r="C438">
        <v>1</v>
      </c>
    </row>
    <row r="439" spans="1:3" x14ac:dyDescent="0.2">
      <c r="A439" t="s">
        <v>51</v>
      </c>
      <c r="B439">
        <v>30</v>
      </c>
      <c r="C439">
        <v>1</v>
      </c>
    </row>
    <row r="440" spans="1:3" x14ac:dyDescent="0.2">
      <c r="A440" t="s">
        <v>190</v>
      </c>
      <c r="B440">
        <v>30</v>
      </c>
      <c r="C440">
        <v>2</v>
      </c>
    </row>
    <row r="441" spans="1:3" x14ac:dyDescent="0.2">
      <c r="A441" t="s">
        <v>190</v>
      </c>
      <c r="B441">
        <v>30</v>
      </c>
      <c r="C441">
        <v>2</v>
      </c>
    </row>
    <row r="442" spans="1:3" x14ac:dyDescent="0.2">
      <c r="A442" t="s">
        <v>190</v>
      </c>
      <c r="B442">
        <v>30</v>
      </c>
      <c r="C442">
        <v>2</v>
      </c>
    </row>
    <row r="443" spans="1:3" x14ac:dyDescent="0.2">
      <c r="A443" t="s">
        <v>190</v>
      </c>
      <c r="B443">
        <v>30</v>
      </c>
      <c r="C443">
        <v>2</v>
      </c>
    </row>
    <row r="444" spans="1:3" x14ac:dyDescent="0.2">
      <c r="A444" t="s">
        <v>102</v>
      </c>
      <c r="B444">
        <v>30</v>
      </c>
      <c r="C444">
        <v>3</v>
      </c>
    </row>
    <row r="445" spans="1:3" x14ac:dyDescent="0.2">
      <c r="A445" t="s">
        <v>36</v>
      </c>
      <c r="B445">
        <v>30</v>
      </c>
      <c r="C445">
        <v>4</v>
      </c>
    </row>
    <row r="446" spans="1:3" x14ac:dyDescent="0.2">
      <c r="A446" t="s">
        <v>36</v>
      </c>
      <c r="B446">
        <v>30</v>
      </c>
      <c r="C446">
        <v>4</v>
      </c>
    </row>
    <row r="447" spans="1:3" x14ac:dyDescent="0.2">
      <c r="A447" t="s">
        <v>36</v>
      </c>
      <c r="B447">
        <v>30</v>
      </c>
      <c r="C447">
        <v>4</v>
      </c>
    </row>
    <row r="448" spans="1:3" x14ac:dyDescent="0.2">
      <c r="A448" t="s">
        <v>142</v>
      </c>
      <c r="B448">
        <v>31</v>
      </c>
      <c r="C448">
        <v>0</v>
      </c>
    </row>
    <row r="449" spans="1:3" x14ac:dyDescent="0.2">
      <c r="A449" t="s">
        <v>142</v>
      </c>
      <c r="B449">
        <v>31</v>
      </c>
      <c r="C449">
        <v>0</v>
      </c>
    </row>
    <row r="450" spans="1:3" x14ac:dyDescent="0.2">
      <c r="A450" t="s">
        <v>682</v>
      </c>
      <c r="B450">
        <v>31</v>
      </c>
      <c r="C450">
        <v>1</v>
      </c>
    </row>
    <row r="451" spans="1:3" x14ac:dyDescent="0.2">
      <c r="A451" t="s">
        <v>682</v>
      </c>
      <c r="B451">
        <v>31</v>
      </c>
      <c r="C451">
        <v>1</v>
      </c>
    </row>
    <row r="452" spans="1:3" x14ac:dyDescent="0.2">
      <c r="A452" t="s">
        <v>212</v>
      </c>
      <c r="B452">
        <v>31</v>
      </c>
      <c r="C452">
        <v>2</v>
      </c>
    </row>
    <row r="453" spans="1:3" x14ac:dyDescent="0.2">
      <c r="A453" t="s">
        <v>146</v>
      </c>
      <c r="B453">
        <v>32</v>
      </c>
      <c r="C453">
        <v>0</v>
      </c>
    </row>
    <row r="454" spans="1:3" x14ac:dyDescent="0.2">
      <c r="A454" t="s">
        <v>146</v>
      </c>
      <c r="B454">
        <v>32</v>
      </c>
      <c r="C454">
        <v>0</v>
      </c>
    </row>
    <row r="455" spans="1:3" x14ac:dyDescent="0.2">
      <c r="A455" t="s">
        <v>103</v>
      </c>
      <c r="B455">
        <v>32</v>
      </c>
      <c r="C455">
        <v>1</v>
      </c>
    </row>
    <row r="456" spans="1:3" x14ac:dyDescent="0.2">
      <c r="A456" t="s">
        <v>103</v>
      </c>
      <c r="B456">
        <v>32</v>
      </c>
      <c r="C456">
        <v>1</v>
      </c>
    </row>
    <row r="457" spans="1:3" x14ac:dyDescent="0.2">
      <c r="A457" t="s">
        <v>78</v>
      </c>
      <c r="B457">
        <v>32</v>
      </c>
      <c r="C457">
        <v>2</v>
      </c>
    </row>
    <row r="458" spans="1:3" x14ac:dyDescent="0.2">
      <c r="A458" t="s">
        <v>78</v>
      </c>
      <c r="B458">
        <v>32</v>
      </c>
      <c r="C458">
        <v>2</v>
      </c>
    </row>
    <row r="459" spans="1:3" x14ac:dyDescent="0.2">
      <c r="A459" t="s">
        <v>78</v>
      </c>
      <c r="B459">
        <v>32</v>
      </c>
      <c r="C459">
        <v>2</v>
      </c>
    </row>
    <row r="460" spans="1:3" x14ac:dyDescent="0.2">
      <c r="A460" t="s">
        <v>78</v>
      </c>
      <c r="B460">
        <v>32</v>
      </c>
      <c r="C460">
        <v>2</v>
      </c>
    </row>
    <row r="461" spans="1:3" x14ac:dyDescent="0.2">
      <c r="A461" t="s">
        <v>78</v>
      </c>
      <c r="B461">
        <v>32</v>
      </c>
      <c r="C461">
        <v>2</v>
      </c>
    </row>
    <row r="462" spans="1:3" x14ac:dyDescent="0.2">
      <c r="A462" t="s">
        <v>78</v>
      </c>
      <c r="B462">
        <v>32</v>
      </c>
      <c r="C462">
        <v>2</v>
      </c>
    </row>
    <row r="463" spans="1:3" x14ac:dyDescent="0.2">
      <c r="A463" t="s">
        <v>128</v>
      </c>
      <c r="B463">
        <v>32</v>
      </c>
      <c r="C463">
        <v>3</v>
      </c>
    </row>
    <row r="464" spans="1:3" x14ac:dyDescent="0.2">
      <c r="A464" t="s">
        <v>128</v>
      </c>
      <c r="B464">
        <v>32</v>
      </c>
      <c r="C464">
        <v>3</v>
      </c>
    </row>
    <row r="465" spans="1:3" x14ac:dyDescent="0.2">
      <c r="A465" t="s">
        <v>128</v>
      </c>
      <c r="B465">
        <v>32</v>
      </c>
      <c r="C465">
        <v>3</v>
      </c>
    </row>
    <row r="466" spans="1:3" x14ac:dyDescent="0.2">
      <c r="A466" t="s">
        <v>128</v>
      </c>
      <c r="B466">
        <v>32</v>
      </c>
      <c r="C466">
        <v>3</v>
      </c>
    </row>
    <row r="467" spans="1:3" x14ac:dyDescent="0.2">
      <c r="A467" t="s">
        <v>123</v>
      </c>
      <c r="B467">
        <v>32</v>
      </c>
      <c r="C467">
        <v>4</v>
      </c>
    </row>
    <row r="468" spans="1:3" x14ac:dyDescent="0.2">
      <c r="A468" t="s">
        <v>123</v>
      </c>
      <c r="B468">
        <v>32</v>
      </c>
      <c r="C468">
        <v>4</v>
      </c>
    </row>
    <row r="469" spans="1:3" x14ac:dyDescent="0.2">
      <c r="A469" t="s">
        <v>32</v>
      </c>
      <c r="B469">
        <v>32</v>
      </c>
      <c r="C469">
        <v>5</v>
      </c>
    </row>
    <row r="470" spans="1:3" x14ac:dyDescent="0.2">
      <c r="A470" t="s">
        <v>32</v>
      </c>
      <c r="B470">
        <v>32</v>
      </c>
      <c r="C470">
        <v>5</v>
      </c>
    </row>
    <row r="471" spans="1:3" x14ac:dyDescent="0.2">
      <c r="A471" t="s">
        <v>32</v>
      </c>
      <c r="B471">
        <v>32</v>
      </c>
      <c r="C471">
        <v>5</v>
      </c>
    </row>
    <row r="472" spans="1:3" x14ac:dyDescent="0.2">
      <c r="A472" t="s">
        <v>99</v>
      </c>
      <c r="B472">
        <v>32</v>
      </c>
      <c r="C472">
        <v>6</v>
      </c>
    </row>
    <row r="473" spans="1:3" x14ac:dyDescent="0.2">
      <c r="A473" t="s">
        <v>279</v>
      </c>
      <c r="B473">
        <v>32</v>
      </c>
      <c r="C473">
        <v>7</v>
      </c>
    </row>
    <row r="474" spans="1:3" x14ac:dyDescent="0.2">
      <c r="A474" t="s">
        <v>278</v>
      </c>
      <c r="B474">
        <v>32</v>
      </c>
      <c r="C474">
        <v>8</v>
      </c>
    </row>
    <row r="475" spans="1:3" x14ac:dyDescent="0.2">
      <c r="A475" t="s">
        <v>709</v>
      </c>
      <c r="B475">
        <v>33</v>
      </c>
      <c r="C475">
        <v>1</v>
      </c>
    </row>
    <row r="476" spans="1:3" x14ac:dyDescent="0.2">
      <c r="A476" t="s">
        <v>246</v>
      </c>
      <c r="B476">
        <v>33</v>
      </c>
      <c r="C476">
        <v>2</v>
      </c>
    </row>
    <row r="477" spans="1:3" x14ac:dyDescent="0.2">
      <c r="A477" t="s">
        <v>134</v>
      </c>
      <c r="B477">
        <v>33</v>
      </c>
      <c r="C477">
        <v>4</v>
      </c>
    </row>
    <row r="478" spans="1:3" x14ac:dyDescent="0.2">
      <c r="A478" t="s">
        <v>134</v>
      </c>
      <c r="B478">
        <v>33</v>
      </c>
      <c r="C478">
        <v>4</v>
      </c>
    </row>
    <row r="479" spans="1:3" x14ac:dyDescent="0.2">
      <c r="A479" t="s">
        <v>294</v>
      </c>
      <c r="B479">
        <v>34</v>
      </c>
      <c r="C479">
        <v>0</v>
      </c>
    </row>
    <row r="480" spans="1:3" x14ac:dyDescent="0.2">
      <c r="A480" t="s">
        <v>691</v>
      </c>
      <c r="B480">
        <v>34</v>
      </c>
      <c r="C480">
        <v>1</v>
      </c>
    </row>
    <row r="481" spans="1:3" x14ac:dyDescent="0.2">
      <c r="A481" t="s">
        <v>137</v>
      </c>
      <c r="B481">
        <v>34</v>
      </c>
      <c r="C481">
        <v>2</v>
      </c>
    </row>
    <row r="482" spans="1:3" x14ac:dyDescent="0.2">
      <c r="A482" t="s">
        <v>137</v>
      </c>
      <c r="B482">
        <v>34</v>
      </c>
      <c r="C482">
        <v>2</v>
      </c>
    </row>
    <row r="483" spans="1:3" x14ac:dyDescent="0.2">
      <c r="A483" t="s">
        <v>137</v>
      </c>
      <c r="B483">
        <v>34</v>
      </c>
      <c r="C483">
        <v>2</v>
      </c>
    </row>
    <row r="484" spans="1:3" x14ac:dyDescent="0.2">
      <c r="A484" t="s">
        <v>269</v>
      </c>
      <c r="B484">
        <v>34</v>
      </c>
      <c r="C484">
        <v>3</v>
      </c>
    </row>
    <row r="485" spans="1:3" x14ac:dyDescent="0.2">
      <c r="A485" t="s">
        <v>269</v>
      </c>
      <c r="B485">
        <v>34</v>
      </c>
      <c r="C485">
        <v>3</v>
      </c>
    </row>
    <row r="486" spans="1:3" x14ac:dyDescent="0.2">
      <c r="A486" t="s">
        <v>625</v>
      </c>
      <c r="B486">
        <v>34</v>
      </c>
      <c r="C486">
        <v>4</v>
      </c>
    </row>
    <row r="487" spans="1:3" x14ac:dyDescent="0.2">
      <c r="A487" t="s">
        <v>625</v>
      </c>
      <c r="B487">
        <v>34</v>
      </c>
      <c r="C487">
        <v>4</v>
      </c>
    </row>
    <row r="488" spans="1:3" x14ac:dyDescent="0.2">
      <c r="A488" t="s">
        <v>66</v>
      </c>
      <c r="B488">
        <v>34</v>
      </c>
      <c r="C488">
        <v>5</v>
      </c>
    </row>
    <row r="489" spans="1:3" x14ac:dyDescent="0.2">
      <c r="A489" t="s">
        <v>66</v>
      </c>
      <c r="B489">
        <v>34</v>
      </c>
      <c r="C489">
        <v>5</v>
      </c>
    </row>
    <row r="490" spans="1:3" x14ac:dyDescent="0.2">
      <c r="A490" t="s">
        <v>197</v>
      </c>
      <c r="B490">
        <v>34</v>
      </c>
      <c r="C490">
        <v>6</v>
      </c>
    </row>
    <row r="491" spans="1:3" x14ac:dyDescent="0.2">
      <c r="A491" t="s">
        <v>197</v>
      </c>
      <c r="B491">
        <v>34</v>
      </c>
      <c r="C491">
        <v>6</v>
      </c>
    </row>
    <row r="492" spans="1:3" x14ac:dyDescent="0.2">
      <c r="A492" t="s">
        <v>37</v>
      </c>
      <c r="B492">
        <v>34</v>
      </c>
      <c r="C492">
        <v>7</v>
      </c>
    </row>
    <row r="493" spans="1:3" x14ac:dyDescent="0.2">
      <c r="A493" t="s">
        <v>37</v>
      </c>
      <c r="B493">
        <v>34</v>
      </c>
      <c r="C493">
        <v>7</v>
      </c>
    </row>
    <row r="494" spans="1:3" x14ac:dyDescent="0.2">
      <c r="A494" t="s">
        <v>281</v>
      </c>
      <c r="B494">
        <v>34</v>
      </c>
      <c r="C494">
        <v>8</v>
      </c>
    </row>
    <row r="495" spans="1:3" x14ac:dyDescent="0.2">
      <c r="A495" t="s">
        <v>281</v>
      </c>
      <c r="B495">
        <v>34</v>
      </c>
      <c r="C495">
        <v>8</v>
      </c>
    </row>
    <row r="496" spans="1:3" x14ac:dyDescent="0.2">
      <c r="A496" t="s">
        <v>280</v>
      </c>
      <c r="B496">
        <v>34</v>
      </c>
      <c r="C496">
        <v>9</v>
      </c>
    </row>
    <row r="497" spans="1:3" x14ac:dyDescent="0.2">
      <c r="A497" t="s">
        <v>153</v>
      </c>
      <c r="B497">
        <v>36</v>
      </c>
      <c r="C497">
        <v>2</v>
      </c>
    </row>
    <row r="498" spans="1:3" x14ac:dyDescent="0.2">
      <c r="A498" t="s">
        <v>153</v>
      </c>
      <c r="B498">
        <v>36</v>
      </c>
      <c r="C498">
        <v>2</v>
      </c>
    </row>
    <row r="499" spans="1:3" x14ac:dyDescent="0.2">
      <c r="A499" t="s">
        <v>86</v>
      </c>
      <c r="B499">
        <v>36</v>
      </c>
      <c r="C499">
        <v>5</v>
      </c>
    </row>
    <row r="500" spans="1:3" x14ac:dyDescent="0.2">
      <c r="A500" t="s">
        <v>187</v>
      </c>
      <c r="B500">
        <v>36</v>
      </c>
      <c r="C500">
        <v>6</v>
      </c>
    </row>
    <row r="501" spans="1:3" x14ac:dyDescent="0.2">
      <c r="A501" t="s">
        <v>45</v>
      </c>
      <c r="B501">
        <v>36</v>
      </c>
      <c r="C501">
        <v>7</v>
      </c>
    </row>
    <row r="502" spans="1:3" x14ac:dyDescent="0.2">
      <c r="A502" t="s">
        <v>45</v>
      </c>
      <c r="B502">
        <v>36</v>
      </c>
      <c r="C502">
        <v>7</v>
      </c>
    </row>
    <row r="503" spans="1:3" x14ac:dyDescent="0.2">
      <c r="A503" t="s">
        <v>45</v>
      </c>
      <c r="B503">
        <v>36</v>
      </c>
      <c r="C503">
        <v>7</v>
      </c>
    </row>
    <row r="504" spans="1:3" x14ac:dyDescent="0.2">
      <c r="A504" t="s">
        <v>594</v>
      </c>
      <c r="B504">
        <v>36</v>
      </c>
      <c r="C504">
        <v>8</v>
      </c>
    </row>
    <row r="505" spans="1:3" x14ac:dyDescent="0.2">
      <c r="A505" t="s">
        <v>590</v>
      </c>
      <c r="B505">
        <v>36</v>
      </c>
      <c r="C505">
        <v>9</v>
      </c>
    </row>
    <row r="506" spans="1:3" x14ac:dyDescent="0.2">
      <c r="A506" t="s">
        <v>265</v>
      </c>
      <c r="B506">
        <v>37</v>
      </c>
      <c r="C506">
        <v>2</v>
      </c>
    </row>
    <row r="507" spans="1:3" x14ac:dyDescent="0.2">
      <c r="A507" t="s">
        <v>38</v>
      </c>
      <c r="B507">
        <v>38</v>
      </c>
      <c r="C507">
        <v>10</v>
      </c>
    </row>
    <row r="508" spans="1:3" x14ac:dyDescent="0.2">
      <c r="A508" t="s">
        <v>654</v>
      </c>
      <c r="B508">
        <v>38</v>
      </c>
      <c r="C508">
        <v>9</v>
      </c>
    </row>
    <row r="509" spans="1:3" x14ac:dyDescent="0.2">
      <c r="A509" t="s">
        <v>125</v>
      </c>
      <c r="B509">
        <v>40</v>
      </c>
      <c r="C509">
        <v>10</v>
      </c>
    </row>
    <row r="510" spans="1:3" x14ac:dyDescent="0.2">
      <c r="A510" t="s">
        <v>724</v>
      </c>
      <c r="B510">
        <v>40</v>
      </c>
      <c r="C510">
        <v>11</v>
      </c>
    </row>
    <row r="511" spans="1:3" x14ac:dyDescent="0.2">
      <c r="A511" t="s">
        <v>231</v>
      </c>
      <c r="B511">
        <v>40</v>
      </c>
      <c r="C511">
        <v>8</v>
      </c>
    </row>
    <row r="512" spans="1:3" x14ac:dyDescent="0.2">
      <c r="A512" t="s">
        <v>634</v>
      </c>
      <c r="B512">
        <v>40</v>
      </c>
      <c r="C512">
        <v>9</v>
      </c>
    </row>
    <row r="513" spans="1:3" x14ac:dyDescent="0.2">
      <c r="A513" t="s">
        <v>73</v>
      </c>
      <c r="B513">
        <v>42</v>
      </c>
      <c r="C513">
        <v>11</v>
      </c>
    </row>
    <row r="514" spans="1:3" x14ac:dyDescent="0.2">
      <c r="A514" t="s">
        <v>277</v>
      </c>
      <c r="B514">
        <v>44</v>
      </c>
      <c r="C514">
        <v>12</v>
      </c>
    </row>
    <row r="515" spans="1:3" x14ac:dyDescent="0.2">
      <c r="A515" t="s">
        <v>129</v>
      </c>
      <c r="B515">
        <v>28</v>
      </c>
      <c r="C515">
        <v>0</v>
      </c>
    </row>
    <row r="516" spans="1:3" x14ac:dyDescent="0.2">
      <c r="A516" t="s">
        <v>129</v>
      </c>
      <c r="B516">
        <v>28</v>
      </c>
      <c r="C516">
        <v>0</v>
      </c>
    </row>
    <row r="517" spans="1:3" x14ac:dyDescent="0.2">
      <c r="A517" t="s">
        <v>646</v>
      </c>
      <c r="B517">
        <v>28</v>
      </c>
      <c r="C517">
        <v>1</v>
      </c>
    </row>
    <row r="518" spans="1:3" x14ac:dyDescent="0.2">
      <c r="A518" t="s">
        <v>52</v>
      </c>
      <c r="B518">
        <v>29</v>
      </c>
      <c r="C518">
        <v>0</v>
      </c>
    </row>
    <row r="519" spans="1:3" x14ac:dyDescent="0.2">
      <c r="A519" t="s">
        <v>52</v>
      </c>
      <c r="B519">
        <v>29</v>
      </c>
      <c r="C519">
        <v>0</v>
      </c>
    </row>
    <row r="520" spans="1:3" x14ac:dyDescent="0.2">
      <c r="A520" t="s">
        <v>93</v>
      </c>
      <c r="B520">
        <v>30</v>
      </c>
      <c r="C520">
        <v>0</v>
      </c>
    </row>
    <row r="521" spans="1:3" x14ac:dyDescent="0.2">
      <c r="A521" t="s">
        <v>93</v>
      </c>
      <c r="B521">
        <v>30</v>
      </c>
      <c r="C521">
        <v>0</v>
      </c>
    </row>
    <row r="522" spans="1:3" x14ac:dyDescent="0.2">
      <c r="A522" t="s">
        <v>162</v>
      </c>
      <c r="B522">
        <v>30</v>
      </c>
      <c r="C522">
        <v>1</v>
      </c>
    </row>
    <row r="523" spans="1:3" x14ac:dyDescent="0.2">
      <c r="A523" t="s">
        <v>162</v>
      </c>
      <c r="B523">
        <v>30</v>
      </c>
      <c r="C523">
        <v>1</v>
      </c>
    </row>
    <row r="524" spans="1:3" x14ac:dyDescent="0.2">
      <c r="A524" t="s">
        <v>162</v>
      </c>
      <c r="B524">
        <v>30</v>
      </c>
      <c r="C524">
        <v>1</v>
      </c>
    </row>
    <row r="525" spans="1:3" x14ac:dyDescent="0.2">
      <c r="A525" t="s">
        <v>72</v>
      </c>
      <c r="B525">
        <v>30</v>
      </c>
      <c r="C525">
        <v>2</v>
      </c>
    </row>
    <row r="526" spans="1:3" x14ac:dyDescent="0.2">
      <c r="A526" t="s">
        <v>72</v>
      </c>
      <c r="B526">
        <v>30</v>
      </c>
      <c r="C526">
        <v>2</v>
      </c>
    </row>
    <row r="527" spans="1:3" x14ac:dyDescent="0.2">
      <c r="A527" t="s">
        <v>72</v>
      </c>
      <c r="B527">
        <v>30</v>
      </c>
      <c r="C527">
        <v>2</v>
      </c>
    </row>
    <row r="528" spans="1:3" x14ac:dyDescent="0.2">
      <c r="A528" t="s">
        <v>72</v>
      </c>
      <c r="B528">
        <v>30</v>
      </c>
      <c r="C528">
        <v>2</v>
      </c>
    </row>
    <row r="529" spans="1:3" x14ac:dyDescent="0.2">
      <c r="A529" t="s">
        <v>194</v>
      </c>
      <c r="B529">
        <v>30</v>
      </c>
      <c r="C529">
        <v>3</v>
      </c>
    </row>
    <row r="530" spans="1:3" x14ac:dyDescent="0.2">
      <c r="A530" t="s">
        <v>194</v>
      </c>
      <c r="B530">
        <v>30</v>
      </c>
      <c r="C530">
        <v>3</v>
      </c>
    </row>
    <row r="531" spans="1:3" x14ac:dyDescent="0.2">
      <c r="A531" t="s">
        <v>34</v>
      </c>
      <c r="B531">
        <v>30</v>
      </c>
      <c r="C531">
        <v>4</v>
      </c>
    </row>
    <row r="532" spans="1:3" x14ac:dyDescent="0.2">
      <c r="A532" t="s">
        <v>34</v>
      </c>
      <c r="B532">
        <v>30</v>
      </c>
      <c r="C532">
        <v>4</v>
      </c>
    </row>
    <row r="533" spans="1:3" x14ac:dyDescent="0.2">
      <c r="A533" t="s">
        <v>175</v>
      </c>
      <c r="B533">
        <v>31</v>
      </c>
      <c r="C533">
        <v>0</v>
      </c>
    </row>
    <row r="534" spans="1:3" x14ac:dyDescent="0.2">
      <c r="A534" t="s">
        <v>175</v>
      </c>
      <c r="B534">
        <v>31</v>
      </c>
      <c r="C534">
        <v>0</v>
      </c>
    </row>
    <row r="535" spans="1:3" x14ac:dyDescent="0.2">
      <c r="A535" t="s">
        <v>207</v>
      </c>
      <c r="B535">
        <v>31</v>
      </c>
      <c r="C535">
        <v>1</v>
      </c>
    </row>
    <row r="536" spans="1:3" x14ac:dyDescent="0.2">
      <c r="A536" t="s">
        <v>232</v>
      </c>
      <c r="B536">
        <v>31</v>
      </c>
      <c r="C536">
        <v>3</v>
      </c>
    </row>
    <row r="537" spans="1:3" x14ac:dyDescent="0.2">
      <c r="A537" t="s">
        <v>254</v>
      </c>
      <c r="B537">
        <v>31</v>
      </c>
      <c r="C537">
        <v>4</v>
      </c>
    </row>
    <row r="538" spans="1:3" x14ac:dyDescent="0.2">
      <c r="A538" t="s">
        <v>149</v>
      </c>
      <c r="B538">
        <v>32</v>
      </c>
      <c r="C538">
        <v>0</v>
      </c>
    </row>
    <row r="539" spans="1:3" x14ac:dyDescent="0.2">
      <c r="A539" t="s">
        <v>149</v>
      </c>
      <c r="B539">
        <v>32</v>
      </c>
      <c r="C539">
        <v>0</v>
      </c>
    </row>
    <row r="540" spans="1:3" x14ac:dyDescent="0.2">
      <c r="A540" t="s">
        <v>77</v>
      </c>
      <c r="B540">
        <v>32</v>
      </c>
      <c r="C540">
        <v>1</v>
      </c>
    </row>
    <row r="541" spans="1:3" x14ac:dyDescent="0.2">
      <c r="A541" t="s">
        <v>77</v>
      </c>
      <c r="B541">
        <v>32</v>
      </c>
      <c r="C541">
        <v>1</v>
      </c>
    </row>
    <row r="542" spans="1:3" x14ac:dyDescent="0.2">
      <c r="A542" t="s">
        <v>77</v>
      </c>
      <c r="B542">
        <v>32</v>
      </c>
      <c r="C542">
        <v>1</v>
      </c>
    </row>
    <row r="543" spans="1:3" x14ac:dyDescent="0.2">
      <c r="A543" t="s">
        <v>170</v>
      </c>
      <c r="B543">
        <v>32</v>
      </c>
      <c r="C543">
        <v>2</v>
      </c>
    </row>
    <row r="544" spans="1:3" x14ac:dyDescent="0.2">
      <c r="A544" t="s">
        <v>170</v>
      </c>
      <c r="B544">
        <v>32</v>
      </c>
      <c r="C544">
        <v>2</v>
      </c>
    </row>
    <row r="545" spans="1:3" x14ac:dyDescent="0.2">
      <c r="A545" t="s">
        <v>170</v>
      </c>
      <c r="B545">
        <v>32</v>
      </c>
      <c r="C545">
        <v>2</v>
      </c>
    </row>
    <row r="546" spans="1:3" x14ac:dyDescent="0.2">
      <c r="A546" t="s">
        <v>68</v>
      </c>
      <c r="B546">
        <v>32</v>
      </c>
      <c r="C546">
        <v>3</v>
      </c>
    </row>
    <row r="547" spans="1:3" x14ac:dyDescent="0.2">
      <c r="A547" t="s">
        <v>68</v>
      </c>
      <c r="B547">
        <v>32</v>
      </c>
      <c r="C547">
        <v>3</v>
      </c>
    </row>
    <row r="548" spans="1:3" x14ac:dyDescent="0.2">
      <c r="A548" t="s">
        <v>100</v>
      </c>
      <c r="B548">
        <v>32</v>
      </c>
      <c r="C548">
        <v>4</v>
      </c>
    </row>
    <row r="549" spans="1:3" x14ac:dyDescent="0.2">
      <c r="A549" t="s">
        <v>100</v>
      </c>
      <c r="B549">
        <v>32</v>
      </c>
      <c r="C549">
        <v>4</v>
      </c>
    </row>
    <row r="550" spans="1:3" x14ac:dyDescent="0.2">
      <c r="A550" t="s">
        <v>115</v>
      </c>
      <c r="B550">
        <v>32</v>
      </c>
      <c r="C550">
        <v>5</v>
      </c>
    </row>
    <row r="551" spans="1:3" x14ac:dyDescent="0.2">
      <c r="A551" t="s">
        <v>115</v>
      </c>
      <c r="B551">
        <v>32</v>
      </c>
      <c r="C551">
        <v>5</v>
      </c>
    </row>
    <row r="552" spans="1:3" x14ac:dyDescent="0.2">
      <c r="A552" t="s">
        <v>115</v>
      </c>
      <c r="B552">
        <v>32</v>
      </c>
      <c r="C552">
        <v>5</v>
      </c>
    </row>
    <row r="553" spans="1:3" x14ac:dyDescent="0.2">
      <c r="A553" t="s">
        <v>200</v>
      </c>
      <c r="B553">
        <v>32</v>
      </c>
      <c r="C553">
        <v>6</v>
      </c>
    </row>
    <row r="554" spans="1:3" x14ac:dyDescent="0.2">
      <c r="A554" t="s">
        <v>199</v>
      </c>
      <c r="B554">
        <v>32</v>
      </c>
      <c r="C554">
        <v>7</v>
      </c>
    </row>
    <row r="555" spans="1:3" x14ac:dyDescent="0.2">
      <c r="A555" t="s">
        <v>255</v>
      </c>
      <c r="B555">
        <v>33</v>
      </c>
      <c r="C555">
        <v>1</v>
      </c>
    </row>
    <row r="556" spans="1:3" x14ac:dyDescent="0.2">
      <c r="A556" t="s">
        <v>255</v>
      </c>
      <c r="B556">
        <v>33</v>
      </c>
      <c r="C556">
        <v>1</v>
      </c>
    </row>
    <row r="557" spans="1:3" x14ac:dyDescent="0.2">
      <c r="A557" t="s">
        <v>230</v>
      </c>
      <c r="B557">
        <v>33</v>
      </c>
      <c r="C557">
        <v>3</v>
      </c>
    </row>
    <row r="558" spans="1:3" x14ac:dyDescent="0.2">
      <c r="A558" t="s">
        <v>44</v>
      </c>
      <c r="B558">
        <v>33</v>
      </c>
      <c r="C558">
        <v>4</v>
      </c>
    </row>
    <row r="559" spans="1:3" x14ac:dyDescent="0.2">
      <c r="A559" t="s">
        <v>44</v>
      </c>
      <c r="B559">
        <v>33</v>
      </c>
      <c r="C559">
        <v>4</v>
      </c>
    </row>
    <row r="560" spans="1:3" x14ac:dyDescent="0.2">
      <c r="A560" t="s">
        <v>198</v>
      </c>
      <c r="B560">
        <v>33</v>
      </c>
      <c r="C560">
        <v>5</v>
      </c>
    </row>
    <row r="561" spans="1:3" x14ac:dyDescent="0.2">
      <c r="A561" t="s">
        <v>276</v>
      </c>
      <c r="B561">
        <v>34</v>
      </c>
      <c r="C561">
        <v>0</v>
      </c>
    </row>
    <row r="562" spans="1:3" x14ac:dyDescent="0.2">
      <c r="A562" t="s">
        <v>276</v>
      </c>
      <c r="B562">
        <v>34</v>
      </c>
      <c r="C562">
        <v>0</v>
      </c>
    </row>
    <row r="563" spans="1:3" x14ac:dyDescent="0.2">
      <c r="A563" t="s">
        <v>260</v>
      </c>
      <c r="B563">
        <v>34</v>
      </c>
      <c r="C563">
        <v>1</v>
      </c>
    </row>
    <row r="564" spans="1:3" x14ac:dyDescent="0.2">
      <c r="A564" t="s">
        <v>260</v>
      </c>
      <c r="B564">
        <v>34</v>
      </c>
      <c r="C564">
        <v>1</v>
      </c>
    </row>
    <row r="565" spans="1:3" x14ac:dyDescent="0.2">
      <c r="A565" t="s">
        <v>59</v>
      </c>
      <c r="B565">
        <v>34</v>
      </c>
      <c r="C565">
        <v>2</v>
      </c>
    </row>
    <row r="566" spans="1:3" x14ac:dyDescent="0.2">
      <c r="A566" t="s">
        <v>208</v>
      </c>
      <c r="B566">
        <v>34</v>
      </c>
      <c r="C566">
        <v>3</v>
      </c>
    </row>
    <row r="567" spans="1:3" x14ac:dyDescent="0.2">
      <c r="A567" t="s">
        <v>208</v>
      </c>
      <c r="B567">
        <v>34</v>
      </c>
      <c r="C567">
        <v>3</v>
      </c>
    </row>
    <row r="568" spans="1:3" x14ac:dyDescent="0.2">
      <c r="A568" t="s">
        <v>208</v>
      </c>
      <c r="B568">
        <v>34</v>
      </c>
      <c r="C568">
        <v>3</v>
      </c>
    </row>
    <row r="569" spans="1:3" x14ac:dyDescent="0.2">
      <c r="A569" t="s">
        <v>69</v>
      </c>
      <c r="B569">
        <v>34</v>
      </c>
      <c r="C569">
        <v>4</v>
      </c>
    </row>
    <row r="570" spans="1:3" x14ac:dyDescent="0.2">
      <c r="A570" t="s">
        <v>69</v>
      </c>
      <c r="B570">
        <v>34</v>
      </c>
      <c r="C570">
        <v>4</v>
      </c>
    </row>
    <row r="571" spans="1:3" x14ac:dyDescent="0.2">
      <c r="A571" t="s">
        <v>69</v>
      </c>
      <c r="B571">
        <v>34</v>
      </c>
      <c r="C571">
        <v>4</v>
      </c>
    </row>
    <row r="572" spans="1:3" x14ac:dyDescent="0.2">
      <c r="A572" t="s">
        <v>71</v>
      </c>
      <c r="B572">
        <v>34</v>
      </c>
      <c r="C572">
        <v>5</v>
      </c>
    </row>
    <row r="573" spans="1:3" x14ac:dyDescent="0.2">
      <c r="A573" t="s">
        <v>71</v>
      </c>
      <c r="B573">
        <v>34</v>
      </c>
      <c r="C573">
        <v>5</v>
      </c>
    </row>
    <row r="574" spans="1:3" x14ac:dyDescent="0.2">
      <c r="A574" t="s">
        <v>71</v>
      </c>
      <c r="B574">
        <v>34</v>
      </c>
      <c r="C574">
        <v>5</v>
      </c>
    </row>
    <row r="575" spans="1:3" x14ac:dyDescent="0.2">
      <c r="A575" t="s">
        <v>252</v>
      </c>
      <c r="B575">
        <v>34</v>
      </c>
      <c r="C575">
        <v>6</v>
      </c>
    </row>
    <row r="576" spans="1:3" x14ac:dyDescent="0.2">
      <c r="A576" t="s">
        <v>39</v>
      </c>
      <c r="B576">
        <v>34</v>
      </c>
      <c r="C576">
        <v>7</v>
      </c>
    </row>
    <row r="577" spans="1:3" x14ac:dyDescent="0.2">
      <c r="A577" t="s">
        <v>201</v>
      </c>
      <c r="B577">
        <v>34</v>
      </c>
      <c r="C577">
        <v>8</v>
      </c>
    </row>
    <row r="578" spans="1:3" x14ac:dyDescent="0.2">
      <c r="A578" t="s">
        <v>201</v>
      </c>
      <c r="B578">
        <v>34</v>
      </c>
      <c r="C578">
        <v>8</v>
      </c>
    </row>
    <row r="579" spans="1:3" x14ac:dyDescent="0.2">
      <c r="A579" t="s">
        <v>223</v>
      </c>
      <c r="B579">
        <v>35</v>
      </c>
      <c r="C579">
        <v>5</v>
      </c>
    </row>
    <row r="580" spans="1:3" x14ac:dyDescent="0.2">
      <c r="A580" t="s">
        <v>678</v>
      </c>
      <c r="B580">
        <v>36</v>
      </c>
      <c r="C580">
        <v>0</v>
      </c>
    </row>
    <row r="581" spans="1:3" x14ac:dyDescent="0.2">
      <c r="A581" t="s">
        <v>244</v>
      </c>
      <c r="B581">
        <v>36</v>
      </c>
      <c r="C581">
        <v>3</v>
      </c>
    </row>
    <row r="582" spans="1:3" x14ac:dyDescent="0.2">
      <c r="A582" t="s">
        <v>81</v>
      </c>
      <c r="B582">
        <v>36</v>
      </c>
      <c r="C582">
        <v>4</v>
      </c>
    </row>
    <row r="583" spans="1:3" x14ac:dyDescent="0.2">
      <c r="A583" t="s">
        <v>81</v>
      </c>
      <c r="B583">
        <v>36</v>
      </c>
      <c r="C583">
        <v>4</v>
      </c>
    </row>
    <row r="584" spans="1:3" x14ac:dyDescent="0.2">
      <c r="A584" t="s">
        <v>81</v>
      </c>
      <c r="B584">
        <v>36</v>
      </c>
      <c r="C584">
        <v>4</v>
      </c>
    </row>
    <row r="585" spans="1:3" x14ac:dyDescent="0.2">
      <c r="A585" t="s">
        <v>81</v>
      </c>
      <c r="B585">
        <v>36</v>
      </c>
      <c r="C585">
        <v>4</v>
      </c>
    </row>
    <row r="586" spans="1:3" x14ac:dyDescent="0.2">
      <c r="A586" t="s">
        <v>50</v>
      </c>
      <c r="B586">
        <v>36</v>
      </c>
      <c r="C586">
        <v>5</v>
      </c>
    </row>
    <row r="587" spans="1:3" x14ac:dyDescent="0.2">
      <c r="A587" t="s">
        <v>50</v>
      </c>
      <c r="B587">
        <v>36</v>
      </c>
      <c r="C587">
        <v>5</v>
      </c>
    </row>
    <row r="588" spans="1:3" x14ac:dyDescent="0.2">
      <c r="A588" t="s">
        <v>50</v>
      </c>
      <c r="B588">
        <v>36</v>
      </c>
      <c r="C588">
        <v>5</v>
      </c>
    </row>
    <row r="589" spans="1:3" x14ac:dyDescent="0.2">
      <c r="A589" t="s">
        <v>41</v>
      </c>
      <c r="B589">
        <v>36</v>
      </c>
      <c r="C589">
        <v>6</v>
      </c>
    </row>
    <row r="590" spans="1:3" x14ac:dyDescent="0.2">
      <c r="A590" t="s">
        <v>41</v>
      </c>
      <c r="B590">
        <v>36</v>
      </c>
      <c r="C590">
        <v>6</v>
      </c>
    </row>
    <row r="591" spans="1:3" x14ac:dyDescent="0.2">
      <c r="A591" t="s">
        <v>41</v>
      </c>
      <c r="B591">
        <v>36</v>
      </c>
      <c r="C591">
        <v>6</v>
      </c>
    </row>
    <row r="592" spans="1:3" x14ac:dyDescent="0.2">
      <c r="A592" t="s">
        <v>41</v>
      </c>
      <c r="B592">
        <v>36</v>
      </c>
      <c r="C592">
        <v>6</v>
      </c>
    </row>
    <row r="593" spans="1:3" x14ac:dyDescent="0.2">
      <c r="A593" t="s">
        <v>41</v>
      </c>
      <c r="B593">
        <v>36</v>
      </c>
      <c r="C593">
        <v>6</v>
      </c>
    </row>
    <row r="594" spans="1:3" x14ac:dyDescent="0.2">
      <c r="A594" t="s">
        <v>195</v>
      </c>
      <c r="B594">
        <v>36</v>
      </c>
      <c r="C594">
        <v>7</v>
      </c>
    </row>
    <row r="595" spans="1:3" x14ac:dyDescent="0.2">
      <c r="A595" t="s">
        <v>195</v>
      </c>
      <c r="B595">
        <v>36</v>
      </c>
      <c r="C595">
        <v>7</v>
      </c>
    </row>
    <row r="596" spans="1:3" x14ac:dyDescent="0.2">
      <c r="A596" t="s">
        <v>31</v>
      </c>
      <c r="B596">
        <v>36</v>
      </c>
      <c r="C596">
        <v>8</v>
      </c>
    </row>
    <row r="597" spans="1:3" x14ac:dyDescent="0.2">
      <c r="A597" t="s">
        <v>31</v>
      </c>
      <c r="B597">
        <v>36</v>
      </c>
      <c r="C597">
        <v>8</v>
      </c>
    </row>
    <row r="598" spans="1:3" x14ac:dyDescent="0.2">
      <c r="A598" t="s">
        <v>282</v>
      </c>
      <c r="B598">
        <v>36</v>
      </c>
      <c r="C598">
        <v>9</v>
      </c>
    </row>
    <row r="599" spans="1:3" x14ac:dyDescent="0.2">
      <c r="A599" t="s">
        <v>282</v>
      </c>
      <c r="B599">
        <v>36</v>
      </c>
      <c r="C599">
        <v>9</v>
      </c>
    </row>
    <row r="600" spans="1:3" x14ac:dyDescent="0.2">
      <c r="A600" t="s">
        <v>753</v>
      </c>
      <c r="B600">
        <v>37</v>
      </c>
      <c r="C600">
        <v>6</v>
      </c>
    </row>
    <row r="601" spans="1:3" x14ac:dyDescent="0.2">
      <c r="A601" t="s">
        <v>108</v>
      </c>
      <c r="B601">
        <v>38</v>
      </c>
      <c r="C601">
        <v>0</v>
      </c>
    </row>
    <row r="602" spans="1:3" x14ac:dyDescent="0.2">
      <c r="A602" t="s">
        <v>108</v>
      </c>
      <c r="B602">
        <v>38</v>
      </c>
      <c r="C602">
        <v>0</v>
      </c>
    </row>
    <row r="603" spans="1:3" x14ac:dyDescent="0.2">
      <c r="A603" t="s">
        <v>664</v>
      </c>
      <c r="B603">
        <v>38</v>
      </c>
      <c r="C603">
        <v>1</v>
      </c>
    </row>
    <row r="604" spans="1:3" x14ac:dyDescent="0.2">
      <c r="A604" t="s">
        <v>761</v>
      </c>
      <c r="B604">
        <v>38</v>
      </c>
      <c r="C604">
        <v>10</v>
      </c>
    </row>
    <row r="605" spans="1:3" x14ac:dyDescent="0.2">
      <c r="A605" t="s">
        <v>266</v>
      </c>
      <c r="B605">
        <v>38</v>
      </c>
      <c r="C605">
        <v>2</v>
      </c>
    </row>
    <row r="606" spans="1:3" x14ac:dyDescent="0.2">
      <c r="A606" t="s">
        <v>266</v>
      </c>
      <c r="B606">
        <v>38</v>
      </c>
      <c r="C606">
        <v>2</v>
      </c>
    </row>
    <row r="607" spans="1:3" x14ac:dyDescent="0.2">
      <c r="A607" t="s">
        <v>89</v>
      </c>
      <c r="B607">
        <v>38</v>
      </c>
      <c r="C607">
        <v>6</v>
      </c>
    </row>
    <row r="608" spans="1:3" x14ac:dyDescent="0.2">
      <c r="A608" t="s">
        <v>89</v>
      </c>
      <c r="B608">
        <v>38</v>
      </c>
      <c r="C608">
        <v>6</v>
      </c>
    </row>
    <row r="609" spans="1:3" x14ac:dyDescent="0.2">
      <c r="A609" t="s">
        <v>70</v>
      </c>
      <c r="B609">
        <v>38</v>
      </c>
      <c r="C609">
        <v>7</v>
      </c>
    </row>
    <row r="610" spans="1:3" x14ac:dyDescent="0.2">
      <c r="A610" t="s">
        <v>74</v>
      </c>
      <c r="B610">
        <v>38</v>
      </c>
      <c r="C610">
        <v>8</v>
      </c>
    </row>
    <row r="611" spans="1:3" x14ac:dyDescent="0.2">
      <c r="A611" t="s">
        <v>74</v>
      </c>
      <c r="B611">
        <v>38</v>
      </c>
      <c r="C611">
        <v>8</v>
      </c>
    </row>
    <row r="612" spans="1:3" x14ac:dyDescent="0.2">
      <c r="A612" t="s">
        <v>114</v>
      </c>
      <c r="B612">
        <v>38</v>
      </c>
      <c r="C612">
        <v>9</v>
      </c>
    </row>
    <row r="613" spans="1:3" x14ac:dyDescent="0.2">
      <c r="A613" t="s">
        <v>114</v>
      </c>
      <c r="B613">
        <v>38</v>
      </c>
      <c r="C613">
        <v>9</v>
      </c>
    </row>
    <row r="614" spans="1:3" x14ac:dyDescent="0.2">
      <c r="A614" t="s">
        <v>245</v>
      </c>
      <c r="B614">
        <v>39</v>
      </c>
      <c r="C614">
        <v>1</v>
      </c>
    </row>
    <row r="615" spans="1:3" x14ac:dyDescent="0.2">
      <c r="A615" t="s">
        <v>273</v>
      </c>
      <c r="B615">
        <v>40</v>
      </c>
      <c r="C615">
        <v>0</v>
      </c>
    </row>
    <row r="616" spans="1:3" x14ac:dyDescent="0.2">
      <c r="A616" t="s">
        <v>662</v>
      </c>
      <c r="B616">
        <v>40</v>
      </c>
      <c r="C616">
        <v>1</v>
      </c>
    </row>
    <row r="617" spans="1:3" x14ac:dyDescent="0.2">
      <c r="A617" t="s">
        <v>101</v>
      </c>
      <c r="B617">
        <v>40</v>
      </c>
      <c r="C617">
        <v>10</v>
      </c>
    </row>
    <row r="618" spans="1:3" x14ac:dyDescent="0.2">
      <c r="A618" t="s">
        <v>101</v>
      </c>
      <c r="B618">
        <v>40</v>
      </c>
      <c r="C618">
        <v>10</v>
      </c>
    </row>
    <row r="619" spans="1:3" x14ac:dyDescent="0.2">
      <c r="A619" t="s">
        <v>226</v>
      </c>
      <c r="B619">
        <v>40</v>
      </c>
      <c r="C619">
        <v>2</v>
      </c>
    </row>
    <row r="620" spans="1:3" x14ac:dyDescent="0.2">
      <c r="A620" t="s">
        <v>226</v>
      </c>
      <c r="B620">
        <v>40</v>
      </c>
      <c r="C620">
        <v>2</v>
      </c>
    </row>
    <row r="621" spans="1:3" x14ac:dyDescent="0.2">
      <c r="A621" t="s">
        <v>219</v>
      </c>
      <c r="B621">
        <v>42</v>
      </c>
      <c r="C621">
        <v>1</v>
      </c>
    </row>
    <row r="622" spans="1:3" x14ac:dyDescent="0.2">
      <c r="A622" t="s">
        <v>648</v>
      </c>
      <c r="B622">
        <v>42</v>
      </c>
      <c r="C622">
        <v>11</v>
      </c>
    </row>
    <row r="623" spans="1:3" x14ac:dyDescent="0.2">
      <c r="A623" t="s">
        <v>588</v>
      </c>
      <c r="B623">
        <v>42</v>
      </c>
      <c r="C623">
        <v>2</v>
      </c>
    </row>
    <row r="624" spans="1:3" x14ac:dyDescent="0.2">
      <c r="A624" t="s">
        <v>767</v>
      </c>
      <c r="B624">
        <v>42</v>
      </c>
      <c r="C624">
        <v>8</v>
      </c>
    </row>
    <row r="625" spans="1:3" x14ac:dyDescent="0.2">
      <c r="A625" t="s">
        <v>757</v>
      </c>
      <c r="B625">
        <v>43</v>
      </c>
      <c r="C625">
        <v>8</v>
      </c>
    </row>
    <row r="626" spans="1:3" x14ac:dyDescent="0.2">
      <c r="A626" t="s">
        <v>107</v>
      </c>
      <c r="B626">
        <v>44</v>
      </c>
      <c r="C626">
        <v>0</v>
      </c>
    </row>
    <row r="627" spans="1:3" x14ac:dyDescent="0.2">
      <c r="A627" t="s">
        <v>623</v>
      </c>
      <c r="B627">
        <v>44</v>
      </c>
      <c r="C627">
        <v>12</v>
      </c>
    </row>
    <row r="628" spans="1:3" x14ac:dyDescent="0.2">
      <c r="A628" t="s">
        <v>274</v>
      </c>
      <c r="B628">
        <v>44</v>
      </c>
      <c r="C628">
        <v>2</v>
      </c>
    </row>
    <row r="629" spans="1:3" x14ac:dyDescent="0.2">
      <c r="A629" t="s">
        <v>288</v>
      </c>
      <c r="B629">
        <v>44</v>
      </c>
      <c r="C629">
        <v>6</v>
      </c>
    </row>
    <row r="630" spans="1:3" x14ac:dyDescent="0.2">
      <c r="A630" t="s">
        <v>288</v>
      </c>
      <c r="B630">
        <v>44</v>
      </c>
      <c r="C630">
        <v>6</v>
      </c>
    </row>
    <row r="631" spans="1:3" x14ac:dyDescent="0.2">
      <c r="A631" t="s">
        <v>47</v>
      </c>
      <c r="B631">
        <v>44</v>
      </c>
      <c r="C631">
        <v>7</v>
      </c>
    </row>
    <row r="632" spans="1:3" x14ac:dyDescent="0.2">
      <c r="A632" t="s">
        <v>47</v>
      </c>
      <c r="B632">
        <v>44</v>
      </c>
      <c r="C632">
        <v>7</v>
      </c>
    </row>
    <row r="633" spans="1:3" x14ac:dyDescent="0.2">
      <c r="A633" t="s">
        <v>630</v>
      </c>
      <c r="B633">
        <v>44</v>
      </c>
      <c r="C633">
        <v>8</v>
      </c>
    </row>
    <row r="634" spans="1:3" x14ac:dyDescent="0.2">
      <c r="A634" t="s">
        <v>576</v>
      </c>
      <c r="B634">
        <v>46</v>
      </c>
      <c r="C634">
        <v>6</v>
      </c>
    </row>
  </sheetData>
  <sortState ref="A1:C634">
    <sortCondition ref="A1:A63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baseColWidth="10" defaultRowHeight="16" x14ac:dyDescent="0.2"/>
  <cols>
    <col min="1" max="1" width="70.6640625" bestFit="1" customWidth="1"/>
    <col min="2" max="2" width="11.6640625" bestFit="1" customWidth="1"/>
  </cols>
  <sheetData>
    <row r="1" spans="1:2" x14ac:dyDescent="0.2">
      <c r="A1" t="s">
        <v>26</v>
      </c>
      <c r="B1" t="s">
        <v>27</v>
      </c>
    </row>
    <row r="2" spans="1:2" x14ac:dyDescent="0.2">
      <c r="A2" t="s">
        <v>1189</v>
      </c>
      <c r="B2" t="s">
        <v>1190</v>
      </c>
    </row>
    <row r="3" spans="1:2" x14ac:dyDescent="0.2">
      <c r="A3" t="s">
        <v>1191</v>
      </c>
      <c r="B3" t="s">
        <v>1192</v>
      </c>
    </row>
    <row r="4" spans="1:2" x14ac:dyDescent="0.2">
      <c r="A4" t="s">
        <v>1193</v>
      </c>
      <c r="B4" t="s">
        <v>1194</v>
      </c>
    </row>
    <row r="5" spans="1:2" x14ac:dyDescent="0.2">
      <c r="A5" t="s">
        <v>1195</v>
      </c>
      <c r="B5" t="s">
        <v>1196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11" sqref="E11"/>
    </sheetView>
  </sheetViews>
  <sheetFormatPr baseColWidth="10" defaultRowHeight="16" x14ac:dyDescent="0.2"/>
  <sheetData>
    <row r="1" spans="1:3" x14ac:dyDescent="0.2">
      <c r="A1" t="s">
        <v>26</v>
      </c>
      <c r="B1" t="s">
        <v>27</v>
      </c>
      <c r="C1" t="s">
        <v>561</v>
      </c>
    </row>
    <row r="2" spans="1:3" x14ac:dyDescent="0.2">
      <c r="A2" s="1" t="s">
        <v>558</v>
      </c>
      <c r="B2" s="1" t="s">
        <v>569</v>
      </c>
      <c r="C2" t="s">
        <v>562</v>
      </c>
    </row>
    <row r="3" spans="1:3" x14ac:dyDescent="0.2">
      <c r="A3" s="1" t="s">
        <v>566</v>
      </c>
      <c r="B3" s="1" t="s">
        <v>566</v>
      </c>
      <c r="C3" t="s">
        <v>563</v>
      </c>
    </row>
    <row r="4" spans="1:3" x14ac:dyDescent="0.2">
      <c r="A4" s="1" t="s">
        <v>567</v>
      </c>
      <c r="B4" s="1" t="s">
        <v>571</v>
      </c>
      <c r="C4" t="s">
        <v>564</v>
      </c>
    </row>
    <row r="5" spans="1:3" x14ac:dyDescent="0.2">
      <c r="A5" s="1" t="s">
        <v>568</v>
      </c>
      <c r="B5" s="1" t="s">
        <v>570</v>
      </c>
      <c r="C5" t="s">
        <v>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Events for PAL1314_LMG1401</vt:lpstr>
      <vt:lpstr>Overall metadata for datasets</vt:lpstr>
      <vt:lpstr>Unit &amp; parameter definitions</vt:lpstr>
      <vt:lpstr>Lipids in samples</vt:lpstr>
      <vt:lpstr>C-DB lookup</vt:lpstr>
      <vt:lpstr>Lipid standards</vt:lpstr>
      <vt:lpstr>Diatom species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2017-08-11T21:14:09Z</dcterms:created>
  <dcterms:modified xsi:type="dcterms:W3CDTF">2017-08-15T18:05:40Z</dcterms:modified>
</cp:coreProperties>
</file>