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ocuments\MSc_Software_Dev\Project\Github_Peak_Clustering\Molecule_Matching\"/>
    </mc:Choice>
  </mc:AlternateContent>
  <bookViews>
    <workbookView xWindow="0" yWindow="0" windowWidth="28800" windowHeight="11835" activeTab="2"/>
  </bookViews>
  <sheets>
    <sheet name="St1" sheetId="1" r:id="rId1"/>
    <sheet name="St2" sheetId="2" r:id="rId2"/>
    <sheet name="comparison" sheetId="4" r:id="rId3"/>
  </sheets>
  <definedNames>
    <definedName name="_xlnm._FilterDatabase" localSheetId="0" hidden="1">'St1'!$A$1:$AH$105</definedName>
    <definedName name="_xlnm._FilterDatabase" localSheetId="1" hidden="1">'St2'!$A$1:$AE$97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4" l="1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Q3" i="4"/>
  <c r="N3" i="4"/>
  <c r="K3" i="4"/>
  <c r="H3" i="4"/>
  <c r="A74" i="2"/>
  <c r="A66" i="2"/>
  <c r="A18" i="2"/>
  <c r="A6" i="2"/>
  <c r="A17" i="2"/>
  <c r="A3" i="2"/>
  <c r="A7" i="2"/>
  <c r="A8" i="2"/>
  <c r="A77" i="2"/>
  <c r="A71" i="2"/>
  <c r="A73" i="2"/>
  <c r="A90" i="2"/>
  <c r="A91" i="2"/>
  <c r="A52" i="2"/>
  <c r="A85" i="2"/>
  <c r="A57" i="2"/>
  <c r="A68" i="2"/>
  <c r="A80" i="2"/>
  <c r="A33" i="2"/>
  <c r="A48" i="2"/>
  <c r="A86" i="2"/>
  <c r="A20" i="2"/>
  <c r="A36" i="2"/>
  <c r="A9" i="2"/>
  <c r="A51" i="2"/>
  <c r="A53" i="2"/>
  <c r="A59" i="2"/>
  <c r="A10" i="2"/>
  <c r="A43" i="2"/>
  <c r="A83" i="2"/>
  <c r="A93" i="2"/>
  <c r="A40" i="2"/>
  <c r="A76" i="2"/>
  <c r="A55" i="2"/>
  <c r="A26" i="2"/>
  <c r="A49" i="2"/>
  <c r="A22" i="2"/>
  <c r="A61" i="2"/>
  <c r="A72" i="2"/>
  <c r="A84" i="2"/>
  <c r="A89" i="2"/>
  <c r="A69" i="2"/>
  <c r="A81" i="2"/>
  <c r="A75" i="2"/>
  <c r="A39" i="2"/>
  <c r="A58" i="2"/>
  <c r="A31" i="2"/>
  <c r="A60" i="2"/>
  <c r="A34" i="2"/>
  <c r="A87" i="2"/>
  <c r="A30" i="2"/>
  <c r="A16" i="2"/>
  <c r="A88" i="2"/>
  <c r="A2" i="2"/>
  <c r="A13" i="2"/>
  <c r="A96" i="2"/>
  <c r="A64" i="2"/>
  <c r="A45" i="2"/>
  <c r="A97" i="2"/>
  <c r="A46" i="2"/>
  <c r="A29" i="2"/>
  <c r="A65" i="2"/>
  <c r="A82" i="2"/>
  <c r="A47" i="2"/>
  <c r="A25" i="2"/>
  <c r="A95" i="2"/>
  <c r="A56" i="2"/>
  <c r="A24" i="2"/>
  <c r="A4" i="2"/>
  <c r="A44" i="2"/>
  <c r="A19" i="2"/>
  <c r="A67" i="2"/>
  <c r="A92" i="2"/>
  <c r="A21" i="2"/>
  <c r="A78" i="2"/>
  <c r="A5" i="2"/>
  <c r="A63" i="2"/>
  <c r="A41" i="2"/>
  <c r="A11" i="2"/>
  <c r="A54" i="2"/>
  <c r="A37" i="2"/>
  <c r="A38" i="2"/>
  <c r="A79" i="2"/>
  <c r="A27" i="2"/>
  <c r="A12" i="2"/>
  <c r="A23" i="2"/>
  <c r="A70" i="2"/>
  <c r="A42" i="2"/>
  <c r="A50" i="2"/>
  <c r="A35" i="2"/>
  <c r="A32" i="2"/>
  <c r="A15" i="2"/>
  <c r="A94" i="2"/>
  <c r="A28" i="2"/>
  <c r="A14" i="2"/>
  <c r="A62" i="2"/>
  <c r="E74" i="2"/>
  <c r="E66" i="2"/>
  <c r="E18" i="2"/>
  <c r="E6" i="2"/>
  <c r="E17" i="2"/>
  <c r="E3" i="2"/>
  <c r="E7" i="2"/>
  <c r="E8" i="2"/>
  <c r="E77" i="2"/>
  <c r="E71" i="2"/>
  <c r="E73" i="2"/>
  <c r="E90" i="2"/>
  <c r="E91" i="2"/>
  <c r="E52" i="2"/>
  <c r="E85" i="2"/>
  <c r="E57" i="2"/>
  <c r="E68" i="2"/>
  <c r="E80" i="2"/>
  <c r="E33" i="2"/>
  <c r="E48" i="2"/>
  <c r="E86" i="2"/>
  <c r="E20" i="2"/>
  <c r="E36" i="2"/>
  <c r="E9" i="2"/>
  <c r="E51" i="2"/>
  <c r="E53" i="2"/>
  <c r="E59" i="2"/>
  <c r="E10" i="2"/>
  <c r="E43" i="2"/>
  <c r="E83" i="2"/>
  <c r="E93" i="2"/>
  <c r="E40" i="2"/>
  <c r="E76" i="2"/>
  <c r="E55" i="2"/>
  <c r="E26" i="2"/>
  <c r="E49" i="2"/>
  <c r="E22" i="2"/>
  <c r="E61" i="2"/>
  <c r="E72" i="2"/>
  <c r="E84" i="2"/>
  <c r="E89" i="2"/>
  <c r="E69" i="2"/>
  <c r="E81" i="2"/>
  <c r="E75" i="2"/>
  <c r="E39" i="2"/>
  <c r="E58" i="2"/>
  <c r="E31" i="2"/>
  <c r="E60" i="2"/>
  <c r="E34" i="2"/>
  <c r="E87" i="2"/>
  <c r="E30" i="2"/>
  <c r="E16" i="2"/>
  <c r="E88" i="2"/>
  <c r="E2" i="2"/>
  <c r="E13" i="2"/>
  <c r="E96" i="2"/>
  <c r="E64" i="2"/>
  <c r="E45" i="2"/>
  <c r="E97" i="2"/>
  <c r="E46" i="2"/>
  <c r="E29" i="2"/>
  <c r="E65" i="2"/>
  <c r="E82" i="2"/>
  <c r="E47" i="2"/>
  <c r="E25" i="2"/>
  <c r="E95" i="2"/>
  <c r="E56" i="2"/>
  <c r="E24" i="2"/>
  <c r="E4" i="2"/>
  <c r="E44" i="2"/>
  <c r="E19" i="2"/>
  <c r="E67" i="2"/>
  <c r="E92" i="2"/>
  <c r="E21" i="2"/>
  <c r="E78" i="2"/>
  <c r="E5" i="2"/>
  <c r="E63" i="2"/>
  <c r="E41" i="2"/>
  <c r="E11" i="2"/>
  <c r="E54" i="2"/>
  <c r="E37" i="2"/>
  <c r="E38" i="2"/>
  <c r="E79" i="2"/>
  <c r="E27" i="2"/>
  <c r="E12" i="2"/>
  <c r="E23" i="2"/>
  <c r="E70" i="2"/>
  <c r="E42" i="2"/>
  <c r="E50" i="2"/>
  <c r="E35" i="2"/>
  <c r="E32" i="2"/>
  <c r="E15" i="2"/>
  <c r="E94" i="2"/>
  <c r="E28" i="2"/>
  <c r="E14" i="2"/>
  <c r="E62" i="2"/>
  <c r="A86" i="1" l="1"/>
  <c r="A66" i="1"/>
  <c r="A9" i="1"/>
  <c r="A14" i="1"/>
  <c r="A80" i="1"/>
  <c r="A96" i="1"/>
  <c r="A21" i="1"/>
  <c r="A13" i="1"/>
  <c r="A5" i="1"/>
  <c r="A36" i="1"/>
  <c r="A38" i="1"/>
  <c r="A26" i="1"/>
  <c r="A3" i="1"/>
  <c r="A73" i="1"/>
  <c r="A98" i="1"/>
  <c r="A53" i="1"/>
  <c r="A91" i="1"/>
  <c r="A52" i="1"/>
  <c r="A63" i="1"/>
  <c r="A24" i="1"/>
  <c r="A44" i="1"/>
  <c r="A49" i="1"/>
  <c r="A92" i="1"/>
  <c r="A32" i="1"/>
  <c r="A8" i="1"/>
  <c r="A72" i="1"/>
  <c r="A25" i="1"/>
  <c r="A94" i="1"/>
  <c r="A68" i="1"/>
  <c r="A85" i="1"/>
  <c r="A37" i="1"/>
  <c r="A78" i="1"/>
  <c r="A16" i="1"/>
  <c r="A15" i="1"/>
  <c r="A47" i="1"/>
  <c r="A40" i="1"/>
  <c r="A97" i="1"/>
  <c r="A18" i="1"/>
  <c r="A29" i="1"/>
  <c r="A62" i="1"/>
  <c r="A56" i="1"/>
  <c r="A88" i="1"/>
  <c r="A81" i="1"/>
  <c r="A57" i="1"/>
  <c r="A89" i="1"/>
  <c r="A90" i="1"/>
  <c r="A67" i="1"/>
  <c r="A102" i="1"/>
  <c r="A34" i="1"/>
  <c r="A104" i="1"/>
  <c r="A76" i="1"/>
  <c r="A75" i="1"/>
  <c r="A65" i="1"/>
  <c r="A48" i="1"/>
  <c r="A42" i="1"/>
  <c r="A17" i="1"/>
  <c r="A22" i="1"/>
  <c r="A7" i="1"/>
  <c r="A79" i="1"/>
  <c r="A35" i="1"/>
  <c r="A51" i="1"/>
  <c r="A20" i="1"/>
  <c r="A41" i="1"/>
  <c r="A31" i="1"/>
  <c r="A99" i="1"/>
  <c r="A10" i="1"/>
  <c r="A54" i="1"/>
  <c r="A60" i="1"/>
  <c r="A61" i="1"/>
  <c r="A59" i="1"/>
  <c r="A2" i="1"/>
  <c r="A64" i="1"/>
  <c r="A93" i="1"/>
  <c r="A45" i="1"/>
  <c r="A50" i="1"/>
  <c r="A46" i="1"/>
  <c r="A33" i="1"/>
  <c r="A103" i="1"/>
  <c r="A23" i="1"/>
  <c r="A11" i="1"/>
  <c r="A74" i="1"/>
  <c r="A83" i="1"/>
  <c r="A77" i="1"/>
  <c r="A12" i="1"/>
  <c r="A39" i="1"/>
  <c r="A105" i="1"/>
  <c r="A95" i="1"/>
  <c r="A43" i="1"/>
  <c r="A6" i="1"/>
  <c r="A28" i="1"/>
  <c r="A82" i="1"/>
  <c r="A100" i="1"/>
  <c r="A58" i="1"/>
  <c r="A101" i="1"/>
  <c r="A87" i="1"/>
  <c r="A19" i="1"/>
  <c r="A27" i="1"/>
  <c r="A84" i="1"/>
  <c r="A70" i="1"/>
  <c r="A30" i="1"/>
  <c r="A55" i="1"/>
  <c r="A4" i="1"/>
  <c r="A71" i="1"/>
  <c r="A69" i="1"/>
</calcChain>
</file>

<file path=xl/sharedStrings.xml><?xml version="1.0" encoding="utf-8"?>
<sst xmlns="http://schemas.openxmlformats.org/spreadsheetml/2006/main" count="1795" uniqueCount="717">
  <si>
    <t>Standard</t>
  </si>
  <si>
    <t>Name</t>
  </si>
  <si>
    <t>Formula</t>
  </si>
  <si>
    <t>for lookup</t>
  </si>
  <si>
    <t>Mass</t>
  </si>
  <si>
    <t xml:space="preserve"> </t>
  </si>
  <si>
    <t>Transforms</t>
  </si>
  <si>
    <t>StdMix1_1</t>
  </si>
  <si>
    <t xml:space="preserve"> Spermidine</t>
  </si>
  <si>
    <t xml:space="preserve"> C7H19N3</t>
  </si>
  <si>
    <t>C7H19N3</t>
  </si>
  <si>
    <t>M+H2C13</t>
  </si>
  <si>
    <t>M+ACN+2H</t>
  </si>
  <si>
    <t>M+2H</t>
  </si>
  <si>
    <t>M+H</t>
  </si>
  <si>
    <t>M+HC13</t>
  </si>
  <si>
    <t>M+Na</t>
  </si>
  <si>
    <t>StdMix1_10</t>
  </si>
  <si>
    <t xml:space="preserve"> Glycerol</t>
  </si>
  <si>
    <t xml:space="preserve"> C3H8O3</t>
  </si>
  <si>
    <t>C3H8O3</t>
  </si>
  <si>
    <t>M+ACN+H</t>
  </si>
  <si>
    <t>StdMix1_100</t>
  </si>
  <si>
    <t xml:space="preserve"> Cholesterol</t>
  </si>
  <si>
    <t xml:space="preserve"> C27H46O</t>
  </si>
  <si>
    <t>C27H46O</t>
  </si>
  <si>
    <t>StdMix1_101</t>
  </si>
  <si>
    <t xml:space="preserve"> 1-Butanol</t>
  </si>
  <si>
    <t xml:space="preserve"> C4H10O</t>
  </si>
  <si>
    <t>C4H10O</t>
  </si>
  <si>
    <t>M+2ACN+H</t>
  </si>
  <si>
    <t>StdMix1_102</t>
  </si>
  <si>
    <t xml:space="preserve"> Oxaloacetate</t>
  </si>
  <si>
    <t xml:space="preserve"> C4H4O5</t>
  </si>
  <si>
    <t>C4H4O5</t>
  </si>
  <si>
    <t>StdMix1_103</t>
  </si>
  <si>
    <t xml:space="preserve"> Imidazole</t>
  </si>
  <si>
    <t xml:space="preserve"> C3H4N2</t>
  </si>
  <si>
    <t>C3H4N2</t>
  </si>
  <si>
    <t>StdMix1_104</t>
  </si>
  <si>
    <t xml:space="preserve"> glyceraldehyde</t>
  </si>
  <si>
    <t xml:space="preserve"> C3H6O3</t>
  </si>
  <si>
    <t>C3H6O3</t>
  </si>
  <si>
    <t>StdMix1_11</t>
  </si>
  <si>
    <t xml:space="preserve"> Inosine</t>
  </si>
  <si>
    <t xml:space="preserve"> C10H12N4O5</t>
  </si>
  <si>
    <t>C10H12N4O5</t>
  </si>
  <si>
    <t>M+KC13</t>
  </si>
  <si>
    <t>M+K</t>
  </si>
  <si>
    <t>M+NaC13</t>
  </si>
  <si>
    <t>M+ACN+Na</t>
  </si>
  <si>
    <t>StdMix1_12</t>
  </si>
  <si>
    <t xml:space="preserve"> L-Phenylalanine</t>
  </si>
  <si>
    <t xml:space="preserve"> C9H11NO2</t>
  </si>
  <si>
    <t>C9H11NO2</t>
  </si>
  <si>
    <t>M+2Na-H</t>
  </si>
  <si>
    <t>StdMix1_13</t>
  </si>
  <si>
    <t xml:space="preserve"> L-Leucine</t>
  </si>
  <si>
    <t xml:space="preserve"> C6H13NO2</t>
  </si>
  <si>
    <t>C6H13NO2</t>
  </si>
  <si>
    <t>StdMix1_14</t>
  </si>
  <si>
    <t xml:space="preserve"> L-Tryptophan</t>
  </si>
  <si>
    <t xml:space="preserve"> C11H12N2O2</t>
  </si>
  <si>
    <t>C11H12N2O2</t>
  </si>
  <si>
    <t>StdMix1_15</t>
  </si>
  <si>
    <t xml:space="preserve"> 2-Phenylglycine</t>
  </si>
  <si>
    <t xml:space="preserve"> C8H9NO2</t>
  </si>
  <si>
    <t>C8H9NO2</t>
  </si>
  <si>
    <t>StdMix1_16</t>
  </si>
  <si>
    <t xml:space="preserve"> Selenomethionine</t>
  </si>
  <si>
    <t xml:space="preserve"> C5H11NO2Se</t>
  </si>
  <si>
    <t>C5H11NO2Se</t>
  </si>
  <si>
    <t>StdMix1_17</t>
  </si>
  <si>
    <t xml:space="preserve"> L-Methionine</t>
  </si>
  <si>
    <t xml:space="preserve"> C5H11NO2S</t>
  </si>
  <si>
    <t>C5H11NO2S</t>
  </si>
  <si>
    <t>M+IsoProp+H</t>
  </si>
  <si>
    <t>StdMix1_18</t>
  </si>
  <si>
    <t xml:space="preserve"> Guanine</t>
  </si>
  <si>
    <t xml:space="preserve"> C5H5N5O</t>
  </si>
  <si>
    <t>C5H5N5O</t>
  </si>
  <si>
    <t>StdMix1_19</t>
  </si>
  <si>
    <t xml:space="preserve"> Pyridoxine</t>
  </si>
  <si>
    <t xml:space="preserve"> C8H11NO3</t>
  </si>
  <si>
    <t>C8H11NO3</t>
  </si>
  <si>
    <t>StdMix1_2</t>
  </si>
  <si>
    <t xml:space="preserve"> Imidazole-4-acetate</t>
  </si>
  <si>
    <t xml:space="preserve"> C5H6N2O2</t>
  </si>
  <si>
    <t>C5H6N2O2</t>
  </si>
  <si>
    <t>StdMix1_20</t>
  </si>
  <si>
    <t xml:space="preserve"> L-Valine</t>
  </si>
  <si>
    <t xml:space="preserve"> C5H11NO2</t>
  </si>
  <si>
    <t>C5H11NO2</t>
  </si>
  <si>
    <t>StdMix1_21</t>
  </si>
  <si>
    <t xml:space="preserve"> Adenine</t>
  </si>
  <si>
    <t xml:space="preserve"> C5H5N5</t>
  </si>
  <si>
    <t>C5H5N5</t>
  </si>
  <si>
    <t>StdMix1_22</t>
  </si>
  <si>
    <t xml:space="preserve"> L-Proline</t>
  </si>
  <si>
    <t xml:space="preserve"> C5H9NO2</t>
  </si>
  <si>
    <t>C5H9NO2</t>
  </si>
  <si>
    <t>StdMix1_23</t>
  </si>
  <si>
    <t xml:space="preserve"> Serotonin</t>
  </si>
  <si>
    <t xml:space="preserve"> C10H12N2O</t>
  </si>
  <si>
    <t>C10H12N2O</t>
  </si>
  <si>
    <t>StdMix1_24</t>
  </si>
  <si>
    <t xml:space="preserve"> Taurine</t>
  </si>
  <si>
    <t xml:space="preserve"> C2H7NO3S</t>
  </si>
  <si>
    <t>C2H7NO3S</t>
  </si>
  <si>
    <t>StdMix1_25</t>
  </si>
  <si>
    <t xml:space="preserve"> trans-4-Hydroxy-L-proline</t>
  </si>
  <si>
    <t xml:space="preserve"> C5H9NO3</t>
  </si>
  <si>
    <t>C5H9NO3</t>
  </si>
  <si>
    <t>StdMix1_26</t>
  </si>
  <si>
    <t xml:space="preserve"> Creatinine</t>
  </si>
  <si>
    <t xml:space="preserve"> C4H7N3O</t>
  </si>
  <si>
    <t>C4H7N3O</t>
  </si>
  <si>
    <t>StdMix1_27</t>
  </si>
  <si>
    <t xml:space="preserve"> N2-Acetyl-L-lysine</t>
  </si>
  <si>
    <t xml:space="preserve"> C8H16N2O3</t>
  </si>
  <si>
    <t>C8H16N2O3</t>
  </si>
  <si>
    <t>StdMix1_28</t>
  </si>
  <si>
    <t xml:space="preserve"> L-Threonine</t>
  </si>
  <si>
    <t xml:space="preserve"> C4H9NO3</t>
  </si>
  <si>
    <t>C4H9NO3</t>
  </si>
  <si>
    <t>StdMix1_29</t>
  </si>
  <si>
    <t xml:space="preserve"> L-Aspartate</t>
  </si>
  <si>
    <t xml:space="preserve"> C4H7NO4</t>
  </si>
  <si>
    <t>C4H7NO4</t>
  </si>
  <si>
    <t>StdMix1_3</t>
  </si>
  <si>
    <t xml:space="preserve"> N-Acetyl-D-glucosamine</t>
  </si>
  <si>
    <t xml:space="preserve"> C8H15NO6</t>
  </si>
  <si>
    <t>C8H15NO6</t>
  </si>
  <si>
    <t>StdMix1_30</t>
  </si>
  <si>
    <t xml:space="preserve"> L-Glutamine</t>
  </si>
  <si>
    <t xml:space="preserve"> C5H10N2O3</t>
  </si>
  <si>
    <t>C5H10N2O3</t>
  </si>
  <si>
    <t>StdMix1_31</t>
  </si>
  <si>
    <t xml:space="preserve"> beta-Alanine</t>
  </si>
  <si>
    <t xml:space="preserve"> C3H7NO2</t>
  </si>
  <si>
    <t>C3H7NO2</t>
  </si>
  <si>
    <t>StdMix1_32</t>
  </si>
  <si>
    <t xml:space="preserve"> L-Asparagine</t>
  </si>
  <si>
    <t xml:space="preserve"> C4H8N2O3</t>
  </si>
  <si>
    <t>C4H8N2O3</t>
  </si>
  <si>
    <t>StdMix1_33</t>
  </si>
  <si>
    <t xml:space="preserve"> dGMP</t>
  </si>
  <si>
    <t xml:space="preserve"> C10H14N5O7P</t>
  </si>
  <si>
    <t>C10H14N5O7P</t>
  </si>
  <si>
    <t>StdMix1_34</t>
  </si>
  <si>
    <t xml:space="preserve"> L-Serine</t>
  </si>
  <si>
    <t xml:space="preserve"> C3H7NO3</t>
  </si>
  <si>
    <t>C3H7NO3</t>
  </si>
  <si>
    <t>StdMix1_35</t>
  </si>
  <si>
    <t xml:space="preserve"> L-Citrulline</t>
  </si>
  <si>
    <t xml:space="preserve"> C6H13N3O3</t>
  </si>
  <si>
    <t>C6H13N3O3</t>
  </si>
  <si>
    <t>StdMix1_36</t>
  </si>
  <si>
    <t xml:space="preserve"> Cytidine</t>
  </si>
  <si>
    <t xml:space="preserve"> C9H13N3O5</t>
  </si>
  <si>
    <t>C9H13N3O5</t>
  </si>
  <si>
    <t>StdMix1_37</t>
  </si>
  <si>
    <t xml:space="preserve"> Ethanolamine phosphate</t>
  </si>
  <si>
    <t xml:space="preserve"> C2H8NO4P</t>
  </si>
  <si>
    <t>C2H8NO4P</t>
  </si>
  <si>
    <t>StdMix1_38</t>
  </si>
  <si>
    <t xml:space="preserve"> Glycine</t>
  </si>
  <si>
    <t xml:space="preserve"> C2H5NO2</t>
  </si>
  <si>
    <t>C2H5NO2</t>
  </si>
  <si>
    <t>StdMix1_39</t>
  </si>
  <si>
    <t xml:space="preserve"> sn-glycero-3-Phosphocholine</t>
  </si>
  <si>
    <t xml:space="preserve"> C8H20NO6P</t>
  </si>
  <si>
    <t>C8H20NO6P</t>
  </si>
  <si>
    <t>StdMix1_4</t>
  </si>
  <si>
    <t xml:space="preserve"> 1-Naphthylacetic acid</t>
  </si>
  <si>
    <t xml:space="preserve"> C12H10O2</t>
  </si>
  <si>
    <t>C12H10O2</t>
  </si>
  <si>
    <t>StdMix1_40</t>
  </si>
  <si>
    <t xml:space="preserve"> L-Cystine</t>
  </si>
  <si>
    <t xml:space="preserve"> C6H12N2O4S2</t>
  </si>
  <si>
    <t>C6H12N2O4S2</t>
  </si>
  <si>
    <t>StdMix1_41</t>
  </si>
  <si>
    <t xml:space="preserve"> D-Glucosamine</t>
  </si>
  <si>
    <t xml:space="preserve"> C6H13NO5</t>
  </si>
  <si>
    <t>C6H13NO5</t>
  </si>
  <si>
    <t>StdMix1_42</t>
  </si>
  <si>
    <t xml:space="preserve"> meso-2_6-Diaminoheptanedioate</t>
  </si>
  <si>
    <t xml:space="preserve"> C7H14N2O4</t>
  </si>
  <si>
    <t>C7H14N2O4</t>
  </si>
  <si>
    <t>StdMix1_43</t>
  </si>
  <si>
    <t xml:space="preserve"> L-Histidine</t>
  </si>
  <si>
    <t xml:space="preserve"> C6H9N3O2</t>
  </si>
  <si>
    <t>C6H9N3O2</t>
  </si>
  <si>
    <t>StdMix1_44</t>
  </si>
  <si>
    <t xml:space="preserve"> L-2_4-Diaminobutanoate</t>
  </si>
  <si>
    <t xml:space="preserve"> C4H10N2O2</t>
  </si>
  <si>
    <t>C4H10N2O2</t>
  </si>
  <si>
    <t>StdMix1_45</t>
  </si>
  <si>
    <t xml:space="preserve"> L-Lysine</t>
  </si>
  <si>
    <t xml:space="preserve"> C6H14N2O2</t>
  </si>
  <si>
    <t>C6H14N2O2</t>
  </si>
  <si>
    <t>StdMix1_46</t>
  </si>
  <si>
    <t xml:space="preserve"> L-Arginine</t>
  </si>
  <si>
    <t xml:space="preserve"> C6H14N4O2</t>
  </si>
  <si>
    <t>C6H14N4O2</t>
  </si>
  <si>
    <t>StdMix1_47</t>
  </si>
  <si>
    <t xml:space="preserve"> Thiamin</t>
  </si>
  <si>
    <t xml:space="preserve"> C12H16N4OS</t>
  </si>
  <si>
    <t>C12H16N4OS</t>
  </si>
  <si>
    <t>StdMix1_48</t>
  </si>
  <si>
    <t xml:space="preserve"> S-Adenosyl-L-methionine</t>
  </si>
  <si>
    <t xml:space="preserve"> C15H22N6O5S</t>
  </si>
  <si>
    <t>C15H22N6O5S</t>
  </si>
  <si>
    <t>StdMix1_49</t>
  </si>
  <si>
    <t xml:space="preserve"> Putrescine</t>
  </si>
  <si>
    <t xml:space="preserve"> C4H12N2</t>
  </si>
  <si>
    <t>C4H12N2</t>
  </si>
  <si>
    <t>StdMix1_5</t>
  </si>
  <si>
    <t xml:space="preserve"> Melatonin</t>
  </si>
  <si>
    <t xml:space="preserve"> C13H16N2O2</t>
  </si>
  <si>
    <t>C13H16N2O2</t>
  </si>
  <si>
    <t>StdMix1_50</t>
  </si>
  <si>
    <t xml:space="preserve"> 4-Coumarate</t>
  </si>
  <si>
    <t xml:space="preserve"> C9H8O3</t>
  </si>
  <si>
    <t>C9H8O3</t>
  </si>
  <si>
    <t>StdMix1_51</t>
  </si>
  <si>
    <t xml:space="preserve"> (R)-3-Hydroxybutanoate</t>
  </si>
  <si>
    <t xml:space="preserve"> C4H8O3</t>
  </si>
  <si>
    <t>C4H8O3</t>
  </si>
  <si>
    <t>StdMix1_52</t>
  </si>
  <si>
    <t xml:space="preserve"> Phthalate</t>
  </si>
  <si>
    <t xml:space="preserve"> C8H6O4</t>
  </si>
  <si>
    <t>C8H6O4</t>
  </si>
  <si>
    <t>StdMix1_53</t>
  </si>
  <si>
    <t xml:space="preserve"> Fumarate</t>
  </si>
  <si>
    <t xml:space="preserve"> C4H4O4</t>
  </si>
  <si>
    <t>C4H4O4</t>
  </si>
  <si>
    <t>StdMix1_54</t>
  </si>
  <si>
    <t xml:space="preserve"> Methylmalonate</t>
  </si>
  <si>
    <t xml:space="preserve"> C4H6O4</t>
  </si>
  <si>
    <t>C4H6O4</t>
  </si>
  <si>
    <t>StdMix1_55</t>
  </si>
  <si>
    <t xml:space="preserve"> 3_4-Dihydroxyphenylacetate</t>
  </si>
  <si>
    <t xml:space="preserve"> C8H8O4</t>
  </si>
  <si>
    <t>C8H8O4</t>
  </si>
  <si>
    <t>StdMix1_56</t>
  </si>
  <si>
    <t xml:space="preserve"> Thymidine</t>
  </si>
  <si>
    <t xml:space="preserve"> C10H14N2O5</t>
  </si>
  <si>
    <t>C10H14N2O5</t>
  </si>
  <si>
    <t>StdMix1_57</t>
  </si>
  <si>
    <t xml:space="preserve"> Phenolsulfonphthalein</t>
  </si>
  <si>
    <t xml:space="preserve"> C19H14O5S</t>
  </si>
  <si>
    <t>C19H14O5S</t>
  </si>
  <si>
    <t>StdMix1_58</t>
  </si>
  <si>
    <t xml:space="preserve"> Pyruvate</t>
  </si>
  <si>
    <t xml:space="preserve"> C3H4O3</t>
  </si>
  <si>
    <t>C3H4O3</t>
  </si>
  <si>
    <t>StdMix1_59</t>
  </si>
  <si>
    <t xml:space="preserve"> Malonate</t>
  </si>
  <si>
    <t xml:space="preserve"> C3H4O4</t>
  </si>
  <si>
    <t>C3H4O4</t>
  </si>
  <si>
    <t>StdMix1_6</t>
  </si>
  <si>
    <t xml:space="preserve"> Phenylhydrazine</t>
  </si>
  <si>
    <t xml:space="preserve"> C6H8N2</t>
  </si>
  <si>
    <t>C6H8N2</t>
  </si>
  <si>
    <t>StdMix1_60</t>
  </si>
  <si>
    <t xml:space="preserve"> (R)-2-Hydroxyglutarate</t>
  </si>
  <si>
    <t xml:space="preserve"> C5H8O5</t>
  </si>
  <si>
    <t>C5H8O5</t>
  </si>
  <si>
    <t>StdMix1_61</t>
  </si>
  <si>
    <t xml:space="preserve"> Deoxyuridine</t>
  </si>
  <si>
    <t xml:space="preserve"> C9H12N2O5</t>
  </si>
  <si>
    <t>C9H12N2O5</t>
  </si>
  <si>
    <t>StdMix1_62</t>
  </si>
  <si>
    <t xml:space="preserve"> pyrazinoate</t>
  </si>
  <si>
    <t xml:space="preserve"> C5H4N2O2</t>
  </si>
  <si>
    <t>C5H4N2O2</t>
  </si>
  <si>
    <t>StdMix1_63</t>
  </si>
  <si>
    <t xml:space="preserve"> Xanthine</t>
  </si>
  <si>
    <t xml:space="preserve"> C5H4N4O2</t>
  </si>
  <si>
    <t>C5H4N4O2</t>
  </si>
  <si>
    <t>M+NH4</t>
  </si>
  <si>
    <t>StdMix1_64</t>
  </si>
  <si>
    <t xml:space="preserve"> Gallate</t>
  </si>
  <si>
    <t xml:space="preserve"> C7H6O5</t>
  </si>
  <si>
    <t>C7H6O5</t>
  </si>
  <si>
    <t>StdMix1_65</t>
  </si>
  <si>
    <t xml:space="preserve"> Uridine</t>
  </si>
  <si>
    <t xml:space="preserve"> C9H12N2O6</t>
  </si>
  <si>
    <t>C9H12N2O6</t>
  </si>
  <si>
    <t>StdMix1_66</t>
  </si>
  <si>
    <t xml:space="preserve"> cis-Aconitate</t>
  </si>
  <si>
    <t xml:space="preserve"> C6H6O6</t>
  </si>
  <si>
    <t>C6H6O6</t>
  </si>
  <si>
    <t>StdMix1_67</t>
  </si>
  <si>
    <t xml:space="preserve"> L-Rhamnose</t>
  </si>
  <si>
    <t xml:space="preserve"> C6H12O5</t>
  </si>
  <si>
    <t>C6H12O5</t>
  </si>
  <si>
    <t>StdMix1_68</t>
  </si>
  <si>
    <t xml:space="preserve"> Orotate</t>
  </si>
  <si>
    <t xml:space="preserve"> C5H4N2O4</t>
  </si>
  <si>
    <t>C5H4N2O4</t>
  </si>
  <si>
    <t>StdMix1_69</t>
  </si>
  <si>
    <t xml:space="preserve"> MOPS</t>
  </si>
  <si>
    <t xml:space="preserve"> C7H15NO4S</t>
  </si>
  <si>
    <t>C7H15NO4S</t>
  </si>
  <si>
    <t>StdMix1_7</t>
  </si>
  <si>
    <t xml:space="preserve"> 4-Aminobenzoate</t>
  </si>
  <si>
    <t xml:space="preserve"> C7H7NO2</t>
  </si>
  <si>
    <t>C7H7NO2</t>
  </si>
  <si>
    <t>StdMix1_70</t>
  </si>
  <si>
    <t xml:space="preserve"> D-Gluconic acid</t>
  </si>
  <si>
    <t xml:space="preserve"> C6H12O7</t>
  </si>
  <si>
    <t>C6H12O7</t>
  </si>
  <si>
    <t>StdMix1_71</t>
  </si>
  <si>
    <t xml:space="preserve"> Pyridoxal phosphate</t>
  </si>
  <si>
    <t xml:space="preserve"> C8H10NO6P</t>
  </si>
  <si>
    <t>C8H10NO6P</t>
  </si>
  <si>
    <t>StdMix1_72</t>
  </si>
  <si>
    <t xml:space="preserve"> D-Galacturonate</t>
  </si>
  <si>
    <t xml:space="preserve"> C6H10O7</t>
  </si>
  <si>
    <t>C6H10O7</t>
  </si>
  <si>
    <t>StdMix1_73</t>
  </si>
  <si>
    <t xml:space="preserve"> D-Galactarate</t>
  </si>
  <si>
    <t xml:space="preserve"> C6H10O8</t>
  </si>
  <si>
    <t>C6H10O8</t>
  </si>
  <si>
    <t>StdMix1_74</t>
  </si>
  <si>
    <t xml:space="preserve"> 3'_5'-Cyclic AMP</t>
  </si>
  <si>
    <t xml:space="preserve"> C10H12N5O6P</t>
  </si>
  <si>
    <t>C10H12N5O6P</t>
  </si>
  <si>
    <t>StdMix1_75</t>
  </si>
  <si>
    <t xml:space="preserve"> UMP</t>
  </si>
  <si>
    <t xml:space="preserve"> C9H13N2O9P</t>
  </si>
  <si>
    <t>C9H13N2O9P</t>
  </si>
  <si>
    <t>StdMix1_76</t>
  </si>
  <si>
    <t xml:space="preserve"> IMP</t>
  </si>
  <si>
    <t xml:space="preserve"> C10H13N4O8P</t>
  </si>
  <si>
    <t>C10H13N4O8P</t>
  </si>
  <si>
    <t>StdMix1_77</t>
  </si>
  <si>
    <t xml:space="preserve"> L-Cysteate</t>
  </si>
  <si>
    <t xml:space="preserve"> C3H7NO5S</t>
  </si>
  <si>
    <t>C3H7NO5S</t>
  </si>
  <si>
    <t>StdMix1_78</t>
  </si>
  <si>
    <t xml:space="preserve"> D-ribose 5-phosphate</t>
  </si>
  <si>
    <t xml:space="preserve"> C5H11O8P</t>
  </si>
  <si>
    <t>C5H11O8P</t>
  </si>
  <si>
    <t>M+H+Na</t>
  </si>
  <si>
    <t>StdMix1_79</t>
  </si>
  <si>
    <t xml:space="preserve"> CMP</t>
  </si>
  <si>
    <t xml:space="preserve"> C9H14N3O8P</t>
  </si>
  <si>
    <t>C9H14N3O8P</t>
  </si>
  <si>
    <t>StdMix1_8</t>
  </si>
  <si>
    <t xml:space="preserve"> Nicotinate</t>
  </si>
  <si>
    <t xml:space="preserve"> C6H5NO2</t>
  </si>
  <si>
    <t>C6H5NO2</t>
  </si>
  <si>
    <t>StdMix1_80</t>
  </si>
  <si>
    <t xml:space="preserve"> D-glucose 6-phosphate</t>
  </si>
  <si>
    <t xml:space="preserve"> C6H13O9P</t>
  </si>
  <si>
    <t>C6H13O9P</t>
  </si>
  <si>
    <t>StdMix1_81</t>
  </si>
  <si>
    <t xml:space="preserve"> Phosphoenolpyruvate</t>
  </si>
  <si>
    <t xml:space="preserve"> C3H5O6P</t>
  </si>
  <si>
    <t>C3H5O6P</t>
  </si>
  <si>
    <t>StdMix1_82</t>
  </si>
  <si>
    <t xml:space="preserve"> 6-Phospho-D-gluconate</t>
  </si>
  <si>
    <t xml:space="preserve"> C6H13O10P</t>
  </si>
  <si>
    <t>C6H13O10P</t>
  </si>
  <si>
    <t>StdMix1_83</t>
  </si>
  <si>
    <t xml:space="preserve"> Thiamin diphosphate</t>
  </si>
  <si>
    <t xml:space="preserve"> C12H18N4O7P2S</t>
  </si>
  <si>
    <t>C12H18N4O7P2S</t>
  </si>
  <si>
    <t>StdMix1_84</t>
  </si>
  <si>
    <t xml:space="preserve"> L-Glutamate</t>
  </si>
  <si>
    <t xml:space="preserve"> C5H9NO4</t>
  </si>
  <si>
    <t>C5H9NO4</t>
  </si>
  <si>
    <t>StdMix1_85</t>
  </si>
  <si>
    <t xml:space="preserve"> D-glucose</t>
  </si>
  <si>
    <t xml:space="preserve"> C6H12O6</t>
  </si>
  <si>
    <t>C6H12O6</t>
  </si>
  <si>
    <t>StdMix1_86</t>
  </si>
  <si>
    <t xml:space="preserve"> D-Erythrose</t>
  </si>
  <si>
    <t xml:space="preserve"> C4H8O4</t>
  </si>
  <si>
    <t>C4H8O4</t>
  </si>
  <si>
    <t>StdMix1_87</t>
  </si>
  <si>
    <t xml:space="preserve"> Maltose</t>
  </si>
  <si>
    <t xml:space="preserve"> C12H22O11</t>
  </si>
  <si>
    <t>C12H22O11</t>
  </si>
  <si>
    <t>StdMix1_88</t>
  </si>
  <si>
    <t xml:space="preserve"> 2-oxobutanoate</t>
  </si>
  <si>
    <t xml:space="preserve"> C4H6O3</t>
  </si>
  <si>
    <t>C4H6O3</t>
  </si>
  <si>
    <t>StdMix1_89</t>
  </si>
  <si>
    <t xml:space="preserve"> 2-Methylcitrate</t>
  </si>
  <si>
    <t xml:space="preserve"> C7H10O7</t>
  </si>
  <si>
    <t>C7H10O7</t>
  </si>
  <si>
    <t>StdMix1_9</t>
  </si>
  <si>
    <t xml:space="preserve"> riboflavin</t>
  </si>
  <si>
    <t xml:space="preserve"> C17H20N4O6</t>
  </si>
  <si>
    <t>C17H20N4O6</t>
  </si>
  <si>
    <t>StdMix1_90</t>
  </si>
  <si>
    <t xml:space="preserve"> Glyoxylate</t>
  </si>
  <si>
    <t xml:space="preserve"> C2H2O3</t>
  </si>
  <si>
    <t>C2H2O3</t>
  </si>
  <si>
    <t>StdMix1_91</t>
  </si>
  <si>
    <t xml:space="preserve"> glycolate</t>
  </si>
  <si>
    <t xml:space="preserve"> C2H4O3</t>
  </si>
  <si>
    <t>C2H4O3</t>
  </si>
  <si>
    <t>StdMix1_92</t>
  </si>
  <si>
    <t xml:space="preserve"> methylglyoxal</t>
  </si>
  <si>
    <t xml:space="preserve"> C3H4O2</t>
  </si>
  <si>
    <t>C3H4O2</t>
  </si>
  <si>
    <t>StdMix1_93</t>
  </si>
  <si>
    <t xml:space="preserve"> IDP</t>
  </si>
  <si>
    <t xml:space="preserve"> C10H14N4O11P2</t>
  </si>
  <si>
    <t>C10H14N4O11P2</t>
  </si>
  <si>
    <t>StdMix1_94</t>
  </si>
  <si>
    <t xml:space="preserve"> ADP</t>
  </si>
  <si>
    <t xml:space="preserve"> C10H15N5O10P2</t>
  </si>
  <si>
    <t>C10H15N5O10P2</t>
  </si>
  <si>
    <t>StdMix1_95</t>
  </si>
  <si>
    <t xml:space="preserve"> D-Fructose 1_6-bisphosphate</t>
  </si>
  <si>
    <t xml:space="preserve"> C6H14O12P2</t>
  </si>
  <si>
    <t>C6H14O12P2</t>
  </si>
  <si>
    <t>StdMix1_96</t>
  </si>
  <si>
    <t xml:space="preserve"> CoA</t>
  </si>
  <si>
    <t xml:space="preserve"> C21H36N7O16P3S</t>
  </si>
  <si>
    <t>C21H36N7O16P3S</t>
  </si>
  <si>
    <t>StdMix1_97</t>
  </si>
  <si>
    <t xml:space="preserve"> 2_3-Bisphospho-D-glycerate</t>
  </si>
  <si>
    <t xml:space="preserve"> C3H8O10P2</t>
  </si>
  <si>
    <t>C3H8O10P2</t>
  </si>
  <si>
    <t>StdMix1_98</t>
  </si>
  <si>
    <t xml:space="preserve"> 3-Hydroxyphenylacetate</t>
  </si>
  <si>
    <t xml:space="preserve"> C8H8O3</t>
  </si>
  <si>
    <t>C8H8O3</t>
  </si>
  <si>
    <t>StdMix1_99</t>
  </si>
  <si>
    <t xml:space="preserve"> Deoxyribose</t>
  </si>
  <si>
    <t xml:space="preserve"> C5H10O4</t>
  </si>
  <si>
    <t>C5H10O4</t>
  </si>
  <si>
    <t>StdMix2_1</t>
  </si>
  <si>
    <t xml:space="preserve"> Hypoxanthine</t>
  </si>
  <si>
    <t xml:space="preserve"> C5H4N4O</t>
  </si>
  <si>
    <t>StdMix2_10</t>
  </si>
  <si>
    <t xml:space="preserve"> Nicotinamide</t>
  </si>
  <si>
    <t xml:space="preserve"> C6H6N2O</t>
  </si>
  <si>
    <t>StdMix2_11</t>
  </si>
  <si>
    <t xml:space="preserve"> 5-Oxoproline</t>
  </si>
  <si>
    <t xml:space="preserve"> C5H7NO3</t>
  </si>
  <si>
    <t>StdMix2_12</t>
  </si>
  <si>
    <t xml:space="preserve"> 5'-Methylthioadenosine</t>
  </si>
  <si>
    <t xml:space="preserve"> C11H15N5O3S</t>
  </si>
  <si>
    <t>StdMix2_13</t>
  </si>
  <si>
    <t xml:space="preserve"> Deoxyadenosine</t>
  </si>
  <si>
    <t xml:space="preserve"> C10H13N5O3</t>
  </si>
  <si>
    <t>StdMix2_14</t>
  </si>
  <si>
    <t xml:space="preserve"> 5-Methoxytryptamine</t>
  </si>
  <si>
    <t xml:space="preserve"> C11H14N2O</t>
  </si>
  <si>
    <t>M+CH3OH+H</t>
  </si>
  <si>
    <t>StdMix2_15</t>
  </si>
  <si>
    <t xml:space="preserve"> L-Kynurenine</t>
  </si>
  <si>
    <t xml:space="preserve"> C10H12N2O3</t>
  </si>
  <si>
    <t>StdMix2_16</t>
  </si>
  <si>
    <t xml:space="preserve"> Adenosine</t>
  </si>
  <si>
    <t xml:space="preserve"> C10H13N5O4</t>
  </si>
  <si>
    <t>StdMix2_17</t>
  </si>
  <si>
    <t xml:space="preserve"> Guanosine</t>
  </si>
  <si>
    <t xml:space="preserve"> C10H13N5O5</t>
  </si>
  <si>
    <t>StdMix2_18</t>
  </si>
  <si>
    <t xml:space="preserve"> 6-Methylaminopurine</t>
  </si>
  <si>
    <t xml:space="preserve"> C6H7N5</t>
  </si>
  <si>
    <t>StdMix2_19</t>
  </si>
  <si>
    <t xml:space="preserve"> L-isoleucine</t>
  </si>
  <si>
    <t>StdMix2_2</t>
  </si>
  <si>
    <t xml:space="preserve"> Picolinic acid</t>
  </si>
  <si>
    <t>StdMix2_20</t>
  </si>
  <si>
    <t xml:space="preserve"> Pyridoxal</t>
  </si>
  <si>
    <t xml:space="preserve"> C8H9NO3</t>
  </si>
  <si>
    <t>StdMix2_21</t>
  </si>
  <si>
    <t xml:space="preserve"> L-Tyrosine</t>
  </si>
  <si>
    <t xml:space="preserve"> C9H11NO3</t>
  </si>
  <si>
    <t>StdMix2_22</t>
  </si>
  <si>
    <t xml:space="preserve"> Methylcysteine</t>
  </si>
  <si>
    <t xml:space="preserve"> C4H9NO2S</t>
  </si>
  <si>
    <t>StdMix2_23</t>
  </si>
  <si>
    <t xml:space="preserve"> 4-Trimethylammoniobutanoate</t>
  </si>
  <si>
    <t xml:space="preserve"> C7H15NO2</t>
  </si>
  <si>
    <t>StdMix2_24</t>
  </si>
  <si>
    <t xml:space="preserve"> Betaine</t>
  </si>
  <si>
    <t>StdMix2_25</t>
  </si>
  <si>
    <t xml:space="preserve"> L-2-Aminoadipate</t>
  </si>
  <si>
    <t xml:space="preserve"> C6H11NO4</t>
  </si>
  <si>
    <t>StdMix2_26</t>
  </si>
  <si>
    <t xml:space="preserve"> 4-(beta-Acetylaminoethyl)imidazole</t>
  </si>
  <si>
    <t xml:space="preserve"> C7H11N3O</t>
  </si>
  <si>
    <t>StdMix2_27</t>
  </si>
  <si>
    <t xml:space="preserve"> Methylguanidine</t>
  </si>
  <si>
    <t xml:space="preserve"> C2H7N3</t>
  </si>
  <si>
    <t>StdMix2_28</t>
  </si>
  <si>
    <t xml:space="preserve"> 1-Aminocyclopropane-1-carboxylate</t>
  </si>
  <si>
    <t xml:space="preserve"> C4H7NO2</t>
  </si>
  <si>
    <t>StdMix2_29</t>
  </si>
  <si>
    <t xml:space="preserve"> L-Carnitine</t>
  </si>
  <si>
    <t xml:space="preserve"> C7H15NO3</t>
  </si>
  <si>
    <t>StdMix2_3</t>
  </si>
  <si>
    <t xml:space="preserve"> Menadione</t>
  </si>
  <si>
    <t xml:space="preserve"> C11H8O2</t>
  </si>
  <si>
    <t>StdMix2_30</t>
  </si>
  <si>
    <t xml:space="preserve"> L-Alanine</t>
  </si>
  <si>
    <t>StdMix2_31</t>
  </si>
  <si>
    <t xml:space="preserve"> dAMP</t>
  </si>
  <si>
    <t xml:space="preserve"> C10H14N5O6P</t>
  </si>
  <si>
    <t>StdMix2_32</t>
  </si>
  <si>
    <t xml:space="preserve"> 4-Aminobutanoate</t>
  </si>
  <si>
    <t xml:space="preserve"> C4H9NO2</t>
  </si>
  <si>
    <t>StdMix2_33</t>
  </si>
  <si>
    <t xml:space="preserve"> L-homoserine</t>
  </si>
  <si>
    <t>StdMix2_34</t>
  </si>
  <si>
    <t xml:space="preserve"> Choline</t>
  </si>
  <si>
    <t xml:space="preserve"> C5H13NO</t>
  </si>
  <si>
    <t>StdMix2_35</t>
  </si>
  <si>
    <t xml:space="preserve"> AMP</t>
  </si>
  <si>
    <t>StdMix2_36</t>
  </si>
  <si>
    <t xml:space="preserve"> cytosine</t>
  </si>
  <si>
    <t xml:space="preserve"> C4H5N3O</t>
  </si>
  <si>
    <t>StdMix2_37</t>
  </si>
  <si>
    <t xml:space="preserve"> N-Acetylornithine</t>
  </si>
  <si>
    <t xml:space="preserve"> C7H14N2O3</t>
  </si>
  <si>
    <t>StdMix2_38</t>
  </si>
  <si>
    <t xml:space="preserve"> dCMP</t>
  </si>
  <si>
    <t xml:space="preserve"> C9H14N3O7P</t>
  </si>
  <si>
    <t>StdMix2_39</t>
  </si>
  <si>
    <t xml:space="preserve"> 1-Aminopropan-2-ol</t>
  </si>
  <si>
    <t xml:space="preserve"> C3H9NO</t>
  </si>
  <si>
    <t>StdMix2_4</t>
  </si>
  <si>
    <t xml:space="preserve"> Phenol</t>
  </si>
  <si>
    <t xml:space="preserve"> C6H6O</t>
  </si>
  <si>
    <t>StdMix2_40</t>
  </si>
  <si>
    <t xml:space="preserve"> Ala-Gly</t>
  </si>
  <si>
    <t>StdMix2_41</t>
  </si>
  <si>
    <t xml:space="preserve"> NAD+</t>
  </si>
  <si>
    <t xml:space="preserve"> C21H27N7O14P2</t>
  </si>
  <si>
    <t>StdMix2_42</t>
  </si>
  <si>
    <t xml:space="preserve"> Glycylglycine</t>
  </si>
  <si>
    <t>StdMix2_43</t>
  </si>
  <si>
    <t xml:space="preserve"> S-Adenosyl-L-homocysteine</t>
  </si>
  <si>
    <t xml:space="preserve"> C14H20N6O5S</t>
  </si>
  <si>
    <t>StdMix2_44</t>
  </si>
  <si>
    <t xml:space="preserve"> Choline phosphate</t>
  </si>
  <si>
    <t xml:space="preserve"> C5H14NO4P</t>
  </si>
  <si>
    <t>StdMix2_45</t>
  </si>
  <si>
    <t xml:space="preserve"> D-Glucosamine 6-phosphate</t>
  </si>
  <si>
    <t xml:space="preserve"> C6H14NO8P</t>
  </si>
  <si>
    <t>StdMix2_46</t>
  </si>
  <si>
    <t xml:space="preserve"> L-Cystathionine</t>
  </si>
  <si>
    <t xml:space="preserve"> C7H14N2O4S</t>
  </si>
  <si>
    <t>StdMix2_47</t>
  </si>
  <si>
    <t xml:space="preserve"> HEPES</t>
  </si>
  <si>
    <t xml:space="preserve"> C8H18N2O4S</t>
  </si>
  <si>
    <t>StdMix2_48</t>
  </si>
  <si>
    <t xml:space="preserve"> Eflornithine</t>
  </si>
  <si>
    <t xml:space="preserve"> C6H12F2N2O2</t>
  </si>
  <si>
    <t>StdMix2_49</t>
  </si>
  <si>
    <t xml:space="preserve"> N(pi)-Methyl-L-histidine</t>
  </si>
  <si>
    <t xml:space="preserve"> C7H11N3O2</t>
  </si>
  <si>
    <t>StdMix2_5</t>
  </si>
  <si>
    <t xml:space="preserve"> Thiopurine S-methylether</t>
  </si>
  <si>
    <t xml:space="preserve"> C6H6N4S</t>
  </si>
  <si>
    <t>M+DMSO+H</t>
  </si>
  <si>
    <t>StdMix2_50</t>
  </si>
  <si>
    <t xml:space="preserve"> L-2_3-Diaminopropanoate</t>
  </si>
  <si>
    <t xml:space="preserve"> C3H8N2O2</t>
  </si>
  <si>
    <t>StdMix2_51</t>
  </si>
  <si>
    <t xml:space="preserve"> L-Ornithine</t>
  </si>
  <si>
    <t xml:space="preserve"> C5H12N2O2</t>
  </si>
  <si>
    <t>StdMix2_52</t>
  </si>
  <si>
    <t xml:space="preserve"> Trypanothione disulfide</t>
  </si>
  <si>
    <t xml:space="preserve"> C27H47N9O10S2</t>
  </si>
  <si>
    <t>StdMix2_53</t>
  </si>
  <si>
    <t xml:space="preserve"> agmatine</t>
  </si>
  <si>
    <t xml:space="preserve"> C5H14N4</t>
  </si>
  <si>
    <t>StdMix2_54</t>
  </si>
  <si>
    <t xml:space="preserve"> 1_3-Diaminopropane</t>
  </si>
  <si>
    <t xml:space="preserve"> C3H10N2</t>
  </si>
  <si>
    <t>StdMix2_55</t>
  </si>
  <si>
    <t xml:space="preserve"> Dopamine</t>
  </si>
  <si>
    <t xml:space="preserve"> C8H11NO2</t>
  </si>
  <si>
    <t>StdMix2_56</t>
  </si>
  <si>
    <t xml:space="preserve"> FAD</t>
  </si>
  <si>
    <t xml:space="preserve"> C27H33N9O15P2</t>
  </si>
  <si>
    <t>StdMix2_57</t>
  </si>
  <si>
    <t xml:space="preserve"> Spermine</t>
  </si>
  <si>
    <t xml:space="preserve"> C10H26N4</t>
  </si>
  <si>
    <t>StdMix2_58</t>
  </si>
  <si>
    <t xml:space="preserve"> Lipoate</t>
  </si>
  <si>
    <t xml:space="preserve"> C8H14O2S2</t>
  </si>
  <si>
    <t>StdMix2_59</t>
  </si>
  <si>
    <t xml:space="preserve"> Phenylacetylglycine</t>
  </si>
  <si>
    <t xml:space="preserve"> C10H11NO3</t>
  </si>
  <si>
    <t>StdMix2_6</t>
  </si>
  <si>
    <t xml:space="preserve"> Biotin</t>
  </si>
  <si>
    <t xml:space="preserve"> C10H16N2O3S</t>
  </si>
  <si>
    <t>StdMix2_60</t>
  </si>
  <si>
    <t xml:space="preserve"> Phenylpyruvate</t>
  </si>
  <si>
    <t>StdMix2_61</t>
  </si>
  <si>
    <t xml:space="preserve"> Mesaconate</t>
  </si>
  <si>
    <t xml:space="preserve"> C5H6O4</t>
  </si>
  <si>
    <t>StdMix2_62</t>
  </si>
  <si>
    <t xml:space="preserve"> succinate semialdehyde</t>
  </si>
  <si>
    <t>StdMix2_63</t>
  </si>
  <si>
    <t xml:space="preserve"> 3-(4-Hydroxyphenyl)pyruvate</t>
  </si>
  <si>
    <t xml:space="preserve"> C9H8O4</t>
  </si>
  <si>
    <t>StdMix2_64</t>
  </si>
  <si>
    <t xml:space="preserve"> Succinate</t>
  </si>
  <si>
    <t>StdMix2_65</t>
  </si>
  <si>
    <t xml:space="preserve"> Taurocholate</t>
  </si>
  <si>
    <t xml:space="preserve"> C26H45NO7S</t>
  </si>
  <si>
    <t>StdMix2_66</t>
  </si>
  <si>
    <t xml:space="preserve"> 2-Oxoglutarate</t>
  </si>
  <si>
    <t xml:space="preserve"> C5H6O5</t>
  </si>
  <si>
    <t>StdMix2_67</t>
  </si>
  <si>
    <t xml:space="preserve"> N-Acetylglutamine</t>
  </si>
  <si>
    <t xml:space="preserve"> C7H12N2O4</t>
  </si>
  <si>
    <t>StdMix2_68</t>
  </si>
  <si>
    <t xml:space="preserve"> (S)-Malate</t>
  </si>
  <si>
    <t xml:space="preserve"> C4H6O5</t>
  </si>
  <si>
    <t>StdMix2_69</t>
  </si>
  <si>
    <t xml:space="preserve"> Folate</t>
  </si>
  <si>
    <t xml:space="preserve"> C19H19N7O6</t>
  </si>
  <si>
    <t>StdMix2_7</t>
  </si>
  <si>
    <t xml:space="preserve"> Pantothenate</t>
  </si>
  <si>
    <t xml:space="preserve"> C9H17NO5</t>
  </si>
  <si>
    <t>StdMix2_70</t>
  </si>
  <si>
    <t xml:space="preserve"> D-Ribose</t>
  </si>
  <si>
    <t xml:space="preserve"> C5H10O5</t>
  </si>
  <si>
    <t>StdMix2_71</t>
  </si>
  <si>
    <t xml:space="preserve"> FMN</t>
  </si>
  <si>
    <t xml:space="preserve"> C17H21N4O9P</t>
  </si>
  <si>
    <t>StdMix2_72</t>
  </si>
  <si>
    <t xml:space="preserve"> Orotidine</t>
  </si>
  <si>
    <t xml:space="preserve"> C10H12N2O8</t>
  </si>
  <si>
    <t>StdMix2_73</t>
  </si>
  <si>
    <t xml:space="preserve"> allantoin</t>
  </si>
  <si>
    <t xml:space="preserve"> C4H6N4O3</t>
  </si>
  <si>
    <t>StdMix2_74</t>
  </si>
  <si>
    <t xml:space="preserve"> N-Acetylneuraminate</t>
  </si>
  <si>
    <t xml:space="preserve"> C11H19NO9</t>
  </si>
  <si>
    <t>StdMix2_75</t>
  </si>
  <si>
    <t xml:space="preserve"> L-Gulono-1_4-lactone</t>
  </si>
  <si>
    <t xml:space="preserve"> C6H10O6</t>
  </si>
  <si>
    <t>StdMix2_76</t>
  </si>
  <si>
    <t xml:space="preserve"> dUMP</t>
  </si>
  <si>
    <t xml:space="preserve"> C9H13N2O8P</t>
  </si>
  <si>
    <t>StdMix2_77</t>
  </si>
  <si>
    <t xml:space="preserve"> sucrose</t>
  </si>
  <si>
    <t>StdMix2_78</t>
  </si>
  <si>
    <t xml:space="preserve"> D-Glucuronolactone</t>
  </si>
  <si>
    <t xml:space="preserve"> C6H8O6</t>
  </si>
  <si>
    <t>StdMix2_79</t>
  </si>
  <si>
    <t xml:space="preserve"> dIMP</t>
  </si>
  <si>
    <t xml:space="preserve"> C10H13N4O7P</t>
  </si>
  <si>
    <t>StdMix2_8</t>
  </si>
  <si>
    <t xml:space="preserve"> thymine</t>
  </si>
  <si>
    <t>StdMix2_80</t>
  </si>
  <si>
    <t xml:space="preserve"> sn-Glycerol 3-phosphate</t>
  </si>
  <si>
    <t xml:space="preserve"> C3H9O6P</t>
  </si>
  <si>
    <t>StdMix2_81</t>
  </si>
  <si>
    <t xml:space="preserve"> GMP</t>
  </si>
  <si>
    <t xml:space="preserve"> C10H14N5O8P</t>
  </si>
  <si>
    <t>StdMix2_82</t>
  </si>
  <si>
    <t xml:space="preserve"> D-Erythrose 4-phosphate</t>
  </si>
  <si>
    <t xml:space="preserve"> C4H9O7P</t>
  </si>
  <si>
    <t>StdMix2_83</t>
  </si>
  <si>
    <t xml:space="preserve"> DL-Glyceraldehyde 3-phosphate</t>
  </si>
  <si>
    <t xml:space="preserve"> C3H7O6P</t>
  </si>
  <si>
    <t>StdMix2_84</t>
  </si>
  <si>
    <t xml:space="preserve"> 3-Phospho-D-glycerate</t>
  </si>
  <si>
    <t xml:space="preserve"> C3H7O7P</t>
  </si>
  <si>
    <t>StdMix2_85</t>
  </si>
  <si>
    <t xml:space="preserve"> citrate</t>
  </si>
  <si>
    <t xml:space="preserve"> C6H8O7</t>
  </si>
  <si>
    <t>StdMix2_86</t>
  </si>
  <si>
    <t xml:space="preserve"> NADP+</t>
  </si>
  <si>
    <t xml:space="preserve"> C21H28N7O17P3</t>
  </si>
  <si>
    <t>StdMix2_87</t>
  </si>
  <si>
    <t xml:space="preserve"> GDP</t>
  </si>
  <si>
    <t xml:space="preserve"> C10H15N5O11P2</t>
  </si>
  <si>
    <t>StdMix2_88</t>
  </si>
  <si>
    <t xml:space="preserve"> UDP-glucose</t>
  </si>
  <si>
    <t xml:space="preserve"> C15H24N2O17P2</t>
  </si>
  <si>
    <t>StdMix2_89</t>
  </si>
  <si>
    <t xml:space="preserve"> 2-Deoxy-D-glucose</t>
  </si>
  <si>
    <t>StdMix2_9</t>
  </si>
  <si>
    <t xml:space="preserve"> Uracil</t>
  </si>
  <si>
    <t xml:space="preserve"> C4H4N2O2</t>
  </si>
  <si>
    <t>StdMix2_90</t>
  </si>
  <si>
    <t xml:space="preserve"> D-Threose</t>
  </si>
  <si>
    <t>StdMix2_91</t>
  </si>
  <si>
    <t xml:space="preserve"> (R)-Lactate</t>
  </si>
  <si>
    <t>StdMix2_92</t>
  </si>
  <si>
    <t xml:space="preserve"> Oxalate</t>
  </si>
  <si>
    <t xml:space="preserve"> C2H2O4</t>
  </si>
  <si>
    <t>StdMix2_93</t>
  </si>
  <si>
    <t xml:space="preserve"> GTP</t>
  </si>
  <si>
    <t xml:space="preserve"> C10H16N5O14P3</t>
  </si>
  <si>
    <t>StdMix2_94</t>
  </si>
  <si>
    <t xml:space="preserve"> CTP</t>
  </si>
  <si>
    <t xml:space="preserve"> C9H16N3O14P3</t>
  </si>
  <si>
    <t>StdMix2_95</t>
  </si>
  <si>
    <t xml:space="preserve"> Acetyl-CoA</t>
  </si>
  <si>
    <t xml:space="preserve"> C23H38N7O17P3S</t>
  </si>
  <si>
    <t>StdMix2_96</t>
  </si>
  <si>
    <t xml:space="preserve"> ATP</t>
  </si>
  <si>
    <t xml:space="preserve"> C10H16N5O13P3</t>
  </si>
  <si>
    <t>Match st1</t>
  </si>
  <si>
    <t>lookup st2</t>
  </si>
  <si>
    <t>st1</t>
  </si>
  <si>
    <t>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</si>
</sst>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166" fontId="0" fillId="0" borderId="0" xfId="1" applyNumberFormat="1" applyFont="1"/>
    <xf numFmtId="0" fontId="2" fillId="0" borderId="0" xfId="0" applyFont="1"/>
    <xf numFmtId="166" fontId="2" fillId="0" borderId="0" xfId="1" applyNumberFormat="1" applyFont="1"/>
    <xf numFmtId="0" fontId="0" fillId="0" borderId="1" xfId="0" applyBorder="1"/>
    <xf numFmtId="166" fontId="0" fillId="0" borderId="1" xfId="1" applyNumberFormat="1" applyFont="1" applyBorder="1"/>
    <xf numFmtId="166" fontId="1" fillId="2" borderId="1" xfId="2" applyNumberForma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</cellXfs>
  <cellStyles count="3">
    <cellStyle name="20% - Accent4" xfId="2" builtinId="4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105"/>
  <sheetViews>
    <sheetView workbookViewId="0">
      <selection sqref="A1:XFD105"/>
    </sheetView>
  </sheetViews>
  <sheetFormatPr defaultRowHeight="15" x14ac:dyDescent="0.25"/>
  <cols>
    <col min="2" max="2" width="11.140625" customWidth="1"/>
    <col min="3" max="3" width="20" customWidth="1"/>
    <col min="4" max="4" width="34.5703125" bestFit="1" customWidth="1"/>
    <col min="5" max="5" width="11" customWidth="1"/>
    <col min="8" max="8" width="10.7109375" customWidth="1"/>
    <col min="9" max="9" width="11.7109375" customWidth="1"/>
    <col min="10" max="10" width="4.85546875" customWidth="1"/>
    <col min="13" max="13" width="5.42578125" customWidth="1"/>
    <col min="16" max="16" width="5.42578125" customWidth="1"/>
    <col min="19" max="19" width="5.140625" customWidth="1"/>
    <col min="22" max="22" width="5.7109375" customWidth="1"/>
    <col min="25" max="25" width="4.5703125" customWidth="1"/>
    <col min="28" max="28" width="5" customWidth="1"/>
    <col min="30" max="30" width="6" customWidth="1"/>
    <col min="33" max="33" width="5.85546875" customWidth="1"/>
  </cols>
  <sheetData>
    <row r="1" spans="1:34" x14ac:dyDescent="0.25">
      <c r="A1" t="s">
        <v>714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34" hidden="1" x14ac:dyDescent="0.25">
      <c r="A2" t="str">
        <f>_xlfn.IFNA(MATCH(TRIM(D2),'St2'!$E$2:$E$97,0),"")</f>
        <v/>
      </c>
      <c r="B2" t="s">
        <v>101</v>
      </c>
      <c r="C2" t="s">
        <v>102</v>
      </c>
      <c r="D2" t="s">
        <v>103</v>
      </c>
      <c r="E2" t="s">
        <v>104</v>
      </c>
      <c r="F2">
        <v>176.09496300000001</v>
      </c>
      <c r="G2" t="s">
        <v>5</v>
      </c>
      <c r="H2" t="s">
        <v>15</v>
      </c>
      <c r="I2">
        <v>4</v>
      </c>
      <c r="J2">
        <v>0.117647059</v>
      </c>
      <c r="K2" t="s">
        <v>11</v>
      </c>
      <c r="L2">
        <v>2</v>
      </c>
      <c r="M2">
        <v>5.8823528999999999E-2</v>
      </c>
      <c r="N2" t="s">
        <v>16</v>
      </c>
      <c r="O2">
        <v>2</v>
      </c>
      <c r="P2">
        <v>5.8823528999999999E-2</v>
      </c>
      <c r="Q2" t="s">
        <v>14</v>
      </c>
      <c r="R2">
        <v>26</v>
      </c>
      <c r="S2">
        <v>0.764705882</v>
      </c>
    </row>
    <row r="3" spans="1:34" hidden="1" x14ac:dyDescent="0.25">
      <c r="A3" t="str">
        <f>_xlfn.IFNA(MATCH(TRIM(D3),'St2'!$E$2:$E$97,0),"")</f>
        <v/>
      </c>
      <c r="B3" t="s">
        <v>43</v>
      </c>
      <c r="C3" t="s">
        <v>44</v>
      </c>
      <c r="D3" t="s">
        <v>45</v>
      </c>
      <c r="E3" t="s">
        <v>46</v>
      </c>
      <c r="F3">
        <v>268.08076949999997</v>
      </c>
      <c r="G3" t="s">
        <v>5</v>
      </c>
      <c r="H3" t="s">
        <v>47</v>
      </c>
      <c r="I3">
        <v>1</v>
      </c>
      <c r="J3">
        <v>3.5714285999999998E-2</v>
      </c>
      <c r="K3" t="s">
        <v>48</v>
      </c>
      <c r="L3">
        <v>4</v>
      </c>
      <c r="M3">
        <v>0.14285714299999999</v>
      </c>
      <c r="N3" t="s">
        <v>14</v>
      </c>
      <c r="O3">
        <v>7</v>
      </c>
      <c r="P3">
        <v>0.25</v>
      </c>
      <c r="Q3" t="s">
        <v>49</v>
      </c>
      <c r="R3">
        <v>4</v>
      </c>
      <c r="S3">
        <v>0.14285714299999999</v>
      </c>
      <c r="T3" t="s">
        <v>15</v>
      </c>
      <c r="U3">
        <v>5</v>
      </c>
      <c r="V3">
        <v>0.178571429</v>
      </c>
      <c r="W3" t="s">
        <v>50</v>
      </c>
      <c r="X3">
        <v>3</v>
      </c>
      <c r="Y3">
        <v>0.10714285699999999</v>
      </c>
      <c r="Z3" t="s">
        <v>16</v>
      </c>
      <c r="AA3">
        <v>4</v>
      </c>
      <c r="AB3">
        <v>0.14285714299999999</v>
      </c>
    </row>
    <row r="4" spans="1:34" hidden="1" x14ac:dyDescent="0.25">
      <c r="A4" t="str">
        <f>_xlfn.IFNA(MATCH(TRIM(D4),'St2'!$E$2:$E$97,0),"")</f>
        <v/>
      </c>
      <c r="B4" t="s">
        <v>326</v>
      </c>
      <c r="C4" t="s">
        <v>327</v>
      </c>
      <c r="D4" t="s">
        <v>328</v>
      </c>
      <c r="E4" t="s">
        <v>329</v>
      </c>
      <c r="F4">
        <v>329.0525197</v>
      </c>
      <c r="G4" t="s">
        <v>5</v>
      </c>
      <c r="H4" t="s">
        <v>55</v>
      </c>
      <c r="I4">
        <v>1</v>
      </c>
      <c r="J4">
        <v>7.6923077000000006E-2</v>
      </c>
      <c r="K4" t="s">
        <v>15</v>
      </c>
      <c r="L4">
        <v>5</v>
      </c>
      <c r="M4">
        <v>0.38461538499999998</v>
      </c>
      <c r="N4" t="s">
        <v>21</v>
      </c>
      <c r="O4">
        <v>2</v>
      </c>
      <c r="P4">
        <v>0.15384615400000001</v>
      </c>
      <c r="Q4" t="s">
        <v>14</v>
      </c>
      <c r="R4">
        <v>5</v>
      </c>
      <c r="S4">
        <v>0.38461538499999998</v>
      </c>
    </row>
    <row r="5" spans="1:34" hidden="1" x14ac:dyDescent="0.25">
      <c r="A5" t="str">
        <f>_xlfn.IFNA(MATCH(TRIM(D5),'St2'!$E$2:$E$97,0),"")</f>
        <v/>
      </c>
      <c r="B5" t="s">
        <v>334</v>
      </c>
      <c r="C5" t="s">
        <v>335</v>
      </c>
      <c r="D5" t="s">
        <v>336</v>
      </c>
      <c r="E5" t="s">
        <v>337</v>
      </c>
      <c r="F5">
        <v>348.04709989999998</v>
      </c>
      <c r="G5" t="s">
        <v>5</v>
      </c>
      <c r="H5" t="s">
        <v>55</v>
      </c>
      <c r="I5">
        <v>2</v>
      </c>
      <c r="J5">
        <v>0.105263158</v>
      </c>
      <c r="K5" t="s">
        <v>15</v>
      </c>
      <c r="L5">
        <v>5</v>
      </c>
      <c r="M5">
        <v>0.26315789499999998</v>
      </c>
      <c r="N5" t="s">
        <v>16</v>
      </c>
      <c r="O5">
        <v>5</v>
      </c>
      <c r="P5">
        <v>0.26315789499999998</v>
      </c>
      <c r="Q5" t="s">
        <v>49</v>
      </c>
      <c r="R5">
        <v>2</v>
      </c>
      <c r="S5">
        <v>0.105263158</v>
      </c>
      <c r="T5" t="s">
        <v>14</v>
      </c>
      <c r="U5">
        <v>5</v>
      </c>
      <c r="V5">
        <v>0.26315789499999998</v>
      </c>
    </row>
    <row r="6" spans="1:34" hidden="1" x14ac:dyDescent="0.25">
      <c r="A6" t="str">
        <f>_xlfn.IFNA(MATCH(TRIM(D6),'St2'!$E$2:$E$97,0),"")</f>
        <v/>
      </c>
      <c r="B6" t="s">
        <v>245</v>
      </c>
      <c r="C6" t="s">
        <v>246</v>
      </c>
      <c r="D6" t="s">
        <v>247</v>
      </c>
      <c r="E6" t="s">
        <v>248</v>
      </c>
      <c r="F6">
        <v>242.09027159999999</v>
      </c>
      <c r="G6" t="s">
        <v>5</v>
      </c>
      <c r="H6" t="s">
        <v>55</v>
      </c>
      <c r="I6">
        <v>1</v>
      </c>
      <c r="J6">
        <v>4.3478260999999997E-2</v>
      </c>
      <c r="K6" t="s">
        <v>15</v>
      </c>
      <c r="L6">
        <v>6</v>
      </c>
      <c r="M6">
        <v>0.26086956500000003</v>
      </c>
      <c r="N6" t="s">
        <v>16</v>
      </c>
      <c r="O6">
        <v>5</v>
      </c>
      <c r="P6">
        <v>0.21739130400000001</v>
      </c>
      <c r="Q6" t="s">
        <v>49</v>
      </c>
      <c r="R6">
        <v>3</v>
      </c>
      <c r="S6">
        <v>0.130434783</v>
      </c>
      <c r="T6" t="s">
        <v>14</v>
      </c>
      <c r="U6">
        <v>8</v>
      </c>
      <c r="V6">
        <v>0.34782608700000001</v>
      </c>
    </row>
    <row r="7" spans="1:34" hidden="1" x14ac:dyDescent="0.25">
      <c r="A7" t="str">
        <f>_xlfn.IFNA(MATCH(TRIM(D7),'St2'!$E$2:$E$97,0),"")</f>
        <v/>
      </c>
      <c r="B7" t="s">
        <v>411</v>
      </c>
      <c r="C7" t="s">
        <v>412</v>
      </c>
      <c r="D7" t="s">
        <v>413</v>
      </c>
      <c r="E7" t="s">
        <v>414</v>
      </c>
      <c r="F7">
        <v>428.01343029999998</v>
      </c>
      <c r="G7" t="s">
        <v>5</v>
      </c>
    </row>
    <row r="8" spans="1:34" x14ac:dyDescent="0.25">
      <c r="A8">
        <f>_xlfn.IFNA(MATCH(TRIM(D8),'St2'!$E$2:$E$97,0),"")</f>
        <v>9</v>
      </c>
      <c r="B8" t="s">
        <v>145</v>
      </c>
      <c r="C8" t="s">
        <v>146</v>
      </c>
      <c r="D8" t="s">
        <v>147</v>
      </c>
      <c r="E8" t="s">
        <v>148</v>
      </c>
      <c r="F8">
        <v>347.06308430000001</v>
      </c>
      <c r="G8" t="s">
        <v>5</v>
      </c>
      <c r="H8" t="s">
        <v>15</v>
      </c>
      <c r="I8">
        <v>6</v>
      </c>
      <c r="J8">
        <v>0.27272727299999999</v>
      </c>
      <c r="K8" t="s">
        <v>16</v>
      </c>
      <c r="L8">
        <v>1</v>
      </c>
      <c r="M8">
        <v>4.5454544999999999E-2</v>
      </c>
      <c r="N8" t="s">
        <v>14</v>
      </c>
      <c r="O8">
        <v>15</v>
      </c>
      <c r="P8">
        <v>0.68181818199999999</v>
      </c>
    </row>
    <row r="9" spans="1:34" hidden="1" x14ac:dyDescent="0.25">
      <c r="A9" t="str">
        <f>_xlfn.IFNA(MATCH(TRIM(D9),'St2'!$E$2:$E$97,0),"")</f>
        <v/>
      </c>
      <c r="B9" t="s">
        <v>415</v>
      </c>
      <c r="C9" t="s">
        <v>416</v>
      </c>
      <c r="D9" t="s">
        <v>417</v>
      </c>
      <c r="E9" t="s">
        <v>418</v>
      </c>
      <c r="F9">
        <v>427.02941479999998</v>
      </c>
      <c r="G9" t="s">
        <v>5</v>
      </c>
    </row>
    <row r="10" spans="1:34" hidden="1" x14ac:dyDescent="0.25">
      <c r="A10" t="str">
        <f>_xlfn.IFNA(MATCH(TRIM(D10),'St2'!$E$2:$E$97,0),"")</f>
        <v/>
      </c>
      <c r="B10" t="s">
        <v>60</v>
      </c>
      <c r="C10" t="s">
        <v>61</v>
      </c>
      <c r="D10" t="s">
        <v>62</v>
      </c>
      <c r="E10" t="s">
        <v>63</v>
      </c>
      <c r="F10">
        <v>204.08987759999999</v>
      </c>
      <c r="G10" t="s">
        <v>5</v>
      </c>
      <c r="H10" t="s">
        <v>21</v>
      </c>
      <c r="I10">
        <v>2</v>
      </c>
      <c r="J10">
        <v>7.1428570999999996E-2</v>
      </c>
      <c r="K10" t="s">
        <v>15</v>
      </c>
      <c r="L10">
        <v>5</v>
      </c>
      <c r="M10">
        <v>0.178571429</v>
      </c>
      <c r="N10" t="s">
        <v>11</v>
      </c>
      <c r="O10">
        <v>4</v>
      </c>
      <c r="P10">
        <v>0.14285714299999999</v>
      </c>
      <c r="Q10" t="s">
        <v>14</v>
      </c>
      <c r="R10">
        <v>17</v>
      </c>
      <c r="S10">
        <v>0.60714285700000004</v>
      </c>
    </row>
    <row r="11" spans="1:34" hidden="1" x14ac:dyDescent="0.25">
      <c r="A11" t="str">
        <f>_xlfn.IFNA(MATCH(TRIM(D11),'St2'!$E$2:$E$97,0),"")</f>
        <v/>
      </c>
      <c r="B11" t="s">
        <v>173</v>
      </c>
      <c r="C11" t="s">
        <v>174</v>
      </c>
      <c r="D11" t="s">
        <v>175</v>
      </c>
      <c r="E11" t="s">
        <v>176</v>
      </c>
      <c r="F11">
        <v>186.0680796</v>
      </c>
      <c r="G11" t="s">
        <v>5</v>
      </c>
      <c r="H11" t="s">
        <v>15</v>
      </c>
      <c r="I11">
        <v>1</v>
      </c>
      <c r="J11">
        <v>8.3333332999999996E-2</v>
      </c>
      <c r="K11" t="s">
        <v>14</v>
      </c>
      <c r="L11">
        <v>11</v>
      </c>
      <c r="M11">
        <v>0.91666666699999999</v>
      </c>
    </row>
    <row r="12" spans="1:34" hidden="1" x14ac:dyDescent="0.25">
      <c r="A12" t="str">
        <f>_xlfn.IFNA(MATCH(TRIM(D12),'St2'!$E$2:$E$97,0),"")</f>
        <v/>
      </c>
      <c r="B12" t="s">
        <v>205</v>
      </c>
      <c r="C12" t="s">
        <v>206</v>
      </c>
      <c r="D12" t="s">
        <v>207</v>
      </c>
      <c r="E12" t="s">
        <v>208</v>
      </c>
      <c r="F12">
        <v>264.10448179999997</v>
      </c>
      <c r="G12" t="s">
        <v>5</v>
      </c>
      <c r="H12" t="s">
        <v>11</v>
      </c>
      <c r="I12">
        <v>1</v>
      </c>
      <c r="J12">
        <v>2.9411764999999999E-2</v>
      </c>
      <c r="K12" t="s">
        <v>47</v>
      </c>
      <c r="L12">
        <v>1</v>
      </c>
      <c r="M12">
        <v>2.9411764999999999E-2</v>
      </c>
      <c r="N12" t="s">
        <v>12</v>
      </c>
      <c r="O12">
        <v>4</v>
      </c>
      <c r="P12">
        <v>0.117647059</v>
      </c>
      <c r="Q12" t="s">
        <v>48</v>
      </c>
      <c r="R12">
        <v>3</v>
      </c>
      <c r="S12">
        <v>8.8235294000000006E-2</v>
      </c>
      <c r="T12" t="s">
        <v>13</v>
      </c>
      <c r="U12">
        <v>2</v>
      </c>
      <c r="V12">
        <v>5.8823528999999999E-2</v>
      </c>
      <c r="W12" t="s">
        <v>14</v>
      </c>
      <c r="X12">
        <v>13</v>
      </c>
      <c r="Y12">
        <v>0.382352941</v>
      </c>
      <c r="Z12" t="s">
        <v>49</v>
      </c>
      <c r="AA12">
        <v>3</v>
      </c>
      <c r="AB12">
        <v>8.8235294000000006E-2</v>
      </c>
      <c r="AC12" t="s">
        <v>15</v>
      </c>
      <c r="AD12">
        <v>7</v>
      </c>
      <c r="AE12">
        <v>0.20588235299999999</v>
      </c>
    </row>
    <row r="13" spans="1:34" hidden="1" x14ac:dyDescent="0.25">
      <c r="A13" t="str">
        <f>_xlfn.IFNA(MATCH(TRIM(D13),'St2'!$E$2:$E$97,0),"")</f>
        <v/>
      </c>
      <c r="B13" t="s">
        <v>367</v>
      </c>
      <c r="C13" t="s">
        <v>368</v>
      </c>
      <c r="D13" t="s">
        <v>369</v>
      </c>
      <c r="E13" t="s">
        <v>370</v>
      </c>
      <c r="F13">
        <v>424.0371427</v>
      </c>
      <c r="G13" t="s">
        <v>5</v>
      </c>
      <c r="H13" t="s">
        <v>14</v>
      </c>
      <c r="I13">
        <v>3</v>
      </c>
      <c r="J13">
        <v>1</v>
      </c>
    </row>
    <row r="14" spans="1:34" x14ac:dyDescent="0.25">
      <c r="A14">
        <f>_xlfn.IFNA(MATCH(TRIM(D14),'St2'!$E$2:$E$97,0),"")</f>
        <v>20</v>
      </c>
      <c r="B14" t="s">
        <v>383</v>
      </c>
      <c r="C14" t="s">
        <v>384</v>
      </c>
      <c r="D14" t="s">
        <v>385</v>
      </c>
      <c r="E14" t="s">
        <v>386</v>
      </c>
      <c r="F14">
        <v>342.11621159999999</v>
      </c>
      <c r="G14" t="s">
        <v>5</v>
      </c>
      <c r="H14" t="s">
        <v>15</v>
      </c>
      <c r="I14">
        <v>1</v>
      </c>
      <c r="J14">
        <v>5.2631578999999998E-2</v>
      </c>
      <c r="K14" t="s">
        <v>12</v>
      </c>
      <c r="L14">
        <v>1</v>
      </c>
      <c r="M14">
        <v>5.2631578999999998E-2</v>
      </c>
      <c r="N14" t="s">
        <v>48</v>
      </c>
      <c r="O14">
        <v>1</v>
      </c>
      <c r="P14">
        <v>5.2631578999999998E-2</v>
      </c>
      <c r="Q14" t="s">
        <v>76</v>
      </c>
      <c r="R14">
        <v>1</v>
      </c>
      <c r="S14">
        <v>5.2631578999999998E-2</v>
      </c>
      <c r="T14" t="s">
        <v>14</v>
      </c>
      <c r="U14">
        <v>15</v>
      </c>
      <c r="V14">
        <v>0.78947368399999995</v>
      </c>
    </row>
    <row r="15" spans="1:34" hidden="1" x14ac:dyDescent="0.25">
      <c r="A15" t="str">
        <f>_xlfn.IFNA(MATCH(TRIM(D15),'St2'!$E$2:$E$97,0),"")</f>
        <v/>
      </c>
      <c r="B15" t="s">
        <v>217</v>
      </c>
      <c r="C15" t="s">
        <v>218</v>
      </c>
      <c r="D15" t="s">
        <v>219</v>
      </c>
      <c r="E15" t="s">
        <v>220</v>
      </c>
      <c r="F15">
        <v>232.1211778</v>
      </c>
      <c r="G15" t="s">
        <v>5</v>
      </c>
      <c r="H15" t="s">
        <v>11</v>
      </c>
      <c r="I15">
        <v>5</v>
      </c>
      <c r="J15">
        <v>0.113636364</v>
      </c>
      <c r="K15" t="s">
        <v>47</v>
      </c>
      <c r="L15">
        <v>3</v>
      </c>
      <c r="M15">
        <v>6.8181818000000005E-2</v>
      </c>
      <c r="N15" t="s">
        <v>48</v>
      </c>
      <c r="O15">
        <v>6</v>
      </c>
      <c r="P15">
        <v>0.13636363600000001</v>
      </c>
      <c r="Q15" t="s">
        <v>14</v>
      </c>
      <c r="R15">
        <v>15</v>
      </c>
      <c r="S15">
        <v>0.340909091</v>
      </c>
      <c r="T15" t="s">
        <v>21</v>
      </c>
      <c r="U15">
        <v>2</v>
      </c>
      <c r="V15">
        <v>4.5454544999999999E-2</v>
      </c>
      <c r="W15" t="s">
        <v>49</v>
      </c>
      <c r="X15">
        <v>4</v>
      </c>
      <c r="Y15">
        <v>9.0909090999999997E-2</v>
      </c>
      <c r="Z15" t="s">
        <v>15</v>
      </c>
      <c r="AA15">
        <v>4</v>
      </c>
      <c r="AB15">
        <v>9.0909090999999997E-2</v>
      </c>
      <c r="AC15" t="s">
        <v>50</v>
      </c>
      <c r="AD15">
        <v>1</v>
      </c>
      <c r="AE15">
        <v>2.2727272999999999E-2</v>
      </c>
      <c r="AF15" t="s">
        <v>16</v>
      </c>
      <c r="AG15">
        <v>4</v>
      </c>
      <c r="AH15">
        <v>9.0909090999999997E-2</v>
      </c>
    </row>
    <row r="16" spans="1:34" hidden="1" x14ac:dyDescent="0.25">
      <c r="A16" t="str">
        <f>_xlfn.IFNA(MATCH(TRIM(D16),'St2'!$E$2:$E$97,0),"")</f>
        <v/>
      </c>
      <c r="B16" t="s">
        <v>209</v>
      </c>
      <c r="C16" t="s">
        <v>210</v>
      </c>
      <c r="D16" t="s">
        <v>211</v>
      </c>
      <c r="E16" t="s">
        <v>212</v>
      </c>
      <c r="F16">
        <v>398.13723850000002</v>
      </c>
      <c r="G16" t="s">
        <v>5</v>
      </c>
      <c r="H16" t="s">
        <v>15</v>
      </c>
      <c r="I16">
        <v>2</v>
      </c>
      <c r="J16">
        <v>0.28571428599999998</v>
      </c>
      <c r="K16" t="s">
        <v>16</v>
      </c>
      <c r="L16">
        <v>1</v>
      </c>
      <c r="M16">
        <v>0.14285714299999999</v>
      </c>
      <c r="N16" t="s">
        <v>14</v>
      </c>
      <c r="O16">
        <v>4</v>
      </c>
      <c r="P16">
        <v>0.571428571</v>
      </c>
    </row>
    <row r="17" spans="1:28" hidden="1" x14ac:dyDescent="0.25">
      <c r="A17" t="str">
        <f>_xlfn.IFNA(MATCH(TRIM(D17),'St2'!$E$2:$E$97,0),"")</f>
        <v/>
      </c>
      <c r="B17" t="s">
        <v>395</v>
      </c>
      <c r="C17" t="s">
        <v>396</v>
      </c>
      <c r="D17" t="s">
        <v>397</v>
      </c>
      <c r="E17" t="s">
        <v>398</v>
      </c>
      <c r="F17">
        <v>376.13828439999997</v>
      </c>
      <c r="G17" t="s">
        <v>5</v>
      </c>
      <c r="H17" t="s">
        <v>11</v>
      </c>
      <c r="I17">
        <v>4</v>
      </c>
      <c r="J17">
        <v>0.15384615400000001</v>
      </c>
      <c r="K17" t="s">
        <v>47</v>
      </c>
      <c r="L17">
        <v>1</v>
      </c>
      <c r="M17">
        <v>3.8461538000000003E-2</v>
      </c>
      <c r="N17" t="s">
        <v>48</v>
      </c>
      <c r="O17">
        <v>3</v>
      </c>
      <c r="P17">
        <v>0.115384615</v>
      </c>
      <c r="Q17" t="s">
        <v>14</v>
      </c>
      <c r="R17">
        <v>8</v>
      </c>
      <c r="S17">
        <v>0.30769230800000003</v>
      </c>
      <c r="T17" t="s">
        <v>49</v>
      </c>
      <c r="U17">
        <v>1</v>
      </c>
      <c r="V17">
        <v>3.8461538000000003E-2</v>
      </c>
      <c r="W17" t="s">
        <v>15</v>
      </c>
      <c r="X17">
        <v>5</v>
      </c>
      <c r="Y17">
        <v>0.192307692</v>
      </c>
      <c r="Z17" t="s">
        <v>16</v>
      </c>
      <c r="AA17">
        <v>4</v>
      </c>
      <c r="AB17">
        <v>0.15384615400000001</v>
      </c>
    </row>
    <row r="18" spans="1:28" hidden="1" x14ac:dyDescent="0.25">
      <c r="A18" t="str">
        <f>_xlfn.IFNA(MATCH(TRIM(D18),'St2'!$E$2:$E$97,0),"")</f>
        <v/>
      </c>
      <c r="B18" t="s">
        <v>249</v>
      </c>
      <c r="C18" t="s">
        <v>250</v>
      </c>
      <c r="D18" t="s">
        <v>251</v>
      </c>
      <c r="E18" t="s">
        <v>252</v>
      </c>
      <c r="F18">
        <v>354.05619430000002</v>
      </c>
      <c r="G18" t="s">
        <v>5</v>
      </c>
      <c r="H18" t="s">
        <v>11</v>
      </c>
      <c r="I18">
        <v>4</v>
      </c>
      <c r="J18">
        <v>0.15384615400000001</v>
      </c>
      <c r="K18" t="s">
        <v>55</v>
      </c>
      <c r="L18">
        <v>2</v>
      </c>
      <c r="M18">
        <v>7.6923077000000006E-2</v>
      </c>
      <c r="N18" t="s">
        <v>48</v>
      </c>
      <c r="O18">
        <v>3</v>
      </c>
      <c r="P18">
        <v>0.115384615</v>
      </c>
      <c r="Q18" t="s">
        <v>14</v>
      </c>
      <c r="R18">
        <v>10</v>
      </c>
      <c r="S18">
        <v>0.38461538499999998</v>
      </c>
      <c r="T18" t="s">
        <v>15</v>
      </c>
      <c r="U18">
        <v>5</v>
      </c>
      <c r="V18">
        <v>0.192307692</v>
      </c>
      <c r="W18" t="s">
        <v>16</v>
      </c>
      <c r="X18">
        <v>2</v>
      </c>
      <c r="Y18">
        <v>7.6923077000000006E-2</v>
      </c>
    </row>
    <row r="19" spans="1:28" hidden="1" x14ac:dyDescent="0.25">
      <c r="A19" t="str">
        <f>_xlfn.IFNA(MATCH(TRIM(D19),'St2'!$E$2:$E$97,0),"")</f>
        <v/>
      </c>
      <c r="B19" t="s">
        <v>423</v>
      </c>
      <c r="C19" t="s">
        <v>424</v>
      </c>
      <c r="D19" t="s">
        <v>425</v>
      </c>
      <c r="E19" t="s">
        <v>426</v>
      </c>
      <c r="F19">
        <v>767.11520840000003</v>
      </c>
      <c r="G19" t="s">
        <v>5</v>
      </c>
    </row>
    <row r="20" spans="1:28" hidden="1" x14ac:dyDescent="0.25">
      <c r="A20" t="str">
        <f>_xlfn.IFNA(MATCH(TRIM(D20),'St2'!$E$2:$E$97,0),"")</f>
        <v/>
      </c>
      <c r="B20" t="s">
        <v>22</v>
      </c>
      <c r="C20" t="s">
        <v>23</v>
      </c>
      <c r="D20" t="s">
        <v>24</v>
      </c>
      <c r="E20" t="s">
        <v>25</v>
      </c>
      <c r="F20">
        <v>386.35486609999998</v>
      </c>
      <c r="G20" t="s">
        <v>5</v>
      </c>
    </row>
    <row r="21" spans="1:28" hidden="1" x14ac:dyDescent="0.25">
      <c r="A21" t="str">
        <f>_xlfn.IFNA(MATCH(TRIM(D21),'St2'!$E$2:$E$97,0),"")</f>
        <v/>
      </c>
      <c r="B21" t="s">
        <v>399</v>
      </c>
      <c r="C21" t="s">
        <v>400</v>
      </c>
      <c r="D21" t="s">
        <v>401</v>
      </c>
      <c r="E21" t="s">
        <v>402</v>
      </c>
      <c r="F21">
        <v>74.000393930000001</v>
      </c>
      <c r="G21" t="s">
        <v>5</v>
      </c>
    </row>
    <row r="22" spans="1:28" hidden="1" x14ac:dyDescent="0.25">
      <c r="A22" t="str">
        <f>_xlfn.IFNA(MATCH(TRIM(D22),'St2'!$E$2:$E$97,0),"")</f>
        <v/>
      </c>
      <c r="B22" t="s">
        <v>403</v>
      </c>
      <c r="C22" t="s">
        <v>404</v>
      </c>
      <c r="D22" t="s">
        <v>405</v>
      </c>
      <c r="E22" t="s">
        <v>406</v>
      </c>
      <c r="F22">
        <v>76.01604399</v>
      </c>
      <c r="G22" t="s">
        <v>5</v>
      </c>
    </row>
    <row r="23" spans="1:28" hidden="1" x14ac:dyDescent="0.25">
      <c r="A23" t="str">
        <f>_xlfn.IFNA(MATCH(TRIM(D23),'St2'!$E$2:$E$97,0),"")</f>
        <v/>
      </c>
      <c r="B23" t="s">
        <v>165</v>
      </c>
      <c r="C23" t="s">
        <v>166</v>
      </c>
      <c r="D23" t="s">
        <v>167</v>
      </c>
      <c r="E23" t="s">
        <v>168</v>
      </c>
      <c r="F23">
        <v>75.032028409999995</v>
      </c>
      <c r="G23" t="s">
        <v>5</v>
      </c>
      <c r="H23" t="s">
        <v>21</v>
      </c>
      <c r="I23">
        <v>4</v>
      </c>
      <c r="J23">
        <v>0.2</v>
      </c>
      <c r="K23" t="s">
        <v>15</v>
      </c>
      <c r="L23">
        <v>3</v>
      </c>
      <c r="M23">
        <v>0.15</v>
      </c>
      <c r="N23" t="s">
        <v>14</v>
      </c>
      <c r="O23">
        <v>13</v>
      </c>
      <c r="P23">
        <v>0.65</v>
      </c>
    </row>
    <row r="24" spans="1:28" hidden="1" x14ac:dyDescent="0.25">
      <c r="A24" t="str">
        <f>_xlfn.IFNA(MATCH(TRIM(D24),'St2'!$E$2:$E$97,0),"")</f>
        <v/>
      </c>
      <c r="B24" t="s">
        <v>105</v>
      </c>
      <c r="C24" t="s">
        <v>106</v>
      </c>
      <c r="D24" t="s">
        <v>107</v>
      </c>
      <c r="E24" t="s">
        <v>108</v>
      </c>
      <c r="F24">
        <v>125.01466379999999</v>
      </c>
      <c r="G24" t="s">
        <v>5</v>
      </c>
      <c r="H24" t="s">
        <v>55</v>
      </c>
      <c r="I24">
        <v>1</v>
      </c>
      <c r="J24">
        <v>6.25E-2</v>
      </c>
      <c r="K24" t="s">
        <v>48</v>
      </c>
      <c r="L24">
        <v>1</v>
      </c>
      <c r="M24">
        <v>6.25E-2</v>
      </c>
      <c r="N24" t="s">
        <v>14</v>
      </c>
      <c r="O24">
        <v>6</v>
      </c>
      <c r="P24">
        <v>0.375</v>
      </c>
      <c r="Q24" t="s">
        <v>21</v>
      </c>
      <c r="R24">
        <v>4</v>
      </c>
      <c r="S24">
        <v>0.25</v>
      </c>
      <c r="T24" t="s">
        <v>15</v>
      </c>
      <c r="U24">
        <v>2</v>
      </c>
      <c r="V24">
        <v>0.125</v>
      </c>
      <c r="W24" t="s">
        <v>16</v>
      </c>
      <c r="X24">
        <v>2</v>
      </c>
      <c r="Y24">
        <v>0.125</v>
      </c>
    </row>
    <row r="25" spans="1:28" hidden="1" x14ac:dyDescent="0.25">
      <c r="A25" t="str">
        <f>_xlfn.IFNA(MATCH(TRIM(D25),'St2'!$E$2:$E$97,0),"")</f>
        <v/>
      </c>
      <c r="B25" t="s">
        <v>161</v>
      </c>
      <c r="C25" t="s">
        <v>162</v>
      </c>
      <c r="D25" t="s">
        <v>163</v>
      </c>
      <c r="E25" t="s">
        <v>164</v>
      </c>
      <c r="F25">
        <v>141.01909430000001</v>
      </c>
      <c r="G25" t="s">
        <v>5</v>
      </c>
      <c r="H25" t="s">
        <v>55</v>
      </c>
      <c r="I25">
        <v>1</v>
      </c>
      <c r="J25">
        <v>5.2631578999999998E-2</v>
      </c>
      <c r="K25" t="s">
        <v>14</v>
      </c>
      <c r="L25">
        <v>8</v>
      </c>
      <c r="M25">
        <v>0.42105263199999998</v>
      </c>
      <c r="N25" t="s">
        <v>49</v>
      </c>
      <c r="O25">
        <v>1</v>
      </c>
      <c r="P25">
        <v>5.2631578999999998E-2</v>
      </c>
      <c r="Q25" t="s">
        <v>15</v>
      </c>
      <c r="R25">
        <v>4</v>
      </c>
      <c r="S25">
        <v>0.21052631599999999</v>
      </c>
      <c r="T25" t="s">
        <v>50</v>
      </c>
      <c r="U25">
        <v>2</v>
      </c>
      <c r="V25">
        <v>0.105263158</v>
      </c>
      <c r="W25" t="s">
        <v>16</v>
      </c>
      <c r="X25">
        <v>3</v>
      </c>
      <c r="Y25">
        <v>0.15789473700000001</v>
      </c>
    </row>
    <row r="26" spans="1:28" hidden="1" x14ac:dyDescent="0.25">
      <c r="A26" t="str">
        <f>_xlfn.IFNA(MATCH(TRIM(D26),'St2'!$E$2:$E$97,0),"")</f>
        <v/>
      </c>
      <c r="B26" t="s">
        <v>35</v>
      </c>
      <c r="C26" t="s">
        <v>36</v>
      </c>
      <c r="D26" t="s">
        <v>37</v>
      </c>
      <c r="E26" t="s">
        <v>38</v>
      </c>
      <c r="F26">
        <v>68.037448139999995</v>
      </c>
      <c r="G26" t="s">
        <v>5</v>
      </c>
    </row>
    <row r="27" spans="1:28" hidden="1" x14ac:dyDescent="0.25">
      <c r="A27" t="str">
        <f>_xlfn.IFNA(MATCH(TRIM(D27),'St2'!$E$2:$E$97,0),"")</f>
        <v/>
      </c>
      <c r="B27" t="s">
        <v>407</v>
      </c>
      <c r="C27" t="s">
        <v>408</v>
      </c>
      <c r="D27" t="s">
        <v>409</v>
      </c>
      <c r="E27" t="s">
        <v>410</v>
      </c>
      <c r="F27">
        <v>72.021129369999997</v>
      </c>
      <c r="G27" t="s">
        <v>5</v>
      </c>
      <c r="H27" t="s">
        <v>14</v>
      </c>
      <c r="I27">
        <v>5</v>
      </c>
      <c r="J27">
        <v>1</v>
      </c>
    </row>
    <row r="28" spans="1:28" hidden="1" x14ac:dyDescent="0.25">
      <c r="A28" t="str">
        <f>_xlfn.IFNA(MATCH(TRIM(D28),'St2'!$E$2:$E$97,0),"")</f>
        <v/>
      </c>
      <c r="B28" t="s">
        <v>253</v>
      </c>
      <c r="C28" t="s">
        <v>254</v>
      </c>
      <c r="D28" t="s">
        <v>255</v>
      </c>
      <c r="E28" t="s">
        <v>256</v>
      </c>
      <c r="F28">
        <v>88.01604399</v>
      </c>
      <c r="G28" t="s">
        <v>5</v>
      </c>
    </row>
    <row r="29" spans="1:28" hidden="1" x14ac:dyDescent="0.25">
      <c r="A29" t="str">
        <f>_xlfn.IFNA(MATCH(TRIM(D29),'St2'!$E$2:$E$97,0),"")</f>
        <v/>
      </c>
      <c r="B29" t="s">
        <v>257</v>
      </c>
      <c r="C29" t="s">
        <v>258</v>
      </c>
      <c r="D29" t="s">
        <v>259</v>
      </c>
      <c r="E29" t="s">
        <v>260</v>
      </c>
      <c r="F29">
        <v>104.0109586</v>
      </c>
      <c r="G29" t="s">
        <v>5</v>
      </c>
    </row>
    <row r="30" spans="1:28" hidden="1" x14ac:dyDescent="0.25">
      <c r="A30" t="str">
        <f>_xlfn.IFNA(MATCH(TRIM(D30),'St2'!$E$2:$E$97,0),"")</f>
        <v/>
      </c>
      <c r="B30" t="s">
        <v>359</v>
      </c>
      <c r="C30" t="s">
        <v>360</v>
      </c>
      <c r="D30" t="s">
        <v>361</v>
      </c>
      <c r="E30" t="s">
        <v>362</v>
      </c>
      <c r="F30">
        <v>167.9823744</v>
      </c>
      <c r="G30" t="s">
        <v>5</v>
      </c>
      <c r="H30" t="s">
        <v>21</v>
      </c>
      <c r="I30">
        <v>4</v>
      </c>
      <c r="J30">
        <v>0.25</v>
      </c>
      <c r="K30" t="s">
        <v>55</v>
      </c>
      <c r="L30">
        <v>1</v>
      </c>
      <c r="M30">
        <v>6.25E-2</v>
      </c>
      <c r="N30" t="s">
        <v>14</v>
      </c>
      <c r="O30">
        <v>11</v>
      </c>
      <c r="P30">
        <v>0.6875</v>
      </c>
    </row>
    <row r="31" spans="1:28" x14ac:dyDescent="0.25">
      <c r="A31">
        <f>_xlfn.IFNA(MATCH(TRIM(D31),'St2'!$E$2:$E$97,0),"")</f>
        <v>34</v>
      </c>
      <c r="B31" t="s">
        <v>39</v>
      </c>
      <c r="C31" t="s">
        <v>40</v>
      </c>
      <c r="D31" t="s">
        <v>41</v>
      </c>
      <c r="E31" t="s">
        <v>42</v>
      </c>
      <c r="F31">
        <v>90.031694060000007</v>
      </c>
      <c r="G31" t="s">
        <v>5</v>
      </c>
      <c r="H31" t="s">
        <v>14</v>
      </c>
      <c r="I31">
        <v>1</v>
      </c>
      <c r="J31">
        <v>1</v>
      </c>
    </row>
    <row r="32" spans="1:28" x14ac:dyDescent="0.25">
      <c r="A32">
        <f>_xlfn.IFNA(MATCH(TRIM(D32),'St2'!$E$2:$E$97,0),"")</f>
        <v>35</v>
      </c>
      <c r="B32" t="s">
        <v>137</v>
      </c>
      <c r="C32" t="s">
        <v>138</v>
      </c>
      <c r="D32" t="s">
        <v>139</v>
      </c>
      <c r="E32" t="s">
        <v>140</v>
      </c>
      <c r="F32">
        <v>89.047678469999994</v>
      </c>
      <c r="G32" t="s">
        <v>5</v>
      </c>
      <c r="H32" t="s">
        <v>21</v>
      </c>
      <c r="I32">
        <v>1</v>
      </c>
      <c r="J32">
        <v>2.5000000000000001E-2</v>
      </c>
      <c r="K32" t="s">
        <v>15</v>
      </c>
      <c r="L32">
        <v>5</v>
      </c>
      <c r="M32">
        <v>0.125</v>
      </c>
      <c r="N32" t="s">
        <v>11</v>
      </c>
      <c r="O32">
        <v>1</v>
      </c>
      <c r="P32">
        <v>2.5000000000000001E-2</v>
      </c>
      <c r="Q32" t="s">
        <v>55</v>
      </c>
      <c r="R32">
        <v>1</v>
      </c>
      <c r="S32">
        <v>2.5000000000000001E-2</v>
      </c>
      <c r="T32" t="s">
        <v>14</v>
      </c>
      <c r="U32">
        <v>32</v>
      </c>
      <c r="V32">
        <v>0.8</v>
      </c>
    </row>
    <row r="33" spans="1:25" hidden="1" x14ac:dyDescent="0.25">
      <c r="A33" t="str">
        <f>_xlfn.IFNA(MATCH(TRIM(D33),'St2'!$E$2:$E$97,0),"")</f>
        <v/>
      </c>
      <c r="B33" t="s">
        <v>149</v>
      </c>
      <c r="C33" t="s">
        <v>150</v>
      </c>
      <c r="D33" t="s">
        <v>151</v>
      </c>
      <c r="E33" t="s">
        <v>152</v>
      </c>
      <c r="F33">
        <v>105.0425931</v>
      </c>
      <c r="G33" t="s">
        <v>5</v>
      </c>
      <c r="H33" t="s">
        <v>55</v>
      </c>
      <c r="I33">
        <v>2</v>
      </c>
      <c r="J33">
        <v>7.4074074000000004E-2</v>
      </c>
      <c r="K33" t="s">
        <v>15</v>
      </c>
      <c r="L33">
        <v>5</v>
      </c>
      <c r="M33">
        <v>0.185185185</v>
      </c>
      <c r="N33" t="s">
        <v>14</v>
      </c>
      <c r="O33">
        <v>20</v>
      </c>
      <c r="P33">
        <v>0.74074074099999998</v>
      </c>
    </row>
    <row r="34" spans="1:25" hidden="1" x14ac:dyDescent="0.25">
      <c r="A34" t="str">
        <f>_xlfn.IFNA(MATCH(TRIM(D34),'St2'!$E$2:$E$97,0),"")</f>
        <v/>
      </c>
      <c r="B34" t="s">
        <v>338</v>
      </c>
      <c r="C34" t="s">
        <v>339</v>
      </c>
      <c r="D34" t="s">
        <v>340</v>
      </c>
      <c r="E34" t="s">
        <v>341</v>
      </c>
      <c r="F34">
        <v>169.004493</v>
      </c>
      <c r="G34" t="s">
        <v>5</v>
      </c>
      <c r="H34" t="s">
        <v>21</v>
      </c>
      <c r="I34">
        <v>3</v>
      </c>
      <c r="J34">
        <v>7.3170732000000002E-2</v>
      </c>
      <c r="K34" t="s">
        <v>15</v>
      </c>
      <c r="L34">
        <v>3</v>
      </c>
      <c r="M34">
        <v>7.3170732000000002E-2</v>
      </c>
      <c r="N34" t="s">
        <v>16</v>
      </c>
      <c r="O34">
        <v>1</v>
      </c>
      <c r="P34">
        <v>2.4390243999999998E-2</v>
      </c>
      <c r="Q34" t="s">
        <v>281</v>
      </c>
      <c r="R34">
        <v>2</v>
      </c>
      <c r="S34">
        <v>4.8780487999999997E-2</v>
      </c>
      <c r="T34" t="s">
        <v>14</v>
      </c>
      <c r="U34">
        <v>32</v>
      </c>
      <c r="V34">
        <v>0.78048780500000003</v>
      </c>
    </row>
    <row r="35" spans="1:25" hidden="1" x14ac:dyDescent="0.25">
      <c r="A35" t="str">
        <f>_xlfn.IFNA(MATCH(TRIM(D35),'St2'!$E$2:$E$97,0),"")</f>
        <v/>
      </c>
      <c r="B35" t="s">
        <v>427</v>
      </c>
      <c r="C35" t="s">
        <v>428</v>
      </c>
      <c r="D35" t="s">
        <v>429</v>
      </c>
      <c r="E35" t="s">
        <v>430</v>
      </c>
      <c r="F35">
        <v>265.9592695</v>
      </c>
      <c r="G35" t="s">
        <v>5</v>
      </c>
    </row>
    <row r="36" spans="1:25" hidden="1" x14ac:dyDescent="0.25">
      <c r="A36" t="str">
        <f>_xlfn.IFNA(MATCH(TRIM(D36),'St2'!$E$2:$E$97,0),"")</f>
        <v/>
      </c>
      <c r="B36" t="s">
        <v>17</v>
      </c>
      <c r="C36" t="s">
        <v>18</v>
      </c>
      <c r="D36" t="s">
        <v>19</v>
      </c>
      <c r="E36" t="s">
        <v>20</v>
      </c>
      <c r="F36">
        <v>92.047344120000005</v>
      </c>
      <c r="G36" t="s">
        <v>5</v>
      </c>
      <c r="H36" t="s">
        <v>21</v>
      </c>
      <c r="I36">
        <v>1</v>
      </c>
      <c r="J36">
        <v>0.111111111</v>
      </c>
      <c r="K36" t="s">
        <v>14</v>
      </c>
      <c r="L36">
        <v>8</v>
      </c>
      <c r="M36">
        <v>0.88888888899999996</v>
      </c>
    </row>
    <row r="37" spans="1:25" hidden="1" x14ac:dyDescent="0.25">
      <c r="A37" t="str">
        <f>_xlfn.IFNA(MATCH(TRIM(D37),'St2'!$E$2:$E$97,0),"")</f>
        <v/>
      </c>
      <c r="B37" t="s">
        <v>193</v>
      </c>
      <c r="C37" t="s">
        <v>194</v>
      </c>
      <c r="D37" t="s">
        <v>195</v>
      </c>
      <c r="E37" t="s">
        <v>196</v>
      </c>
      <c r="F37">
        <v>118.0742276</v>
      </c>
      <c r="G37" t="s">
        <v>5</v>
      </c>
      <c r="H37" t="s">
        <v>55</v>
      </c>
      <c r="I37">
        <v>3</v>
      </c>
      <c r="J37">
        <v>0.125</v>
      </c>
      <c r="K37" t="s">
        <v>15</v>
      </c>
      <c r="L37">
        <v>5</v>
      </c>
      <c r="M37">
        <v>0.20833333300000001</v>
      </c>
      <c r="N37" t="s">
        <v>16</v>
      </c>
      <c r="O37">
        <v>1</v>
      </c>
      <c r="P37">
        <v>4.1666666999999998E-2</v>
      </c>
      <c r="Q37" t="s">
        <v>14</v>
      </c>
      <c r="R37">
        <v>15</v>
      </c>
      <c r="S37">
        <v>0.625</v>
      </c>
    </row>
    <row r="38" spans="1:25" hidden="1" x14ac:dyDescent="0.25">
      <c r="A38" t="str">
        <f>_xlfn.IFNA(MATCH(TRIM(D38),'St2'!$E$2:$E$97,0),"")</f>
        <v/>
      </c>
      <c r="B38" t="s">
        <v>26</v>
      </c>
      <c r="C38" t="s">
        <v>27</v>
      </c>
      <c r="D38" t="s">
        <v>28</v>
      </c>
      <c r="E38" t="s">
        <v>29</v>
      </c>
      <c r="F38">
        <v>74.073164939999998</v>
      </c>
      <c r="G38" t="s">
        <v>5</v>
      </c>
      <c r="H38" t="s">
        <v>21</v>
      </c>
      <c r="I38">
        <v>1</v>
      </c>
      <c r="J38">
        <v>0.125</v>
      </c>
      <c r="K38" t="s">
        <v>15</v>
      </c>
      <c r="L38">
        <v>2</v>
      </c>
      <c r="M38">
        <v>0.25</v>
      </c>
      <c r="N38" t="s">
        <v>30</v>
      </c>
      <c r="O38">
        <v>1</v>
      </c>
      <c r="P38">
        <v>0.125</v>
      </c>
      <c r="Q38" t="s">
        <v>14</v>
      </c>
      <c r="R38">
        <v>4</v>
      </c>
      <c r="S38">
        <v>0.5</v>
      </c>
    </row>
    <row r="39" spans="1:25" hidden="1" x14ac:dyDescent="0.25">
      <c r="A39" t="str">
        <f>_xlfn.IFNA(MATCH(TRIM(D39),'St2'!$E$2:$E$97,0),"")</f>
        <v/>
      </c>
      <c r="B39" t="s">
        <v>213</v>
      </c>
      <c r="C39" t="s">
        <v>214</v>
      </c>
      <c r="D39" t="s">
        <v>215</v>
      </c>
      <c r="E39" t="s">
        <v>216</v>
      </c>
      <c r="F39">
        <v>88.100048400000006</v>
      </c>
      <c r="G39" t="s">
        <v>5</v>
      </c>
      <c r="H39" t="s">
        <v>15</v>
      </c>
      <c r="I39">
        <v>5</v>
      </c>
      <c r="J39">
        <v>0.41666666699999999</v>
      </c>
      <c r="K39" t="s">
        <v>14</v>
      </c>
      <c r="L39">
        <v>7</v>
      </c>
      <c r="M39">
        <v>0.58333333300000001</v>
      </c>
    </row>
    <row r="40" spans="1:25" hidden="1" x14ac:dyDescent="0.25">
      <c r="A40" t="str">
        <f>_xlfn.IFNA(MATCH(TRIM(D40),'St2'!$E$2:$E$97,0),"")</f>
        <v/>
      </c>
      <c r="B40" t="s">
        <v>233</v>
      </c>
      <c r="C40" t="s">
        <v>234</v>
      </c>
      <c r="D40" t="s">
        <v>235</v>
      </c>
      <c r="E40" t="s">
        <v>236</v>
      </c>
      <c r="F40">
        <v>116.0109586</v>
      </c>
      <c r="G40" t="s">
        <v>5</v>
      </c>
      <c r="H40" t="s">
        <v>14</v>
      </c>
      <c r="I40">
        <v>6</v>
      </c>
      <c r="J40">
        <v>1</v>
      </c>
    </row>
    <row r="41" spans="1:25" hidden="1" x14ac:dyDescent="0.25">
      <c r="A41" t="str">
        <f>_xlfn.IFNA(MATCH(TRIM(D41),'St2'!$E$2:$E$97,0),"")</f>
        <v/>
      </c>
      <c r="B41" t="s">
        <v>31</v>
      </c>
      <c r="C41" t="s">
        <v>32</v>
      </c>
      <c r="D41" t="s">
        <v>33</v>
      </c>
      <c r="E41" t="s">
        <v>34</v>
      </c>
      <c r="F41">
        <v>132.0058732</v>
      </c>
      <c r="G41" t="s">
        <v>5</v>
      </c>
      <c r="H41" t="s">
        <v>14</v>
      </c>
      <c r="I41">
        <v>7</v>
      </c>
      <c r="J41">
        <v>1</v>
      </c>
    </row>
    <row r="42" spans="1:25" x14ac:dyDescent="0.25">
      <c r="A42">
        <f>_xlfn.IFNA(MATCH(TRIM(D42),'St2'!$E$2:$E$97,0),"")</f>
        <v>44</v>
      </c>
      <c r="B42" t="s">
        <v>387</v>
      </c>
      <c r="C42" t="s">
        <v>388</v>
      </c>
      <c r="D42" t="s">
        <v>389</v>
      </c>
      <c r="E42" t="s">
        <v>390</v>
      </c>
      <c r="F42">
        <v>102.0316941</v>
      </c>
      <c r="G42" t="s">
        <v>5</v>
      </c>
      <c r="H42" t="s">
        <v>14</v>
      </c>
      <c r="I42">
        <v>46</v>
      </c>
      <c r="J42">
        <v>1</v>
      </c>
    </row>
    <row r="43" spans="1:25" x14ac:dyDescent="0.25">
      <c r="A43">
        <f>_xlfn.IFNA(MATCH(TRIM(D43),'St2'!$E$2:$E$97,0),"")</f>
        <v>45</v>
      </c>
      <c r="B43" t="s">
        <v>237</v>
      </c>
      <c r="C43" t="s">
        <v>238</v>
      </c>
      <c r="D43" t="s">
        <v>239</v>
      </c>
      <c r="E43" t="s">
        <v>240</v>
      </c>
      <c r="F43">
        <v>118.0266087</v>
      </c>
      <c r="G43" t="s">
        <v>5</v>
      </c>
      <c r="H43" t="s">
        <v>14</v>
      </c>
      <c r="I43">
        <v>12</v>
      </c>
      <c r="J43">
        <v>1</v>
      </c>
    </row>
    <row r="44" spans="1:25" hidden="1" x14ac:dyDescent="0.25">
      <c r="A44" t="str">
        <f>_xlfn.IFNA(MATCH(TRIM(D44),'St2'!$E$2:$E$97,0),"")</f>
        <v/>
      </c>
      <c r="B44" t="s">
        <v>113</v>
      </c>
      <c r="C44" t="s">
        <v>114</v>
      </c>
      <c r="D44" t="s">
        <v>115</v>
      </c>
      <c r="E44" t="s">
        <v>116</v>
      </c>
      <c r="F44">
        <v>113.0589119</v>
      </c>
      <c r="G44" t="s">
        <v>5</v>
      </c>
      <c r="H44" t="s">
        <v>11</v>
      </c>
      <c r="I44">
        <v>3</v>
      </c>
      <c r="J44">
        <v>8.5714286000000001E-2</v>
      </c>
      <c r="K44" t="s">
        <v>48</v>
      </c>
      <c r="L44">
        <v>1</v>
      </c>
      <c r="M44">
        <v>2.8571428999999999E-2</v>
      </c>
      <c r="N44" t="s">
        <v>14</v>
      </c>
      <c r="O44">
        <v>23</v>
      </c>
      <c r="P44">
        <v>0.65714285699999997</v>
      </c>
      <c r="Q44" t="s">
        <v>21</v>
      </c>
      <c r="R44">
        <v>3</v>
      </c>
      <c r="S44">
        <v>8.5714286000000001E-2</v>
      </c>
      <c r="T44" t="s">
        <v>15</v>
      </c>
      <c r="U44">
        <v>4</v>
      </c>
      <c r="V44">
        <v>0.114285714</v>
      </c>
      <c r="W44" t="s">
        <v>16</v>
      </c>
      <c r="X44">
        <v>1</v>
      </c>
      <c r="Y44">
        <v>2.8571428999999999E-2</v>
      </c>
    </row>
    <row r="45" spans="1:25" hidden="1" x14ac:dyDescent="0.25">
      <c r="A45" t="str">
        <f>_xlfn.IFNA(MATCH(TRIM(D45),'St2'!$E$2:$E$97,0),"")</f>
        <v/>
      </c>
      <c r="B45" t="s">
        <v>125</v>
      </c>
      <c r="C45" t="s">
        <v>126</v>
      </c>
      <c r="D45" t="s">
        <v>127</v>
      </c>
      <c r="E45" t="s">
        <v>128</v>
      </c>
      <c r="F45">
        <v>133.03750769999999</v>
      </c>
      <c r="G45" t="s">
        <v>5</v>
      </c>
      <c r="H45" t="s">
        <v>21</v>
      </c>
      <c r="I45">
        <v>3</v>
      </c>
      <c r="J45">
        <v>7.6923077000000006E-2</v>
      </c>
      <c r="K45" t="s">
        <v>15</v>
      </c>
      <c r="L45">
        <v>5</v>
      </c>
      <c r="M45">
        <v>0.128205128</v>
      </c>
      <c r="N45" t="s">
        <v>12</v>
      </c>
      <c r="O45">
        <v>4</v>
      </c>
      <c r="P45">
        <v>0.102564103</v>
      </c>
      <c r="Q45" t="s">
        <v>55</v>
      </c>
      <c r="R45">
        <v>2</v>
      </c>
      <c r="S45">
        <v>5.1282051000000002E-2</v>
      </c>
      <c r="T45" t="s">
        <v>14</v>
      </c>
      <c r="U45">
        <v>25</v>
      </c>
      <c r="V45">
        <v>0.64102564100000003</v>
      </c>
    </row>
    <row r="46" spans="1:25" x14ac:dyDescent="0.25">
      <c r="A46">
        <f>_xlfn.IFNA(MATCH(TRIM(D46),'St2'!$E$2:$E$97,0),"")</f>
        <v>48</v>
      </c>
      <c r="B46" t="s">
        <v>141</v>
      </c>
      <c r="C46" t="s">
        <v>142</v>
      </c>
      <c r="D46" t="s">
        <v>143</v>
      </c>
      <c r="E46" t="s">
        <v>144</v>
      </c>
      <c r="F46">
        <v>132.0534921</v>
      </c>
      <c r="G46" t="s">
        <v>5</v>
      </c>
      <c r="H46" t="s">
        <v>55</v>
      </c>
      <c r="I46">
        <v>1</v>
      </c>
      <c r="J46">
        <v>2.0408163E-2</v>
      </c>
      <c r="K46" t="s">
        <v>48</v>
      </c>
      <c r="L46">
        <v>1</v>
      </c>
      <c r="M46">
        <v>2.0408163E-2</v>
      </c>
      <c r="N46" t="s">
        <v>14</v>
      </c>
      <c r="O46">
        <v>34</v>
      </c>
      <c r="P46">
        <v>0.69387755100000004</v>
      </c>
      <c r="Q46" t="s">
        <v>49</v>
      </c>
      <c r="R46">
        <v>1</v>
      </c>
      <c r="S46">
        <v>2.0408163E-2</v>
      </c>
      <c r="T46" t="s">
        <v>15</v>
      </c>
      <c r="U46">
        <v>8</v>
      </c>
      <c r="V46">
        <v>0.163265306</v>
      </c>
      <c r="W46" t="s">
        <v>16</v>
      </c>
      <c r="X46">
        <v>4</v>
      </c>
      <c r="Y46">
        <v>8.1632652999999999E-2</v>
      </c>
    </row>
    <row r="47" spans="1:25" hidden="1" x14ac:dyDescent="0.25">
      <c r="A47" t="str">
        <f>_xlfn.IFNA(MATCH(TRIM(D47),'St2'!$E$2:$E$97,0),"")</f>
        <v/>
      </c>
      <c r="B47" t="s">
        <v>225</v>
      </c>
      <c r="C47" t="s">
        <v>226</v>
      </c>
      <c r="D47" t="s">
        <v>227</v>
      </c>
      <c r="E47" t="s">
        <v>228</v>
      </c>
      <c r="F47">
        <v>104.0473441</v>
      </c>
      <c r="G47" t="s">
        <v>5</v>
      </c>
      <c r="H47" t="s">
        <v>14</v>
      </c>
      <c r="I47">
        <v>4</v>
      </c>
      <c r="J47">
        <v>1</v>
      </c>
    </row>
    <row r="48" spans="1:25" x14ac:dyDescent="0.25">
      <c r="A48">
        <f>_xlfn.IFNA(MATCH(TRIM(D48),'St2'!$E$2:$E$97,0),"")</f>
        <v>49</v>
      </c>
      <c r="B48" t="s">
        <v>379</v>
      </c>
      <c r="C48" t="s">
        <v>380</v>
      </c>
      <c r="D48" t="s">
        <v>381</v>
      </c>
      <c r="E48" t="s">
        <v>382</v>
      </c>
      <c r="F48">
        <v>120.0422587</v>
      </c>
      <c r="G48" t="s">
        <v>5</v>
      </c>
      <c r="H48" t="s">
        <v>14</v>
      </c>
      <c r="I48">
        <v>2</v>
      </c>
      <c r="J48">
        <v>1</v>
      </c>
    </row>
    <row r="49" spans="1:31" x14ac:dyDescent="0.25">
      <c r="A49">
        <f>_xlfn.IFNA(MATCH(TRIM(D49),'St2'!$E$2:$E$97,0),"")</f>
        <v>52</v>
      </c>
      <c r="B49" t="s">
        <v>121</v>
      </c>
      <c r="C49" t="s">
        <v>122</v>
      </c>
      <c r="D49" t="s">
        <v>123</v>
      </c>
      <c r="E49" t="s">
        <v>124</v>
      </c>
      <c r="F49">
        <v>119.05824320000001</v>
      </c>
      <c r="G49" t="s">
        <v>5</v>
      </c>
      <c r="H49" t="s">
        <v>21</v>
      </c>
      <c r="I49">
        <v>3</v>
      </c>
      <c r="J49">
        <v>8.3333332999999996E-2</v>
      </c>
      <c r="K49" t="s">
        <v>15</v>
      </c>
      <c r="L49">
        <v>6</v>
      </c>
      <c r="M49">
        <v>0.16666666699999999</v>
      </c>
      <c r="N49" t="s">
        <v>11</v>
      </c>
      <c r="O49">
        <v>1</v>
      </c>
      <c r="P49">
        <v>2.7777777999999999E-2</v>
      </c>
      <c r="Q49" t="s">
        <v>55</v>
      </c>
      <c r="R49">
        <v>1</v>
      </c>
      <c r="S49">
        <v>2.7777777999999999E-2</v>
      </c>
      <c r="T49" t="s">
        <v>14</v>
      </c>
      <c r="U49">
        <v>25</v>
      </c>
      <c r="V49">
        <v>0.69444444400000005</v>
      </c>
    </row>
    <row r="50" spans="1:31" x14ac:dyDescent="0.25">
      <c r="A50">
        <f>_xlfn.IFNA(MATCH(TRIM(D50),'St2'!$E$2:$E$97,0),"")</f>
        <v>54</v>
      </c>
      <c r="B50" t="s">
        <v>133</v>
      </c>
      <c r="C50" t="s">
        <v>134</v>
      </c>
      <c r="D50" t="s">
        <v>135</v>
      </c>
      <c r="E50" t="s">
        <v>136</v>
      </c>
      <c r="F50">
        <v>146.06914219999999</v>
      </c>
      <c r="G50" t="s">
        <v>5</v>
      </c>
      <c r="H50" t="s">
        <v>55</v>
      </c>
      <c r="I50">
        <v>2</v>
      </c>
      <c r="J50">
        <v>7.6923077000000006E-2</v>
      </c>
      <c r="K50" t="s">
        <v>48</v>
      </c>
      <c r="L50">
        <v>2</v>
      </c>
      <c r="M50">
        <v>7.6923077000000006E-2</v>
      </c>
      <c r="N50" t="s">
        <v>14</v>
      </c>
      <c r="O50">
        <v>13</v>
      </c>
      <c r="P50">
        <v>0.5</v>
      </c>
      <c r="Q50" t="s">
        <v>49</v>
      </c>
      <c r="R50">
        <v>1</v>
      </c>
      <c r="S50">
        <v>3.8461538000000003E-2</v>
      </c>
      <c r="T50" t="s">
        <v>15</v>
      </c>
      <c r="U50">
        <v>5</v>
      </c>
      <c r="V50">
        <v>0.192307692</v>
      </c>
      <c r="W50" t="s">
        <v>16</v>
      </c>
      <c r="X50">
        <v>3</v>
      </c>
      <c r="Y50">
        <v>0.115384615</v>
      </c>
    </row>
    <row r="51" spans="1:31" hidden="1" x14ac:dyDescent="0.25">
      <c r="A51" t="str">
        <f>_xlfn.IFNA(MATCH(TRIM(D51),'St2'!$E$2:$E$97,0),"")</f>
        <v/>
      </c>
      <c r="B51" t="s">
        <v>435</v>
      </c>
      <c r="C51" t="s">
        <v>436</v>
      </c>
      <c r="D51" t="s">
        <v>437</v>
      </c>
      <c r="E51" t="s">
        <v>438</v>
      </c>
      <c r="F51">
        <v>134.05790880000001</v>
      </c>
      <c r="G51" t="s">
        <v>5</v>
      </c>
      <c r="H51" t="s">
        <v>21</v>
      </c>
      <c r="I51">
        <v>1</v>
      </c>
      <c r="J51">
        <v>4.3478260999999997E-2</v>
      </c>
      <c r="K51" t="s">
        <v>30</v>
      </c>
      <c r="L51">
        <v>1</v>
      </c>
      <c r="M51">
        <v>4.3478260999999997E-2</v>
      </c>
      <c r="N51" t="s">
        <v>47</v>
      </c>
      <c r="O51">
        <v>1</v>
      </c>
      <c r="P51">
        <v>4.3478260999999997E-2</v>
      </c>
      <c r="Q51" t="s">
        <v>14</v>
      </c>
      <c r="R51">
        <v>20</v>
      </c>
      <c r="S51">
        <v>0.869565217</v>
      </c>
    </row>
    <row r="52" spans="1:31" x14ac:dyDescent="0.25">
      <c r="A52">
        <f>_xlfn.IFNA(MATCH(TRIM(D52),'St2'!$E$2:$E$97,0),"")</f>
        <v>56</v>
      </c>
      <c r="B52" t="s">
        <v>89</v>
      </c>
      <c r="C52" t="s">
        <v>90</v>
      </c>
      <c r="D52" t="s">
        <v>91</v>
      </c>
      <c r="E52" t="s">
        <v>92</v>
      </c>
      <c r="F52">
        <v>117.0789786</v>
      </c>
      <c r="G52" t="s">
        <v>5</v>
      </c>
      <c r="H52" t="s">
        <v>21</v>
      </c>
      <c r="I52">
        <v>3</v>
      </c>
      <c r="J52">
        <v>0.10714285699999999</v>
      </c>
      <c r="K52" t="s">
        <v>15</v>
      </c>
      <c r="L52">
        <v>5</v>
      </c>
      <c r="M52">
        <v>0.178571429</v>
      </c>
      <c r="N52" t="s">
        <v>11</v>
      </c>
      <c r="O52">
        <v>1</v>
      </c>
      <c r="P52">
        <v>3.5714285999999998E-2</v>
      </c>
      <c r="Q52" t="s">
        <v>16</v>
      </c>
      <c r="R52">
        <v>1</v>
      </c>
      <c r="S52">
        <v>3.5714285999999998E-2</v>
      </c>
      <c r="T52" t="s">
        <v>14</v>
      </c>
      <c r="U52">
        <v>18</v>
      </c>
      <c r="V52">
        <v>0.64285714299999996</v>
      </c>
    </row>
    <row r="53" spans="1:31" hidden="1" x14ac:dyDescent="0.25">
      <c r="A53" t="str">
        <f>_xlfn.IFNA(MATCH(TRIM(D53),'St2'!$E$2:$E$97,0),"")</f>
        <v/>
      </c>
      <c r="B53" t="s">
        <v>72</v>
      </c>
      <c r="C53" t="s">
        <v>73</v>
      </c>
      <c r="D53" t="s">
        <v>74</v>
      </c>
      <c r="E53" t="s">
        <v>75</v>
      </c>
      <c r="F53">
        <v>149.05104929999999</v>
      </c>
      <c r="G53" t="s">
        <v>5</v>
      </c>
      <c r="H53" t="s">
        <v>21</v>
      </c>
      <c r="I53">
        <v>1</v>
      </c>
      <c r="J53">
        <v>2.5641026000000001E-2</v>
      </c>
      <c r="K53" t="s">
        <v>15</v>
      </c>
      <c r="L53">
        <v>10</v>
      </c>
      <c r="M53">
        <v>0.256410256</v>
      </c>
      <c r="N53" t="s">
        <v>76</v>
      </c>
      <c r="O53">
        <v>1</v>
      </c>
      <c r="P53">
        <v>2.5641026000000001E-2</v>
      </c>
      <c r="Q53" t="s">
        <v>14</v>
      </c>
      <c r="R53">
        <v>27</v>
      </c>
      <c r="S53">
        <v>0.69230769199999997</v>
      </c>
    </row>
    <row r="54" spans="1:31" hidden="1" x14ac:dyDescent="0.25">
      <c r="A54" t="str">
        <f>_xlfn.IFNA(MATCH(TRIM(D54),'St2'!$E$2:$E$97,0),"")</f>
        <v/>
      </c>
      <c r="B54" t="s">
        <v>68</v>
      </c>
      <c r="C54" t="s">
        <v>69</v>
      </c>
      <c r="D54" t="s">
        <v>70</v>
      </c>
      <c r="E54" t="s">
        <v>71</v>
      </c>
      <c r="F54">
        <v>196.9955004</v>
      </c>
      <c r="G54" t="s">
        <v>5</v>
      </c>
      <c r="H54" t="s">
        <v>21</v>
      </c>
      <c r="I54">
        <v>1</v>
      </c>
      <c r="J54">
        <v>3.4482759000000002E-2</v>
      </c>
      <c r="K54" t="s">
        <v>15</v>
      </c>
      <c r="L54">
        <v>5</v>
      </c>
      <c r="M54">
        <v>0.17241379300000001</v>
      </c>
      <c r="N54" t="s">
        <v>14</v>
      </c>
      <c r="O54">
        <v>23</v>
      </c>
      <c r="P54">
        <v>0.79310344799999999</v>
      </c>
    </row>
    <row r="55" spans="1:31" hidden="1" x14ac:dyDescent="0.25">
      <c r="A55" t="str">
        <f>_xlfn.IFNA(MATCH(TRIM(D55),'St2'!$E$2:$E$97,0),"")</f>
        <v/>
      </c>
      <c r="B55" t="s">
        <v>342</v>
      </c>
      <c r="C55" t="s">
        <v>343</v>
      </c>
      <c r="D55" t="s">
        <v>344</v>
      </c>
      <c r="E55" t="s">
        <v>345</v>
      </c>
      <c r="F55">
        <v>230.0191538</v>
      </c>
      <c r="G55" t="s">
        <v>5</v>
      </c>
      <c r="H55" t="s">
        <v>346</v>
      </c>
      <c r="I55">
        <v>1</v>
      </c>
      <c r="J55">
        <v>0.16666666699999999</v>
      </c>
      <c r="K55" t="s">
        <v>14</v>
      </c>
      <c r="L55">
        <v>5</v>
      </c>
      <c r="M55">
        <v>0.83333333300000001</v>
      </c>
    </row>
    <row r="56" spans="1:31" hidden="1" x14ac:dyDescent="0.25">
      <c r="A56" t="str">
        <f>_xlfn.IFNA(MATCH(TRIM(D56),'St2'!$E$2:$E$97,0),"")</f>
        <v/>
      </c>
      <c r="B56" t="s">
        <v>273</v>
      </c>
      <c r="C56" t="s">
        <v>274</v>
      </c>
      <c r="D56" t="s">
        <v>275</v>
      </c>
      <c r="E56" t="s">
        <v>276</v>
      </c>
      <c r="F56">
        <v>124.0272774</v>
      </c>
      <c r="G56" t="s">
        <v>5</v>
      </c>
      <c r="H56" t="s">
        <v>21</v>
      </c>
      <c r="I56">
        <v>2</v>
      </c>
      <c r="J56">
        <v>0.16666666699999999</v>
      </c>
      <c r="K56" t="s">
        <v>15</v>
      </c>
      <c r="L56">
        <v>1</v>
      </c>
      <c r="M56">
        <v>8.3333332999999996E-2</v>
      </c>
      <c r="N56" t="s">
        <v>12</v>
      </c>
      <c r="O56">
        <v>1</v>
      </c>
      <c r="P56">
        <v>8.3333332999999996E-2</v>
      </c>
      <c r="Q56" t="s">
        <v>14</v>
      </c>
      <c r="R56">
        <v>8</v>
      </c>
      <c r="S56">
        <v>0.66666666699999999</v>
      </c>
    </row>
    <row r="57" spans="1:31" hidden="1" x14ac:dyDescent="0.25">
      <c r="A57" t="str">
        <f>_xlfn.IFNA(MATCH(TRIM(D57),'St2'!$E$2:$E$97,0),"")</f>
        <v/>
      </c>
      <c r="B57" t="s">
        <v>298</v>
      </c>
      <c r="C57" t="s">
        <v>299</v>
      </c>
      <c r="D57" t="s">
        <v>300</v>
      </c>
      <c r="E57" t="s">
        <v>301</v>
      </c>
      <c r="F57">
        <v>156.01710660000001</v>
      </c>
      <c r="G57" t="s">
        <v>5</v>
      </c>
      <c r="H57" t="s">
        <v>55</v>
      </c>
      <c r="I57">
        <v>1</v>
      </c>
      <c r="J57">
        <v>0.125</v>
      </c>
      <c r="K57" t="s">
        <v>14</v>
      </c>
      <c r="L57">
        <v>7</v>
      </c>
      <c r="M57">
        <v>0.875</v>
      </c>
    </row>
    <row r="58" spans="1:31" hidden="1" x14ac:dyDescent="0.25">
      <c r="A58" t="str">
        <f>_xlfn.IFNA(MATCH(TRIM(D58),'St2'!$E$2:$E$97,0),"")</f>
        <v/>
      </c>
      <c r="B58" t="s">
        <v>277</v>
      </c>
      <c r="C58" t="s">
        <v>278</v>
      </c>
      <c r="D58" t="s">
        <v>279</v>
      </c>
      <c r="E58" t="s">
        <v>280</v>
      </c>
      <c r="F58">
        <v>152.0334254</v>
      </c>
      <c r="G58" t="s">
        <v>5</v>
      </c>
      <c r="H58" t="s">
        <v>21</v>
      </c>
      <c r="I58">
        <v>4</v>
      </c>
      <c r="J58">
        <v>3.5714285999999998E-2</v>
      </c>
      <c r="K58" t="s">
        <v>15</v>
      </c>
      <c r="L58">
        <v>5</v>
      </c>
      <c r="M58">
        <v>4.4642857000000001E-2</v>
      </c>
      <c r="N58" t="s">
        <v>281</v>
      </c>
      <c r="O58">
        <v>1</v>
      </c>
      <c r="P58">
        <v>8.9285709999999997E-3</v>
      </c>
      <c r="Q58" t="s">
        <v>14</v>
      </c>
      <c r="R58">
        <v>102</v>
      </c>
      <c r="S58">
        <v>0.91071428600000004</v>
      </c>
    </row>
    <row r="59" spans="1:31" hidden="1" x14ac:dyDescent="0.25">
      <c r="A59" t="str">
        <f>_xlfn.IFNA(MATCH(TRIM(D59),'St2'!$E$2:$E$97,0),"")</f>
        <v/>
      </c>
      <c r="B59" t="s">
        <v>93</v>
      </c>
      <c r="C59" t="s">
        <v>94</v>
      </c>
      <c r="D59" t="s">
        <v>95</v>
      </c>
      <c r="E59" t="s">
        <v>96</v>
      </c>
      <c r="F59">
        <v>135.05449519999999</v>
      </c>
      <c r="G59" t="s">
        <v>5</v>
      </c>
      <c r="H59" t="s">
        <v>21</v>
      </c>
      <c r="I59">
        <v>2</v>
      </c>
      <c r="J59">
        <v>4.7619047999999997E-2</v>
      </c>
      <c r="K59" t="s">
        <v>15</v>
      </c>
      <c r="L59">
        <v>7</v>
      </c>
      <c r="M59">
        <v>0.16666666699999999</v>
      </c>
      <c r="N59" t="s">
        <v>11</v>
      </c>
      <c r="O59">
        <v>1</v>
      </c>
      <c r="P59">
        <v>2.3809523999999999E-2</v>
      </c>
      <c r="Q59" t="s">
        <v>16</v>
      </c>
      <c r="R59">
        <v>1</v>
      </c>
      <c r="S59">
        <v>2.3809523999999999E-2</v>
      </c>
      <c r="T59" t="s">
        <v>14</v>
      </c>
      <c r="U59">
        <v>31</v>
      </c>
      <c r="V59">
        <v>0.73809523799999999</v>
      </c>
    </row>
    <row r="60" spans="1:31" hidden="1" x14ac:dyDescent="0.25">
      <c r="A60" t="str">
        <f>_xlfn.IFNA(MATCH(TRIM(D60),'St2'!$E$2:$E$97,0),"")</f>
        <v/>
      </c>
      <c r="B60" t="s">
        <v>77</v>
      </c>
      <c r="C60" t="s">
        <v>78</v>
      </c>
      <c r="D60" t="s">
        <v>79</v>
      </c>
      <c r="E60" t="s">
        <v>80</v>
      </c>
      <c r="F60">
        <v>151.04940980000001</v>
      </c>
      <c r="G60" t="s">
        <v>5</v>
      </c>
      <c r="H60" t="s">
        <v>55</v>
      </c>
      <c r="I60">
        <v>1</v>
      </c>
      <c r="J60">
        <v>2.4390243999999998E-2</v>
      </c>
      <c r="K60" t="s">
        <v>48</v>
      </c>
      <c r="L60">
        <v>2</v>
      </c>
      <c r="M60">
        <v>4.8780487999999997E-2</v>
      </c>
      <c r="N60" t="s">
        <v>14</v>
      </c>
      <c r="O60">
        <v>22</v>
      </c>
      <c r="P60">
        <v>0.53658536599999995</v>
      </c>
      <c r="Q60" t="s">
        <v>21</v>
      </c>
      <c r="R60">
        <v>1</v>
      </c>
      <c r="S60">
        <v>2.4390243999999998E-2</v>
      </c>
      <c r="T60" t="s">
        <v>49</v>
      </c>
      <c r="U60">
        <v>3</v>
      </c>
      <c r="V60">
        <v>7.3170732000000002E-2</v>
      </c>
      <c r="W60" t="s">
        <v>15</v>
      </c>
      <c r="X60">
        <v>5</v>
      </c>
      <c r="Y60">
        <v>0.12195122</v>
      </c>
      <c r="Z60" t="s">
        <v>50</v>
      </c>
      <c r="AA60">
        <v>2</v>
      </c>
      <c r="AB60">
        <v>4.8780487999999997E-2</v>
      </c>
      <c r="AC60" t="s">
        <v>16</v>
      </c>
      <c r="AD60">
        <v>5</v>
      </c>
      <c r="AE60">
        <v>0.12195122</v>
      </c>
    </row>
    <row r="61" spans="1:31" x14ac:dyDescent="0.25">
      <c r="A61">
        <f>_xlfn.IFNA(MATCH(TRIM(D61),'St2'!$E$2:$E$97,0),"")</f>
        <v>62</v>
      </c>
      <c r="B61" t="s">
        <v>85</v>
      </c>
      <c r="C61" t="s">
        <v>86</v>
      </c>
      <c r="D61" t="s">
        <v>87</v>
      </c>
      <c r="E61" t="s">
        <v>88</v>
      </c>
      <c r="F61">
        <v>126.0429274</v>
      </c>
      <c r="G61" t="s">
        <v>5</v>
      </c>
      <c r="H61" t="s">
        <v>21</v>
      </c>
      <c r="I61">
        <v>5</v>
      </c>
      <c r="J61">
        <v>8.4745763000000002E-2</v>
      </c>
      <c r="K61" t="s">
        <v>15</v>
      </c>
      <c r="L61">
        <v>12</v>
      </c>
      <c r="M61">
        <v>0.20338983099999999</v>
      </c>
      <c r="N61" t="s">
        <v>11</v>
      </c>
      <c r="O61">
        <v>2</v>
      </c>
      <c r="P61">
        <v>3.3898304999999997E-2</v>
      </c>
      <c r="Q61" t="s">
        <v>16</v>
      </c>
      <c r="R61">
        <v>4</v>
      </c>
      <c r="S61">
        <v>6.7796609999999993E-2</v>
      </c>
      <c r="T61" t="s">
        <v>14</v>
      </c>
      <c r="U61">
        <v>36</v>
      </c>
      <c r="V61">
        <v>0.61016949200000004</v>
      </c>
    </row>
    <row r="62" spans="1:31" hidden="1" x14ac:dyDescent="0.25">
      <c r="A62" t="str">
        <f>_xlfn.IFNA(MATCH(TRIM(D62),'St2'!$E$2:$E$97,0),"")</f>
        <v/>
      </c>
      <c r="B62" t="s">
        <v>265</v>
      </c>
      <c r="C62" t="s">
        <v>266</v>
      </c>
      <c r="D62" t="s">
        <v>267</v>
      </c>
      <c r="E62" t="s">
        <v>268</v>
      </c>
      <c r="F62">
        <v>148.0371734</v>
      </c>
      <c r="G62" t="s">
        <v>5</v>
      </c>
      <c r="H62" t="s">
        <v>14</v>
      </c>
      <c r="I62">
        <v>3</v>
      </c>
      <c r="J62">
        <v>1</v>
      </c>
    </row>
    <row r="63" spans="1:31" hidden="1" x14ac:dyDescent="0.25">
      <c r="A63" t="str">
        <f>_xlfn.IFNA(MATCH(TRIM(D63),'St2'!$E$2:$E$97,0),"")</f>
        <v/>
      </c>
      <c r="B63" t="s">
        <v>97</v>
      </c>
      <c r="C63" t="s">
        <v>98</v>
      </c>
      <c r="D63" t="s">
        <v>99</v>
      </c>
      <c r="E63" t="s">
        <v>100</v>
      </c>
      <c r="F63">
        <v>115.0633285</v>
      </c>
      <c r="G63" t="s">
        <v>5</v>
      </c>
      <c r="H63" t="s">
        <v>11</v>
      </c>
      <c r="I63">
        <v>2</v>
      </c>
      <c r="J63">
        <v>5.4054053999999997E-2</v>
      </c>
      <c r="K63" t="s">
        <v>55</v>
      </c>
      <c r="L63">
        <v>2</v>
      </c>
      <c r="M63">
        <v>5.4054053999999997E-2</v>
      </c>
      <c r="N63" t="s">
        <v>14</v>
      </c>
      <c r="O63">
        <v>21</v>
      </c>
      <c r="P63">
        <v>0.56756756799999997</v>
      </c>
      <c r="Q63" t="s">
        <v>21</v>
      </c>
      <c r="R63">
        <v>4</v>
      </c>
      <c r="S63">
        <v>0.10810810799999999</v>
      </c>
      <c r="T63" t="s">
        <v>49</v>
      </c>
      <c r="U63">
        <v>1</v>
      </c>
      <c r="V63">
        <v>2.7027026999999999E-2</v>
      </c>
      <c r="W63" t="s">
        <v>15</v>
      </c>
      <c r="X63">
        <v>7</v>
      </c>
      <c r="Y63">
        <v>0.18918918900000001</v>
      </c>
    </row>
    <row r="64" spans="1:31" hidden="1" x14ac:dyDescent="0.25">
      <c r="A64" t="str">
        <f>_xlfn.IFNA(MATCH(TRIM(D64),'St2'!$E$2:$E$97,0),"")</f>
        <v/>
      </c>
      <c r="B64" t="s">
        <v>109</v>
      </c>
      <c r="C64" t="s">
        <v>110</v>
      </c>
      <c r="D64" t="s">
        <v>111</v>
      </c>
      <c r="E64" t="s">
        <v>112</v>
      </c>
      <c r="F64">
        <v>131.05824319999999</v>
      </c>
      <c r="G64" t="s">
        <v>5</v>
      </c>
      <c r="H64" t="s">
        <v>21</v>
      </c>
      <c r="I64">
        <v>1</v>
      </c>
      <c r="J64">
        <v>2.5641026000000001E-2</v>
      </c>
      <c r="K64" t="s">
        <v>15</v>
      </c>
      <c r="L64">
        <v>6</v>
      </c>
      <c r="M64">
        <v>0.15384615400000001</v>
      </c>
      <c r="N64" t="s">
        <v>16</v>
      </c>
      <c r="O64">
        <v>1</v>
      </c>
      <c r="P64">
        <v>2.5641026000000001E-2</v>
      </c>
      <c r="Q64" t="s">
        <v>48</v>
      </c>
      <c r="R64">
        <v>1</v>
      </c>
      <c r="S64">
        <v>2.5641026000000001E-2</v>
      </c>
      <c r="T64" t="s">
        <v>14</v>
      </c>
      <c r="U64">
        <v>30</v>
      </c>
      <c r="V64">
        <v>0.76923076899999998</v>
      </c>
    </row>
    <row r="65" spans="1:31" hidden="1" x14ac:dyDescent="0.25">
      <c r="A65" t="str">
        <f>_xlfn.IFNA(MATCH(TRIM(D65),'St2'!$E$2:$E$97,0),"")</f>
        <v/>
      </c>
      <c r="B65" t="s">
        <v>371</v>
      </c>
      <c r="C65" t="s">
        <v>372</v>
      </c>
      <c r="D65" t="s">
        <v>373</v>
      </c>
      <c r="E65" t="s">
        <v>374</v>
      </c>
      <c r="F65">
        <v>147.05315780000001</v>
      </c>
      <c r="G65" t="s">
        <v>5</v>
      </c>
      <c r="H65" t="s">
        <v>55</v>
      </c>
      <c r="I65">
        <v>1</v>
      </c>
      <c r="J65">
        <v>3.7037037000000002E-2</v>
      </c>
      <c r="K65" t="s">
        <v>15</v>
      </c>
      <c r="L65">
        <v>5</v>
      </c>
      <c r="M65">
        <v>0.185185185</v>
      </c>
      <c r="N65" t="s">
        <v>14</v>
      </c>
      <c r="O65">
        <v>21</v>
      </c>
      <c r="P65">
        <v>0.77777777800000003</v>
      </c>
    </row>
    <row r="66" spans="1:31" hidden="1" x14ac:dyDescent="0.25">
      <c r="A66" t="str">
        <f>_xlfn.IFNA(MATCH(TRIM(D66),'St2'!$E$2:$E$97,0),"")</f>
        <v/>
      </c>
      <c r="B66" t="s">
        <v>318</v>
      </c>
      <c r="C66" t="s">
        <v>319</v>
      </c>
      <c r="D66" t="s">
        <v>320</v>
      </c>
      <c r="E66" t="s">
        <v>321</v>
      </c>
      <c r="F66">
        <v>194.04265269999999</v>
      </c>
      <c r="G66" t="s">
        <v>5</v>
      </c>
      <c r="H66" t="s">
        <v>14</v>
      </c>
      <c r="I66">
        <v>2</v>
      </c>
      <c r="J66">
        <v>1</v>
      </c>
    </row>
    <row r="67" spans="1:31" hidden="1" x14ac:dyDescent="0.25">
      <c r="A67" t="str">
        <f>_xlfn.IFNA(MATCH(TRIM(D67),'St2'!$E$2:$E$97,0),"")</f>
        <v/>
      </c>
      <c r="B67" t="s">
        <v>322</v>
      </c>
      <c r="C67" t="s">
        <v>323</v>
      </c>
      <c r="D67" t="s">
        <v>324</v>
      </c>
      <c r="E67" t="s">
        <v>325</v>
      </c>
      <c r="F67">
        <v>210.03756730000001</v>
      </c>
      <c r="G67" t="s">
        <v>5</v>
      </c>
      <c r="H67" t="s">
        <v>15</v>
      </c>
      <c r="I67">
        <v>1</v>
      </c>
      <c r="J67">
        <v>0.25</v>
      </c>
      <c r="K67" t="s">
        <v>14</v>
      </c>
      <c r="L67">
        <v>3</v>
      </c>
      <c r="M67">
        <v>0.75</v>
      </c>
    </row>
    <row r="68" spans="1:31" hidden="1" x14ac:dyDescent="0.25">
      <c r="A68" t="str">
        <f>_xlfn.IFNA(MATCH(TRIM(D68),'St2'!$E$2:$E$97,0),"")</f>
        <v/>
      </c>
      <c r="B68" t="s">
        <v>177</v>
      </c>
      <c r="C68" t="s">
        <v>178</v>
      </c>
      <c r="D68" t="s">
        <v>179</v>
      </c>
      <c r="E68" t="s">
        <v>180</v>
      </c>
      <c r="F68">
        <v>240.0238483</v>
      </c>
      <c r="G68" t="s">
        <v>5</v>
      </c>
      <c r="H68" t="s">
        <v>12</v>
      </c>
      <c r="I68">
        <v>2</v>
      </c>
      <c r="J68">
        <v>0.1</v>
      </c>
      <c r="K68" t="s">
        <v>55</v>
      </c>
      <c r="L68">
        <v>2</v>
      </c>
      <c r="M68">
        <v>0.1</v>
      </c>
      <c r="N68" t="s">
        <v>13</v>
      </c>
      <c r="O68">
        <v>2</v>
      </c>
      <c r="P68">
        <v>0.1</v>
      </c>
      <c r="Q68" t="s">
        <v>14</v>
      </c>
      <c r="R68">
        <v>9</v>
      </c>
      <c r="S68">
        <v>0.45</v>
      </c>
      <c r="T68" t="s">
        <v>49</v>
      </c>
      <c r="U68">
        <v>1</v>
      </c>
      <c r="V68">
        <v>0.05</v>
      </c>
      <c r="W68" t="s">
        <v>15</v>
      </c>
      <c r="X68">
        <v>2</v>
      </c>
      <c r="Y68">
        <v>0.1</v>
      </c>
      <c r="Z68" t="s">
        <v>16</v>
      </c>
      <c r="AA68">
        <v>2</v>
      </c>
      <c r="AB68">
        <v>0.1</v>
      </c>
    </row>
    <row r="69" spans="1:31" x14ac:dyDescent="0.25">
      <c r="A69">
        <f>_xlfn.IFNA(MATCH(TRIM(D69),'St2'!$E$2:$E$97,0),"")</f>
        <v>69</v>
      </c>
      <c r="B69" t="s">
        <v>294</v>
      </c>
      <c r="C69" t="s">
        <v>295</v>
      </c>
      <c r="D69" t="s">
        <v>296</v>
      </c>
      <c r="E69" t="s">
        <v>297</v>
      </c>
      <c r="F69">
        <v>164.06847350000001</v>
      </c>
      <c r="G69" t="s">
        <v>5</v>
      </c>
      <c r="H69" t="s">
        <v>14</v>
      </c>
      <c r="I69">
        <v>11</v>
      </c>
      <c r="J69">
        <v>1</v>
      </c>
    </row>
    <row r="70" spans="1:31" hidden="1" x14ac:dyDescent="0.25">
      <c r="A70" t="str">
        <f>_xlfn.IFNA(MATCH(TRIM(D70),'St2'!$E$2:$E$97,0),"")</f>
        <v/>
      </c>
      <c r="B70" t="s">
        <v>375</v>
      </c>
      <c r="C70" t="s">
        <v>376</v>
      </c>
      <c r="D70" t="s">
        <v>377</v>
      </c>
      <c r="E70" t="s">
        <v>378</v>
      </c>
      <c r="F70">
        <v>180.0633881</v>
      </c>
      <c r="G70" t="s">
        <v>5</v>
      </c>
      <c r="H70" t="s">
        <v>14</v>
      </c>
      <c r="I70">
        <v>3</v>
      </c>
      <c r="J70">
        <v>1</v>
      </c>
    </row>
    <row r="71" spans="1:31" hidden="1" x14ac:dyDescent="0.25">
      <c r="A71" t="str">
        <f>_xlfn.IFNA(MATCH(TRIM(D71),'St2'!$E$2:$E$97,0),"")</f>
        <v/>
      </c>
      <c r="B71" t="s">
        <v>310</v>
      </c>
      <c r="C71" t="s">
        <v>311</v>
      </c>
      <c r="D71" t="s">
        <v>312</v>
      </c>
      <c r="E71" t="s">
        <v>313</v>
      </c>
      <c r="F71">
        <v>196.05830270000001</v>
      </c>
      <c r="G71" t="s">
        <v>5</v>
      </c>
    </row>
    <row r="72" spans="1:31" hidden="1" x14ac:dyDescent="0.25">
      <c r="A72" t="str">
        <f>_xlfn.IFNA(MATCH(TRIM(D72),'St2'!$E$2:$E$97,0),"")</f>
        <v/>
      </c>
      <c r="B72" t="s">
        <v>153</v>
      </c>
      <c r="C72" t="s">
        <v>154</v>
      </c>
      <c r="D72" t="s">
        <v>155</v>
      </c>
      <c r="E72" t="s">
        <v>156</v>
      </c>
      <c r="F72">
        <v>175.0956913</v>
      </c>
      <c r="G72" t="s">
        <v>5</v>
      </c>
      <c r="H72" t="s">
        <v>12</v>
      </c>
      <c r="I72">
        <v>2</v>
      </c>
      <c r="J72">
        <v>5.5555555999999999E-2</v>
      </c>
      <c r="K72" t="s">
        <v>55</v>
      </c>
      <c r="L72">
        <v>4</v>
      </c>
      <c r="M72">
        <v>0.111111111</v>
      </c>
      <c r="N72" t="s">
        <v>48</v>
      </c>
      <c r="O72">
        <v>3</v>
      </c>
      <c r="P72">
        <v>8.3333332999999996E-2</v>
      </c>
      <c r="Q72" t="s">
        <v>14</v>
      </c>
      <c r="R72">
        <v>14</v>
      </c>
      <c r="S72">
        <v>0.38888888900000002</v>
      </c>
      <c r="T72" t="s">
        <v>49</v>
      </c>
      <c r="U72">
        <v>4</v>
      </c>
      <c r="V72">
        <v>0.111111111</v>
      </c>
      <c r="W72" t="s">
        <v>15</v>
      </c>
      <c r="X72">
        <v>4</v>
      </c>
      <c r="Y72">
        <v>0.111111111</v>
      </c>
      <c r="Z72" t="s">
        <v>16</v>
      </c>
      <c r="AA72">
        <v>5</v>
      </c>
      <c r="AB72">
        <v>0.13888888899999999</v>
      </c>
    </row>
    <row r="73" spans="1:31" x14ac:dyDescent="0.25">
      <c r="A73">
        <f>_xlfn.IFNA(MATCH(TRIM(D73),'St2'!$E$2:$E$97,0),"")</f>
        <v>70</v>
      </c>
      <c r="B73" t="s">
        <v>56</v>
      </c>
      <c r="C73" t="s">
        <v>57</v>
      </c>
      <c r="D73" t="s">
        <v>58</v>
      </c>
      <c r="E73" t="s">
        <v>59</v>
      </c>
      <c r="F73">
        <v>131.09462869999999</v>
      </c>
      <c r="G73" t="s">
        <v>5</v>
      </c>
      <c r="H73" t="s">
        <v>21</v>
      </c>
      <c r="I73">
        <v>4</v>
      </c>
      <c r="J73">
        <v>0.14285714299999999</v>
      </c>
      <c r="K73" t="s">
        <v>15</v>
      </c>
      <c r="L73">
        <v>4</v>
      </c>
      <c r="M73">
        <v>0.14285714299999999</v>
      </c>
      <c r="N73" t="s">
        <v>11</v>
      </c>
      <c r="O73">
        <v>1</v>
      </c>
      <c r="P73">
        <v>3.5714285999999998E-2</v>
      </c>
      <c r="Q73" t="s">
        <v>14</v>
      </c>
      <c r="R73">
        <v>19</v>
      </c>
      <c r="S73">
        <v>0.678571429</v>
      </c>
    </row>
    <row r="74" spans="1:31" hidden="1" x14ac:dyDescent="0.25">
      <c r="A74" t="str">
        <f>_xlfn.IFNA(MATCH(TRIM(D74),'St2'!$E$2:$E$97,0),"")</f>
        <v/>
      </c>
      <c r="B74" t="s">
        <v>181</v>
      </c>
      <c r="C74" t="s">
        <v>182</v>
      </c>
      <c r="D74" t="s">
        <v>183</v>
      </c>
      <c r="E74" t="s">
        <v>184</v>
      </c>
      <c r="F74">
        <v>179.07937250000001</v>
      </c>
      <c r="G74" t="s">
        <v>5</v>
      </c>
      <c r="H74" t="s">
        <v>55</v>
      </c>
      <c r="I74">
        <v>2</v>
      </c>
      <c r="J74">
        <v>5.8823528999999999E-2</v>
      </c>
      <c r="K74" t="s">
        <v>48</v>
      </c>
      <c r="L74">
        <v>3</v>
      </c>
      <c r="M74">
        <v>8.8235294000000006E-2</v>
      </c>
      <c r="N74" t="s">
        <v>14</v>
      </c>
      <c r="O74">
        <v>14</v>
      </c>
      <c r="P74">
        <v>0.41176470599999998</v>
      </c>
      <c r="Q74" t="s">
        <v>21</v>
      </c>
      <c r="R74">
        <v>1</v>
      </c>
      <c r="S74">
        <v>2.9411764999999999E-2</v>
      </c>
      <c r="T74" t="s">
        <v>49</v>
      </c>
      <c r="U74">
        <v>2</v>
      </c>
      <c r="V74">
        <v>5.8823528999999999E-2</v>
      </c>
      <c r="W74" t="s">
        <v>15</v>
      </c>
      <c r="X74">
        <v>8</v>
      </c>
      <c r="Y74">
        <v>0.235294118</v>
      </c>
      <c r="Z74" t="s">
        <v>50</v>
      </c>
      <c r="AA74">
        <v>2</v>
      </c>
      <c r="AB74">
        <v>5.8823528999999999E-2</v>
      </c>
      <c r="AC74" t="s">
        <v>16</v>
      </c>
      <c r="AD74">
        <v>2</v>
      </c>
      <c r="AE74">
        <v>5.8823528999999999E-2</v>
      </c>
    </row>
    <row r="75" spans="1:31" hidden="1" x14ac:dyDescent="0.25">
      <c r="A75" t="str">
        <f>_xlfn.IFNA(MATCH(TRIM(D75),'St2'!$E$2:$E$97,0),"")</f>
        <v/>
      </c>
      <c r="B75" t="s">
        <v>363</v>
      </c>
      <c r="C75" t="s">
        <v>364</v>
      </c>
      <c r="D75" t="s">
        <v>365</v>
      </c>
      <c r="E75" t="s">
        <v>366</v>
      </c>
      <c r="F75">
        <v>276.02463319999998</v>
      </c>
      <c r="G75" t="s">
        <v>5</v>
      </c>
      <c r="H75" t="s">
        <v>14</v>
      </c>
      <c r="I75">
        <v>1</v>
      </c>
      <c r="J75">
        <v>1</v>
      </c>
    </row>
    <row r="76" spans="1:31" hidden="1" x14ac:dyDescent="0.25">
      <c r="A76" t="str">
        <f>_xlfn.IFNA(MATCH(TRIM(D76),'St2'!$E$2:$E$97,0),"")</f>
        <v/>
      </c>
      <c r="B76" t="s">
        <v>355</v>
      </c>
      <c r="C76" t="s">
        <v>356</v>
      </c>
      <c r="D76" t="s">
        <v>357</v>
      </c>
      <c r="E76" t="s">
        <v>358</v>
      </c>
      <c r="F76">
        <v>260.0297185</v>
      </c>
      <c r="G76" t="s">
        <v>5</v>
      </c>
      <c r="H76" t="s">
        <v>55</v>
      </c>
      <c r="I76">
        <v>1</v>
      </c>
      <c r="J76">
        <v>4.3478260999999997E-2</v>
      </c>
      <c r="K76" t="s">
        <v>16</v>
      </c>
      <c r="L76">
        <v>1</v>
      </c>
      <c r="M76">
        <v>4.3478260999999997E-2</v>
      </c>
      <c r="N76" t="s">
        <v>15</v>
      </c>
      <c r="O76">
        <v>1</v>
      </c>
      <c r="P76">
        <v>4.3478260999999997E-2</v>
      </c>
      <c r="Q76" t="s">
        <v>14</v>
      </c>
      <c r="R76">
        <v>20</v>
      </c>
      <c r="S76">
        <v>0.869565217</v>
      </c>
    </row>
    <row r="77" spans="1:31" hidden="1" x14ac:dyDescent="0.25">
      <c r="A77" t="str">
        <f>_xlfn.IFNA(MATCH(TRIM(D77),'St2'!$E$2:$E$97,0),"")</f>
        <v/>
      </c>
      <c r="B77" t="s">
        <v>197</v>
      </c>
      <c r="C77" t="s">
        <v>198</v>
      </c>
      <c r="D77" t="s">
        <v>199</v>
      </c>
      <c r="E77" t="s">
        <v>200</v>
      </c>
      <c r="F77">
        <v>146.10552770000001</v>
      </c>
      <c r="G77" t="s">
        <v>5</v>
      </c>
      <c r="H77" t="s">
        <v>12</v>
      </c>
      <c r="I77">
        <v>4</v>
      </c>
      <c r="J77">
        <v>0.117647059</v>
      </c>
      <c r="K77" t="s">
        <v>55</v>
      </c>
      <c r="L77">
        <v>5</v>
      </c>
      <c r="M77">
        <v>0.147058824</v>
      </c>
      <c r="N77" t="s">
        <v>13</v>
      </c>
      <c r="O77">
        <v>1</v>
      </c>
      <c r="P77">
        <v>2.9411764999999999E-2</v>
      </c>
      <c r="Q77" t="s">
        <v>14</v>
      </c>
      <c r="R77">
        <v>20</v>
      </c>
      <c r="S77">
        <v>0.58823529399999996</v>
      </c>
      <c r="T77" t="s">
        <v>15</v>
      </c>
      <c r="U77">
        <v>2</v>
      </c>
      <c r="V77">
        <v>5.8823528999999999E-2</v>
      </c>
      <c r="W77" t="s">
        <v>16</v>
      </c>
      <c r="X77">
        <v>2</v>
      </c>
      <c r="Y77">
        <v>5.8823528999999999E-2</v>
      </c>
    </row>
    <row r="78" spans="1:31" hidden="1" x14ac:dyDescent="0.25">
      <c r="A78" t="str">
        <f>_xlfn.IFNA(MATCH(TRIM(D78),'St2'!$E$2:$E$97,0),"")</f>
        <v/>
      </c>
      <c r="B78" t="s">
        <v>201</v>
      </c>
      <c r="C78" t="s">
        <v>202</v>
      </c>
      <c r="D78" t="s">
        <v>203</v>
      </c>
      <c r="E78" t="s">
        <v>204</v>
      </c>
      <c r="F78">
        <v>174.11167570000001</v>
      </c>
      <c r="G78" t="s">
        <v>5</v>
      </c>
      <c r="H78" t="s">
        <v>12</v>
      </c>
      <c r="I78">
        <v>5</v>
      </c>
      <c r="J78">
        <v>0.13513513499999999</v>
      </c>
      <c r="K78" t="s">
        <v>55</v>
      </c>
      <c r="L78">
        <v>2</v>
      </c>
      <c r="M78">
        <v>5.4054053999999997E-2</v>
      </c>
      <c r="N78" t="s">
        <v>48</v>
      </c>
      <c r="O78">
        <v>2</v>
      </c>
      <c r="P78">
        <v>5.4054053999999997E-2</v>
      </c>
      <c r="Q78" t="s">
        <v>13</v>
      </c>
      <c r="R78">
        <v>5</v>
      </c>
      <c r="S78">
        <v>0.13513513499999999</v>
      </c>
      <c r="T78" t="s">
        <v>14</v>
      </c>
      <c r="U78">
        <v>13</v>
      </c>
      <c r="V78">
        <v>0.35135135099999998</v>
      </c>
      <c r="W78" t="s">
        <v>49</v>
      </c>
      <c r="X78">
        <v>1</v>
      </c>
      <c r="Y78">
        <v>2.7027026999999999E-2</v>
      </c>
      <c r="Z78" t="s">
        <v>15</v>
      </c>
      <c r="AA78">
        <v>5</v>
      </c>
      <c r="AB78">
        <v>0.13513513499999999</v>
      </c>
      <c r="AC78" t="s">
        <v>16</v>
      </c>
      <c r="AD78">
        <v>4</v>
      </c>
      <c r="AE78">
        <v>0.10810810799999999</v>
      </c>
    </row>
    <row r="79" spans="1:31" hidden="1" x14ac:dyDescent="0.25">
      <c r="A79" t="str">
        <f>_xlfn.IFNA(MATCH(TRIM(D79),'St2'!$E$2:$E$97,0),"")</f>
        <v/>
      </c>
      <c r="B79" t="s">
        <v>419</v>
      </c>
      <c r="C79" t="s">
        <v>420</v>
      </c>
      <c r="D79" t="s">
        <v>421</v>
      </c>
      <c r="E79" t="s">
        <v>422</v>
      </c>
      <c r="F79">
        <v>339.99604890000001</v>
      </c>
      <c r="G79" t="s">
        <v>5</v>
      </c>
      <c r="H79" t="s">
        <v>15</v>
      </c>
      <c r="I79">
        <v>1</v>
      </c>
      <c r="J79">
        <v>0.111111111</v>
      </c>
      <c r="K79" t="s">
        <v>14</v>
      </c>
      <c r="L79">
        <v>8</v>
      </c>
      <c r="M79">
        <v>0.88888888899999996</v>
      </c>
    </row>
    <row r="80" spans="1:31" x14ac:dyDescent="0.25">
      <c r="A80">
        <f>_xlfn.IFNA(MATCH(TRIM(D80),'St2'!$E$2:$E$97,0),"")</f>
        <v>72</v>
      </c>
      <c r="B80" t="s">
        <v>351</v>
      </c>
      <c r="C80" t="s">
        <v>352</v>
      </c>
      <c r="D80" t="s">
        <v>353</v>
      </c>
      <c r="E80" t="s">
        <v>354</v>
      </c>
      <c r="F80">
        <v>123.0320284</v>
      </c>
      <c r="G80" t="s">
        <v>5</v>
      </c>
      <c r="H80" t="s">
        <v>21</v>
      </c>
      <c r="I80">
        <v>5</v>
      </c>
      <c r="J80">
        <v>0.14285714299999999</v>
      </c>
      <c r="K80" t="s">
        <v>15</v>
      </c>
      <c r="L80">
        <v>5</v>
      </c>
      <c r="M80">
        <v>0.14285714299999999</v>
      </c>
      <c r="N80" t="s">
        <v>11</v>
      </c>
      <c r="O80">
        <v>3</v>
      </c>
      <c r="P80">
        <v>8.5714286000000001E-2</v>
      </c>
      <c r="Q80" t="s">
        <v>14</v>
      </c>
      <c r="R80">
        <v>22</v>
      </c>
      <c r="S80">
        <v>0.62857142899999996</v>
      </c>
    </row>
    <row r="81" spans="1:31" hidden="1" x14ac:dyDescent="0.25">
      <c r="A81" t="str">
        <f>_xlfn.IFNA(MATCH(TRIM(D81),'St2'!$E$2:$E$97,0),"")</f>
        <v/>
      </c>
      <c r="B81" t="s">
        <v>290</v>
      </c>
      <c r="C81" t="s">
        <v>291</v>
      </c>
      <c r="D81" t="s">
        <v>292</v>
      </c>
      <c r="E81" t="s">
        <v>293</v>
      </c>
      <c r="F81">
        <v>174.0164379</v>
      </c>
      <c r="G81" t="s">
        <v>5</v>
      </c>
      <c r="H81" t="s">
        <v>21</v>
      </c>
      <c r="I81">
        <v>1</v>
      </c>
      <c r="J81">
        <v>5.8823528999999999E-2</v>
      </c>
      <c r="K81" t="s">
        <v>55</v>
      </c>
      <c r="L81">
        <v>4</v>
      </c>
      <c r="M81">
        <v>0.235294118</v>
      </c>
      <c r="N81" t="s">
        <v>15</v>
      </c>
      <c r="O81">
        <v>1</v>
      </c>
      <c r="P81">
        <v>5.8823528999999999E-2</v>
      </c>
      <c r="Q81" t="s">
        <v>14</v>
      </c>
      <c r="R81">
        <v>11</v>
      </c>
      <c r="S81">
        <v>0.64705882400000003</v>
      </c>
    </row>
    <row r="82" spans="1:31" hidden="1" x14ac:dyDescent="0.25">
      <c r="A82" t="str">
        <f>_xlfn.IFNA(MATCH(TRIM(D82),'St2'!$E$2:$E$97,0),"")</f>
        <v/>
      </c>
      <c r="B82" t="s">
        <v>261</v>
      </c>
      <c r="C82" t="s">
        <v>262</v>
      </c>
      <c r="D82" t="s">
        <v>263</v>
      </c>
      <c r="E82" t="s">
        <v>264</v>
      </c>
      <c r="F82">
        <v>108.0687483</v>
      </c>
      <c r="G82" t="s">
        <v>5</v>
      </c>
      <c r="H82" t="s">
        <v>14</v>
      </c>
      <c r="I82">
        <v>10</v>
      </c>
      <c r="J82">
        <v>1</v>
      </c>
    </row>
    <row r="83" spans="1:31" hidden="1" x14ac:dyDescent="0.25">
      <c r="A83" t="str">
        <f>_xlfn.IFNA(MATCH(TRIM(D83),'St2'!$E$2:$E$97,0),"")</f>
        <v/>
      </c>
      <c r="B83" t="s">
        <v>189</v>
      </c>
      <c r="C83" t="s">
        <v>190</v>
      </c>
      <c r="D83" t="s">
        <v>191</v>
      </c>
      <c r="E83" t="s">
        <v>192</v>
      </c>
      <c r="F83">
        <v>155.06947650000001</v>
      </c>
      <c r="G83" t="s">
        <v>5</v>
      </c>
      <c r="H83" t="s">
        <v>55</v>
      </c>
      <c r="I83">
        <v>5</v>
      </c>
      <c r="J83">
        <v>0.2</v>
      </c>
      <c r="K83" t="s">
        <v>16</v>
      </c>
      <c r="L83">
        <v>4</v>
      </c>
      <c r="M83">
        <v>0.16</v>
      </c>
      <c r="N83" t="s">
        <v>15</v>
      </c>
      <c r="O83">
        <v>4</v>
      </c>
      <c r="P83">
        <v>0.16</v>
      </c>
      <c r="Q83" t="s">
        <v>49</v>
      </c>
      <c r="R83">
        <v>2</v>
      </c>
      <c r="S83">
        <v>0.08</v>
      </c>
      <c r="T83" t="s">
        <v>14</v>
      </c>
      <c r="U83">
        <v>10</v>
      </c>
      <c r="V83">
        <v>0.4</v>
      </c>
    </row>
    <row r="84" spans="1:31" hidden="1" x14ac:dyDescent="0.25">
      <c r="A84" t="str">
        <f>_xlfn.IFNA(MATCH(TRIM(D84),'St2'!$E$2:$E$97,0),"")</f>
        <v/>
      </c>
      <c r="B84" t="s">
        <v>391</v>
      </c>
      <c r="C84" t="s">
        <v>392</v>
      </c>
      <c r="D84" t="s">
        <v>393</v>
      </c>
      <c r="E84" t="s">
        <v>394</v>
      </c>
      <c r="F84">
        <v>206.04265269999999</v>
      </c>
      <c r="G84" t="s">
        <v>5</v>
      </c>
    </row>
    <row r="85" spans="1:31" hidden="1" x14ac:dyDescent="0.25">
      <c r="A85" t="str">
        <f>_xlfn.IFNA(MATCH(TRIM(D85),'St2'!$E$2:$E$97,0),"")</f>
        <v/>
      </c>
      <c r="B85" t="s">
        <v>185</v>
      </c>
      <c r="C85" t="s">
        <v>186</v>
      </c>
      <c r="D85" t="s">
        <v>187</v>
      </c>
      <c r="E85" t="s">
        <v>188</v>
      </c>
      <c r="F85">
        <v>190.09535690000001</v>
      </c>
      <c r="G85" t="s">
        <v>5</v>
      </c>
      <c r="H85" t="s">
        <v>12</v>
      </c>
      <c r="I85">
        <v>4</v>
      </c>
      <c r="J85">
        <v>8.1632652999999999E-2</v>
      </c>
      <c r="K85" t="s">
        <v>55</v>
      </c>
      <c r="L85">
        <v>4</v>
      </c>
      <c r="M85">
        <v>8.1632652999999999E-2</v>
      </c>
      <c r="N85" t="s">
        <v>48</v>
      </c>
      <c r="O85">
        <v>2</v>
      </c>
      <c r="P85">
        <v>4.0816326999999999E-2</v>
      </c>
      <c r="Q85" t="s">
        <v>13</v>
      </c>
      <c r="R85">
        <v>5</v>
      </c>
      <c r="S85">
        <v>0.10204081600000001</v>
      </c>
      <c r="T85" t="s">
        <v>14</v>
      </c>
      <c r="U85">
        <v>22</v>
      </c>
      <c r="V85">
        <v>0.44897959199999998</v>
      </c>
      <c r="W85" t="s">
        <v>49</v>
      </c>
      <c r="X85">
        <v>1</v>
      </c>
      <c r="Y85">
        <v>2.0408163E-2</v>
      </c>
      <c r="Z85" t="s">
        <v>15</v>
      </c>
      <c r="AA85">
        <v>6</v>
      </c>
      <c r="AB85">
        <v>0.12244898</v>
      </c>
      <c r="AC85" t="s">
        <v>16</v>
      </c>
      <c r="AD85">
        <v>5</v>
      </c>
      <c r="AE85">
        <v>0.10204081600000001</v>
      </c>
    </row>
    <row r="86" spans="1:31" hidden="1" x14ac:dyDescent="0.25">
      <c r="A86" t="str">
        <f>_xlfn.IFNA(MATCH(TRIM(D86),'St2'!$E$2:$E$97,0),"")</f>
        <v/>
      </c>
      <c r="B86" t="s">
        <v>302</v>
      </c>
      <c r="C86" t="s">
        <v>303</v>
      </c>
      <c r="D86" t="s">
        <v>304</v>
      </c>
      <c r="E86" t="s">
        <v>305</v>
      </c>
      <c r="F86">
        <v>209.07217869999999</v>
      </c>
      <c r="G86" t="s">
        <v>5</v>
      </c>
      <c r="H86" t="s">
        <v>55</v>
      </c>
      <c r="I86">
        <v>1</v>
      </c>
      <c r="J86">
        <v>2.3809523999999999E-2</v>
      </c>
      <c r="K86" t="s">
        <v>48</v>
      </c>
      <c r="L86">
        <v>3</v>
      </c>
      <c r="M86">
        <v>7.1428570999999996E-2</v>
      </c>
      <c r="N86" t="s">
        <v>14</v>
      </c>
      <c r="O86">
        <v>18</v>
      </c>
      <c r="P86">
        <v>0.428571429</v>
      </c>
      <c r="Q86" t="s">
        <v>281</v>
      </c>
      <c r="R86">
        <v>1</v>
      </c>
      <c r="S86">
        <v>2.3809523999999999E-2</v>
      </c>
      <c r="T86" t="s">
        <v>49</v>
      </c>
      <c r="U86">
        <v>5</v>
      </c>
      <c r="V86">
        <v>0.11904761899999999</v>
      </c>
      <c r="W86" t="s">
        <v>15</v>
      </c>
      <c r="X86">
        <v>6</v>
      </c>
      <c r="Y86">
        <v>0.14285714299999999</v>
      </c>
      <c r="Z86" t="s">
        <v>50</v>
      </c>
      <c r="AA86">
        <v>4</v>
      </c>
      <c r="AB86">
        <v>9.5238094999999995E-2</v>
      </c>
      <c r="AC86" t="s">
        <v>16</v>
      </c>
      <c r="AD86">
        <v>4</v>
      </c>
      <c r="AE86">
        <v>9.5238094999999995E-2</v>
      </c>
    </row>
    <row r="87" spans="1:31" hidden="1" x14ac:dyDescent="0.25">
      <c r="A87" t="str">
        <f>_xlfn.IFNA(MATCH(TRIM(D87),'St2'!$E$2:$E$97,0),"")</f>
        <v/>
      </c>
      <c r="B87" t="s">
        <v>7</v>
      </c>
      <c r="C87" t="s">
        <v>8</v>
      </c>
      <c r="D87" t="s">
        <v>9</v>
      </c>
      <c r="E87" t="s">
        <v>10</v>
      </c>
      <c r="F87">
        <v>145.15789760000001</v>
      </c>
      <c r="G87" t="s">
        <v>5</v>
      </c>
      <c r="H87" t="s">
        <v>11</v>
      </c>
      <c r="I87">
        <v>1</v>
      </c>
      <c r="J87">
        <v>5.5555555999999999E-2</v>
      </c>
      <c r="K87" t="s">
        <v>12</v>
      </c>
      <c r="L87">
        <v>1</v>
      </c>
      <c r="M87">
        <v>5.5555555999999999E-2</v>
      </c>
      <c r="N87" t="s">
        <v>13</v>
      </c>
      <c r="O87">
        <v>2</v>
      </c>
      <c r="P87">
        <v>0.111111111</v>
      </c>
      <c r="Q87" t="s">
        <v>14</v>
      </c>
      <c r="R87">
        <v>9</v>
      </c>
      <c r="S87">
        <v>0.5</v>
      </c>
      <c r="T87" t="s">
        <v>15</v>
      </c>
      <c r="U87">
        <v>4</v>
      </c>
      <c r="V87">
        <v>0.222222222</v>
      </c>
      <c r="W87" t="s">
        <v>16</v>
      </c>
      <c r="X87">
        <v>1</v>
      </c>
      <c r="Y87">
        <v>5.5555555999999999E-2</v>
      </c>
    </row>
    <row r="88" spans="1:31" hidden="1" x14ac:dyDescent="0.25">
      <c r="A88" t="str">
        <f>_xlfn.IFNA(MATCH(TRIM(D88),'St2'!$E$2:$E$97,0),"")</f>
        <v/>
      </c>
      <c r="B88" t="s">
        <v>282</v>
      </c>
      <c r="C88" t="s">
        <v>283</v>
      </c>
      <c r="D88" t="s">
        <v>284</v>
      </c>
      <c r="E88" t="s">
        <v>285</v>
      </c>
      <c r="F88">
        <v>170.02152330000001</v>
      </c>
      <c r="G88" t="s">
        <v>5</v>
      </c>
      <c r="H88" t="s">
        <v>14</v>
      </c>
      <c r="I88">
        <v>26</v>
      </c>
      <c r="J88">
        <v>1</v>
      </c>
    </row>
    <row r="89" spans="1:31" hidden="1" x14ac:dyDescent="0.25">
      <c r="A89" t="str">
        <f>_xlfn.IFNA(MATCH(TRIM(D89),'St2'!$E$2:$E$97,0),"")</f>
        <v/>
      </c>
      <c r="B89" t="s">
        <v>306</v>
      </c>
      <c r="C89" t="s">
        <v>307</v>
      </c>
      <c r="D89" t="s">
        <v>308</v>
      </c>
      <c r="E89" t="s">
        <v>309</v>
      </c>
      <c r="F89">
        <v>137.04767849999999</v>
      </c>
      <c r="G89" t="s">
        <v>5</v>
      </c>
      <c r="H89" t="s">
        <v>21</v>
      </c>
      <c r="I89">
        <v>6</v>
      </c>
      <c r="J89">
        <v>0.130434783</v>
      </c>
      <c r="K89" t="s">
        <v>15</v>
      </c>
      <c r="L89">
        <v>8</v>
      </c>
      <c r="M89">
        <v>0.17391304299999999</v>
      </c>
      <c r="N89" t="s">
        <v>11</v>
      </c>
      <c r="O89">
        <v>4</v>
      </c>
      <c r="P89">
        <v>8.6956521999999994E-2</v>
      </c>
      <c r="Q89" t="s">
        <v>14</v>
      </c>
      <c r="R89">
        <v>28</v>
      </c>
      <c r="S89">
        <v>0.60869565199999998</v>
      </c>
    </row>
    <row r="90" spans="1:31" hidden="1" x14ac:dyDescent="0.25">
      <c r="A90" t="str">
        <f>_xlfn.IFNA(MATCH(TRIM(D90),'St2'!$E$2:$E$97,0),"")</f>
        <v/>
      </c>
      <c r="B90" t="s">
        <v>314</v>
      </c>
      <c r="C90" t="s">
        <v>315</v>
      </c>
      <c r="D90" t="s">
        <v>316</v>
      </c>
      <c r="E90" t="s">
        <v>317</v>
      </c>
      <c r="F90">
        <v>247.0245736</v>
      </c>
      <c r="G90" t="s">
        <v>5</v>
      </c>
      <c r="H90" t="s">
        <v>14</v>
      </c>
      <c r="I90">
        <v>3</v>
      </c>
      <c r="J90">
        <v>1</v>
      </c>
    </row>
    <row r="91" spans="1:31" hidden="1" x14ac:dyDescent="0.25">
      <c r="A91" t="str">
        <f>_xlfn.IFNA(MATCH(TRIM(D91),'St2'!$E$2:$E$97,0),"")</f>
        <v/>
      </c>
      <c r="B91" t="s">
        <v>81</v>
      </c>
      <c r="C91" t="s">
        <v>82</v>
      </c>
      <c r="D91" t="s">
        <v>83</v>
      </c>
      <c r="E91" t="s">
        <v>84</v>
      </c>
      <c r="F91">
        <v>169.07389319999999</v>
      </c>
      <c r="G91" t="s">
        <v>5</v>
      </c>
      <c r="H91" t="s">
        <v>15</v>
      </c>
      <c r="I91">
        <v>8</v>
      </c>
      <c r="J91">
        <v>0.25</v>
      </c>
      <c r="K91" t="s">
        <v>14</v>
      </c>
      <c r="L91">
        <v>24</v>
      </c>
      <c r="M91">
        <v>0.75</v>
      </c>
    </row>
    <row r="92" spans="1:31" hidden="1" x14ac:dyDescent="0.25">
      <c r="A92" t="str">
        <f>_xlfn.IFNA(MATCH(TRIM(D92),'St2'!$E$2:$E$97,0),"")</f>
        <v/>
      </c>
      <c r="B92" t="s">
        <v>129</v>
      </c>
      <c r="C92" t="s">
        <v>130</v>
      </c>
      <c r="D92" t="s">
        <v>131</v>
      </c>
      <c r="E92" t="s">
        <v>132</v>
      </c>
      <c r="F92">
        <v>221.08993720000001</v>
      </c>
      <c r="G92" t="s">
        <v>5</v>
      </c>
      <c r="H92" t="s">
        <v>48</v>
      </c>
      <c r="I92">
        <v>6</v>
      </c>
      <c r="J92">
        <v>0.10714285699999999</v>
      </c>
      <c r="K92" t="s">
        <v>14</v>
      </c>
      <c r="L92">
        <v>29</v>
      </c>
      <c r="M92">
        <v>0.51785714299999996</v>
      </c>
      <c r="N92" t="s">
        <v>49</v>
      </c>
      <c r="O92">
        <v>4</v>
      </c>
      <c r="P92">
        <v>7.1428570999999996E-2</v>
      </c>
      <c r="Q92" t="s">
        <v>15</v>
      </c>
      <c r="R92">
        <v>10</v>
      </c>
      <c r="S92">
        <v>0.178571429</v>
      </c>
      <c r="T92" t="s">
        <v>50</v>
      </c>
      <c r="U92">
        <v>4</v>
      </c>
      <c r="V92">
        <v>7.1428570999999996E-2</v>
      </c>
      <c r="W92" t="s">
        <v>16</v>
      </c>
      <c r="X92">
        <v>3</v>
      </c>
      <c r="Y92">
        <v>5.3571428999999997E-2</v>
      </c>
    </row>
    <row r="93" spans="1:31" hidden="1" x14ac:dyDescent="0.25">
      <c r="A93" t="str">
        <f>_xlfn.IFNA(MATCH(TRIM(D93),'St2'!$E$2:$E$97,0),"")</f>
        <v/>
      </c>
      <c r="B93" t="s">
        <v>117</v>
      </c>
      <c r="C93" t="s">
        <v>118</v>
      </c>
      <c r="D93" t="s">
        <v>119</v>
      </c>
      <c r="E93" t="s">
        <v>120</v>
      </c>
      <c r="F93">
        <v>188.11609240000001</v>
      </c>
      <c r="G93" t="s">
        <v>5</v>
      </c>
      <c r="H93" t="s">
        <v>11</v>
      </c>
      <c r="I93">
        <v>2</v>
      </c>
      <c r="J93">
        <v>7.6923077000000006E-2</v>
      </c>
      <c r="K93" t="s">
        <v>55</v>
      </c>
      <c r="L93">
        <v>1</v>
      </c>
      <c r="M93">
        <v>3.8461538000000003E-2</v>
      </c>
      <c r="N93" t="s">
        <v>14</v>
      </c>
      <c r="O93">
        <v>13</v>
      </c>
      <c r="P93">
        <v>0.5</v>
      </c>
      <c r="Q93" t="s">
        <v>49</v>
      </c>
      <c r="R93">
        <v>1</v>
      </c>
      <c r="S93">
        <v>3.8461538000000003E-2</v>
      </c>
      <c r="T93" t="s">
        <v>15</v>
      </c>
      <c r="U93">
        <v>5</v>
      </c>
      <c r="V93">
        <v>0.192307692</v>
      </c>
      <c r="W93" t="s">
        <v>16</v>
      </c>
      <c r="X93">
        <v>4</v>
      </c>
      <c r="Y93">
        <v>0.15384615400000001</v>
      </c>
    </row>
    <row r="94" spans="1:31" hidden="1" x14ac:dyDescent="0.25">
      <c r="A94" t="str">
        <f>_xlfn.IFNA(MATCH(TRIM(D94),'St2'!$E$2:$E$97,0),"")</f>
        <v/>
      </c>
      <c r="B94" t="s">
        <v>169</v>
      </c>
      <c r="C94" t="s">
        <v>170</v>
      </c>
      <c r="D94" t="s">
        <v>171</v>
      </c>
      <c r="E94" t="s">
        <v>172</v>
      </c>
      <c r="F94">
        <v>257.10282389999998</v>
      </c>
      <c r="G94" t="s">
        <v>5</v>
      </c>
      <c r="H94" t="s">
        <v>15</v>
      </c>
      <c r="I94">
        <v>11</v>
      </c>
      <c r="J94">
        <v>0.196428571</v>
      </c>
      <c r="K94" t="s">
        <v>16</v>
      </c>
      <c r="L94">
        <v>7</v>
      </c>
      <c r="M94">
        <v>0.125</v>
      </c>
      <c r="N94" t="s">
        <v>48</v>
      </c>
      <c r="O94">
        <v>2</v>
      </c>
      <c r="P94">
        <v>3.5714285999999998E-2</v>
      </c>
      <c r="Q94" t="s">
        <v>49</v>
      </c>
      <c r="R94">
        <v>4</v>
      </c>
      <c r="S94">
        <v>7.1428570999999996E-2</v>
      </c>
      <c r="T94" t="s">
        <v>14</v>
      </c>
      <c r="U94">
        <v>32</v>
      </c>
      <c r="V94">
        <v>0.571428571</v>
      </c>
    </row>
    <row r="95" spans="1:31" hidden="1" x14ac:dyDescent="0.25">
      <c r="A95" t="str">
        <f>_xlfn.IFNA(MATCH(TRIM(D95),'St2'!$E$2:$E$97,0),"")</f>
        <v/>
      </c>
      <c r="B95" t="s">
        <v>229</v>
      </c>
      <c r="C95" t="s">
        <v>230</v>
      </c>
      <c r="D95" t="s">
        <v>231</v>
      </c>
      <c r="E95" t="s">
        <v>232</v>
      </c>
      <c r="F95">
        <v>166.0266087</v>
      </c>
      <c r="G95" t="s">
        <v>5</v>
      </c>
      <c r="H95" t="s">
        <v>21</v>
      </c>
      <c r="I95">
        <v>1</v>
      </c>
      <c r="J95">
        <v>2.0408163E-2</v>
      </c>
      <c r="K95" t="s">
        <v>15</v>
      </c>
      <c r="L95">
        <v>5</v>
      </c>
      <c r="M95">
        <v>0.10204081600000001</v>
      </c>
      <c r="N95" t="s">
        <v>14</v>
      </c>
      <c r="O95">
        <v>40</v>
      </c>
      <c r="P95">
        <v>0.81632653099999997</v>
      </c>
      <c r="Q95" t="s">
        <v>55</v>
      </c>
      <c r="R95">
        <v>3</v>
      </c>
      <c r="S95">
        <v>6.1224489999999999E-2</v>
      </c>
    </row>
    <row r="96" spans="1:31" hidden="1" x14ac:dyDescent="0.25">
      <c r="A96" t="str">
        <f>_xlfn.IFNA(MATCH(TRIM(D96),'St2'!$E$2:$E$97,0),"")</f>
        <v/>
      </c>
      <c r="B96" t="s">
        <v>431</v>
      </c>
      <c r="C96" t="s">
        <v>432</v>
      </c>
      <c r="D96" t="s">
        <v>433</v>
      </c>
      <c r="E96" t="s">
        <v>434</v>
      </c>
      <c r="F96">
        <v>152.0473441</v>
      </c>
      <c r="G96" t="s">
        <v>5</v>
      </c>
      <c r="H96" t="s">
        <v>16</v>
      </c>
      <c r="I96">
        <v>1</v>
      </c>
      <c r="J96">
        <v>0.25</v>
      </c>
      <c r="K96" t="s">
        <v>14</v>
      </c>
      <c r="L96">
        <v>3</v>
      </c>
      <c r="M96">
        <v>0.75</v>
      </c>
    </row>
    <row r="97" spans="1:28" hidden="1" x14ac:dyDescent="0.25">
      <c r="A97" t="str">
        <f>_xlfn.IFNA(MATCH(TRIM(D97),'St2'!$E$2:$E$97,0),"")</f>
        <v/>
      </c>
      <c r="B97" t="s">
        <v>241</v>
      </c>
      <c r="C97" t="s">
        <v>242</v>
      </c>
      <c r="D97" t="s">
        <v>243</v>
      </c>
      <c r="E97" t="s">
        <v>244</v>
      </c>
      <c r="F97">
        <v>168.04225869999999</v>
      </c>
      <c r="G97" t="s">
        <v>5</v>
      </c>
      <c r="H97" t="s">
        <v>21</v>
      </c>
      <c r="I97">
        <v>3</v>
      </c>
      <c r="J97">
        <v>3.6585366000000001E-2</v>
      </c>
      <c r="K97" t="s">
        <v>15</v>
      </c>
      <c r="L97">
        <v>2</v>
      </c>
      <c r="M97">
        <v>2.4390243999999998E-2</v>
      </c>
      <c r="N97" t="s">
        <v>13</v>
      </c>
      <c r="O97">
        <v>4</v>
      </c>
      <c r="P97">
        <v>4.8780487999999997E-2</v>
      </c>
      <c r="Q97" t="s">
        <v>14</v>
      </c>
      <c r="R97">
        <v>73</v>
      </c>
      <c r="S97">
        <v>0.89024390200000003</v>
      </c>
    </row>
    <row r="98" spans="1:28" hidden="1" x14ac:dyDescent="0.25">
      <c r="A98" t="str">
        <f>_xlfn.IFNA(MATCH(TRIM(D98),'St2'!$E$2:$E$97,0),"")</f>
        <v/>
      </c>
      <c r="B98" t="s">
        <v>64</v>
      </c>
      <c r="C98" t="s">
        <v>65</v>
      </c>
      <c r="D98" t="s">
        <v>66</v>
      </c>
      <c r="E98" t="s">
        <v>67</v>
      </c>
      <c r="F98">
        <v>151.06332850000001</v>
      </c>
      <c r="G98" t="s">
        <v>5</v>
      </c>
      <c r="H98" t="s">
        <v>21</v>
      </c>
      <c r="I98">
        <v>4</v>
      </c>
      <c r="J98">
        <v>0.102564103</v>
      </c>
      <c r="K98" t="s">
        <v>15</v>
      </c>
      <c r="L98">
        <v>8</v>
      </c>
      <c r="M98">
        <v>0.20512820500000001</v>
      </c>
      <c r="N98" t="s">
        <v>14</v>
      </c>
      <c r="O98">
        <v>27</v>
      </c>
      <c r="P98">
        <v>0.69230769199999997</v>
      </c>
    </row>
    <row r="99" spans="1:28" hidden="1" x14ac:dyDescent="0.25">
      <c r="A99" t="str">
        <f>_xlfn.IFNA(MATCH(TRIM(D99),'St2'!$E$2:$E$97,0),"")</f>
        <v/>
      </c>
      <c r="B99" t="s">
        <v>51</v>
      </c>
      <c r="C99" t="s">
        <v>52</v>
      </c>
      <c r="D99" t="s">
        <v>53</v>
      </c>
      <c r="E99" t="s">
        <v>54</v>
      </c>
      <c r="F99">
        <v>165.0789786</v>
      </c>
      <c r="G99" t="s">
        <v>5</v>
      </c>
      <c r="H99" t="s">
        <v>21</v>
      </c>
      <c r="I99">
        <v>4</v>
      </c>
      <c r="J99">
        <v>0.1</v>
      </c>
      <c r="K99" t="s">
        <v>15</v>
      </c>
      <c r="L99">
        <v>6</v>
      </c>
      <c r="M99">
        <v>0.15</v>
      </c>
      <c r="N99" t="s">
        <v>11</v>
      </c>
      <c r="O99">
        <v>3</v>
      </c>
      <c r="P99">
        <v>7.4999999999999997E-2</v>
      </c>
      <c r="Q99" t="s">
        <v>55</v>
      </c>
      <c r="R99">
        <v>1</v>
      </c>
      <c r="S99">
        <v>2.5000000000000001E-2</v>
      </c>
      <c r="T99" t="s">
        <v>14</v>
      </c>
      <c r="U99">
        <v>26</v>
      </c>
      <c r="V99">
        <v>0.65</v>
      </c>
    </row>
    <row r="100" spans="1:28" hidden="1" x14ac:dyDescent="0.25">
      <c r="A100" t="str">
        <f>_xlfn.IFNA(MATCH(TRIM(D100),'St2'!$E$2:$E$97,0),"")</f>
        <v/>
      </c>
      <c r="B100" t="s">
        <v>269</v>
      </c>
      <c r="C100" t="s">
        <v>270</v>
      </c>
      <c r="D100" t="s">
        <v>271</v>
      </c>
      <c r="E100" t="s">
        <v>272</v>
      </c>
      <c r="F100">
        <v>228.07462150000001</v>
      </c>
      <c r="G100" t="s">
        <v>5</v>
      </c>
      <c r="H100" t="s">
        <v>21</v>
      </c>
      <c r="I100">
        <v>4</v>
      </c>
      <c r="J100">
        <v>0.19047618999999999</v>
      </c>
      <c r="K100" t="s">
        <v>15</v>
      </c>
      <c r="L100">
        <v>5</v>
      </c>
      <c r="M100">
        <v>0.23809523799999999</v>
      </c>
      <c r="N100" t="s">
        <v>16</v>
      </c>
      <c r="O100">
        <v>1</v>
      </c>
      <c r="P100">
        <v>4.7619047999999997E-2</v>
      </c>
      <c r="Q100" t="s">
        <v>14</v>
      </c>
      <c r="R100">
        <v>11</v>
      </c>
      <c r="S100">
        <v>0.52380952400000003</v>
      </c>
    </row>
    <row r="101" spans="1:28" hidden="1" x14ac:dyDescent="0.25">
      <c r="A101" t="str">
        <f>_xlfn.IFNA(MATCH(TRIM(D101),'St2'!$E$2:$E$97,0),"")</f>
        <v/>
      </c>
      <c r="B101" t="s">
        <v>286</v>
      </c>
      <c r="C101" t="s">
        <v>287</v>
      </c>
      <c r="D101" t="s">
        <v>288</v>
      </c>
      <c r="E101" t="s">
        <v>289</v>
      </c>
      <c r="F101">
        <v>244.06953609999999</v>
      </c>
      <c r="G101" t="s">
        <v>5</v>
      </c>
      <c r="H101" t="s">
        <v>21</v>
      </c>
      <c r="I101">
        <v>3</v>
      </c>
      <c r="J101">
        <v>9.6774193999999994E-2</v>
      </c>
      <c r="K101" t="s">
        <v>15</v>
      </c>
      <c r="L101">
        <v>6</v>
      </c>
      <c r="M101">
        <v>0.19354838699999999</v>
      </c>
      <c r="N101" t="s">
        <v>55</v>
      </c>
      <c r="O101">
        <v>1</v>
      </c>
      <c r="P101">
        <v>3.2258065000000002E-2</v>
      </c>
      <c r="Q101" t="s">
        <v>14</v>
      </c>
      <c r="R101">
        <v>21</v>
      </c>
      <c r="S101">
        <v>0.67741935499999995</v>
      </c>
    </row>
    <row r="102" spans="1:28" hidden="1" x14ac:dyDescent="0.25">
      <c r="A102" t="str">
        <f>_xlfn.IFNA(MATCH(TRIM(D102),'St2'!$E$2:$E$97,0),"")</f>
        <v/>
      </c>
      <c r="B102" t="s">
        <v>330</v>
      </c>
      <c r="C102" t="s">
        <v>331</v>
      </c>
      <c r="D102" t="s">
        <v>332</v>
      </c>
      <c r="E102" t="s">
        <v>333</v>
      </c>
      <c r="F102">
        <v>324.0358665</v>
      </c>
      <c r="G102" t="s">
        <v>5</v>
      </c>
      <c r="H102" t="s">
        <v>55</v>
      </c>
      <c r="I102">
        <v>1</v>
      </c>
      <c r="J102">
        <v>0.04</v>
      </c>
      <c r="K102" t="s">
        <v>14</v>
      </c>
      <c r="L102">
        <v>13</v>
      </c>
      <c r="M102">
        <v>0.52</v>
      </c>
      <c r="N102" t="s">
        <v>281</v>
      </c>
      <c r="O102">
        <v>1</v>
      </c>
      <c r="P102">
        <v>0.04</v>
      </c>
      <c r="Q102" t="s">
        <v>49</v>
      </c>
      <c r="R102">
        <v>1</v>
      </c>
      <c r="S102">
        <v>0.04</v>
      </c>
      <c r="T102" t="s">
        <v>15</v>
      </c>
      <c r="U102">
        <v>5</v>
      </c>
      <c r="V102">
        <v>0.2</v>
      </c>
      <c r="W102" t="s">
        <v>16</v>
      </c>
      <c r="X102">
        <v>4</v>
      </c>
      <c r="Y102">
        <v>0.16</v>
      </c>
    </row>
    <row r="103" spans="1:28" hidden="1" x14ac:dyDescent="0.25">
      <c r="A103" t="str">
        <f>_xlfn.IFNA(MATCH(TRIM(D103),'St2'!$E$2:$E$97,0),"")</f>
        <v/>
      </c>
      <c r="B103" t="s">
        <v>157</v>
      </c>
      <c r="C103" t="s">
        <v>158</v>
      </c>
      <c r="D103" t="s">
        <v>159</v>
      </c>
      <c r="E103" t="s">
        <v>160</v>
      </c>
      <c r="F103">
        <v>243.0855205</v>
      </c>
      <c r="G103" t="s">
        <v>5</v>
      </c>
      <c r="H103" t="s">
        <v>47</v>
      </c>
      <c r="I103">
        <v>1</v>
      </c>
      <c r="J103">
        <v>2.6315788999999999E-2</v>
      </c>
      <c r="K103" t="s">
        <v>55</v>
      </c>
      <c r="L103">
        <v>1</v>
      </c>
      <c r="M103">
        <v>2.6315788999999999E-2</v>
      </c>
      <c r="N103" t="s">
        <v>48</v>
      </c>
      <c r="O103">
        <v>6</v>
      </c>
      <c r="P103">
        <v>0.15789473700000001</v>
      </c>
      <c r="Q103" t="s">
        <v>14</v>
      </c>
      <c r="R103">
        <v>15</v>
      </c>
      <c r="S103">
        <v>0.39473684199999998</v>
      </c>
      <c r="T103" t="s">
        <v>49</v>
      </c>
      <c r="U103">
        <v>5</v>
      </c>
      <c r="V103">
        <v>0.131578947</v>
      </c>
      <c r="W103" t="s">
        <v>15</v>
      </c>
      <c r="X103">
        <v>5</v>
      </c>
      <c r="Y103">
        <v>0.131578947</v>
      </c>
      <c r="Z103" t="s">
        <v>16</v>
      </c>
      <c r="AA103">
        <v>5</v>
      </c>
      <c r="AB103">
        <v>0.131578947</v>
      </c>
    </row>
    <row r="104" spans="1:28" hidden="1" x14ac:dyDescent="0.25">
      <c r="A104" t="str">
        <f>_xlfn.IFNA(MATCH(TRIM(D104),'St2'!$E$2:$E$97,0),"")</f>
        <v/>
      </c>
      <c r="B104" t="s">
        <v>347</v>
      </c>
      <c r="C104" t="s">
        <v>348</v>
      </c>
      <c r="D104" t="s">
        <v>349</v>
      </c>
      <c r="E104" t="s">
        <v>350</v>
      </c>
      <c r="F104">
        <v>323.051851</v>
      </c>
      <c r="G104" t="s">
        <v>5</v>
      </c>
      <c r="H104" t="s">
        <v>55</v>
      </c>
      <c r="I104">
        <v>3</v>
      </c>
      <c r="J104">
        <v>0.14285714299999999</v>
      </c>
      <c r="K104" t="s">
        <v>48</v>
      </c>
      <c r="L104">
        <v>2</v>
      </c>
      <c r="M104">
        <v>9.5238094999999995E-2</v>
      </c>
      <c r="N104" t="s">
        <v>14</v>
      </c>
      <c r="O104">
        <v>7</v>
      </c>
      <c r="P104">
        <v>0.33333333300000001</v>
      </c>
      <c r="Q104" t="s">
        <v>49</v>
      </c>
      <c r="R104">
        <v>1</v>
      </c>
      <c r="S104">
        <v>4.7619047999999997E-2</v>
      </c>
      <c r="T104" t="s">
        <v>15</v>
      </c>
      <c r="U104">
        <v>5</v>
      </c>
      <c r="V104">
        <v>0.23809523799999999</v>
      </c>
      <c r="W104" t="s">
        <v>16</v>
      </c>
      <c r="X104">
        <v>3</v>
      </c>
      <c r="Y104">
        <v>0.14285714299999999</v>
      </c>
    </row>
    <row r="105" spans="1:28" x14ac:dyDescent="0.25">
      <c r="A105">
        <f>_xlfn.IFNA(MATCH(TRIM(D105),'St2'!$E$2:$E$97,0),"")</f>
        <v>95</v>
      </c>
      <c r="B105" t="s">
        <v>221</v>
      </c>
      <c r="C105" t="s">
        <v>222</v>
      </c>
      <c r="D105" t="s">
        <v>223</v>
      </c>
      <c r="E105" t="s">
        <v>224</v>
      </c>
      <c r="F105">
        <v>164.0473441</v>
      </c>
      <c r="G105" t="s">
        <v>5</v>
      </c>
      <c r="H105" t="s">
        <v>21</v>
      </c>
      <c r="I105">
        <v>4</v>
      </c>
      <c r="J105">
        <v>0.19047618999999999</v>
      </c>
      <c r="K105" t="s">
        <v>15</v>
      </c>
      <c r="L105">
        <v>5</v>
      </c>
      <c r="M105">
        <v>0.23809523799999999</v>
      </c>
      <c r="N105" t="s">
        <v>14</v>
      </c>
      <c r="O105">
        <v>12</v>
      </c>
      <c r="P105">
        <v>0.571428571</v>
      </c>
    </row>
  </sheetData>
  <autoFilter ref="A1:AH105">
    <filterColumn colId="0">
      <customFilters>
        <customFilter operator="notEqual" val=" "/>
      </customFilters>
    </filterColumn>
  </autoFilter>
  <sortState ref="A2:AH105">
    <sortCondition ref="D2:D1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97"/>
  <sheetViews>
    <sheetView workbookViewId="0">
      <selection sqref="A1:XFD96"/>
    </sheetView>
  </sheetViews>
  <sheetFormatPr defaultRowHeight="15" x14ac:dyDescent="0.25"/>
  <cols>
    <col min="2" max="2" width="20" customWidth="1"/>
    <col min="3" max="3" width="34.5703125" bestFit="1" customWidth="1"/>
    <col min="4" max="4" width="24.140625" customWidth="1"/>
    <col min="7" max="7" width="3.5703125" customWidth="1"/>
    <col min="8" max="8" width="11.7109375" customWidth="1"/>
    <col min="9" max="9" width="4.85546875" customWidth="1"/>
    <col min="12" max="12" width="5.42578125" customWidth="1"/>
    <col min="15" max="15" width="5.42578125" customWidth="1"/>
    <col min="18" max="18" width="5.140625" customWidth="1"/>
    <col min="21" max="21" width="5.7109375" customWidth="1"/>
    <col min="24" max="24" width="4.5703125" customWidth="1"/>
    <col min="27" max="27" width="5" customWidth="1"/>
  </cols>
  <sheetData>
    <row r="1" spans="1:25" x14ac:dyDescent="0.25">
      <c r="A1" t="s">
        <v>713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25" hidden="1" x14ac:dyDescent="0.25">
      <c r="A2" t="str">
        <f>_xlfn.IFNA(MATCH(TRIM(D2),'St1'!$E$2:$E$105,0),"")</f>
        <v/>
      </c>
      <c r="B2" t="s">
        <v>595</v>
      </c>
      <c r="C2" t="s">
        <v>596</v>
      </c>
      <c r="D2" t="s">
        <v>597</v>
      </c>
      <c r="E2" t="str">
        <f>TRIM(D2)</f>
        <v>C10H11NO3</v>
      </c>
      <c r="F2">
        <v>193.07389322507899</v>
      </c>
      <c r="G2" t="s">
        <v>5</v>
      </c>
      <c r="H2" t="s">
        <v>55</v>
      </c>
      <c r="I2">
        <v>2</v>
      </c>
      <c r="J2">
        <v>0.1</v>
      </c>
      <c r="K2" t="s">
        <v>15</v>
      </c>
      <c r="L2">
        <v>5</v>
      </c>
      <c r="M2">
        <v>0.25</v>
      </c>
      <c r="N2" t="s">
        <v>11</v>
      </c>
      <c r="O2">
        <v>1</v>
      </c>
      <c r="P2">
        <v>0.05</v>
      </c>
      <c r="Q2" t="s">
        <v>16</v>
      </c>
      <c r="R2">
        <v>1</v>
      </c>
      <c r="S2">
        <v>0.05</v>
      </c>
      <c r="T2" t="s">
        <v>14</v>
      </c>
      <c r="U2">
        <v>11</v>
      </c>
      <c r="V2">
        <v>0.55000000000000004</v>
      </c>
    </row>
    <row r="3" spans="1:25" hidden="1" x14ac:dyDescent="0.25">
      <c r="A3" t="str">
        <f>_xlfn.IFNA(MATCH(TRIM(D3),'St1'!$E$2:$E$105,0),"")</f>
        <v/>
      </c>
      <c r="B3" t="s">
        <v>458</v>
      </c>
      <c r="C3" t="s">
        <v>459</v>
      </c>
      <c r="D3" t="s">
        <v>460</v>
      </c>
      <c r="E3" t="str">
        <f>TRIM(D3)</f>
        <v>C10H12N2O3</v>
      </c>
      <c r="F3">
        <v>208.08479226245899</v>
      </c>
      <c r="G3" t="s">
        <v>5</v>
      </c>
      <c r="H3" t="s">
        <v>55</v>
      </c>
      <c r="I3">
        <v>2</v>
      </c>
      <c r="J3">
        <v>0.15384615384615299</v>
      </c>
      <c r="K3" t="s">
        <v>15</v>
      </c>
      <c r="L3">
        <v>3</v>
      </c>
      <c r="M3">
        <v>0.23076923076923</v>
      </c>
      <c r="N3" t="s">
        <v>16</v>
      </c>
      <c r="O3">
        <v>1</v>
      </c>
      <c r="P3">
        <v>7.69230769230769E-2</v>
      </c>
      <c r="Q3" t="s">
        <v>14</v>
      </c>
      <c r="R3">
        <v>7</v>
      </c>
      <c r="S3">
        <v>0.53846153846153799</v>
      </c>
    </row>
    <row r="4" spans="1:25" hidden="1" x14ac:dyDescent="0.25">
      <c r="A4" t="str">
        <f>_xlfn.IFNA(MATCH(TRIM(D4),'St1'!$E$2:$E$105,0),"")</f>
        <v/>
      </c>
      <c r="B4" t="s">
        <v>637</v>
      </c>
      <c r="C4" t="s">
        <v>638</v>
      </c>
      <c r="D4" t="s">
        <v>639</v>
      </c>
      <c r="E4" t="str">
        <f>TRIM(D4)</f>
        <v>C10H12N2O8</v>
      </c>
      <c r="F4">
        <v>288.05936537295997</v>
      </c>
      <c r="G4" t="s">
        <v>5</v>
      </c>
      <c r="H4" t="s">
        <v>14</v>
      </c>
      <c r="I4">
        <v>1</v>
      </c>
      <c r="J4">
        <v>1</v>
      </c>
    </row>
    <row r="5" spans="1:25" hidden="1" x14ac:dyDescent="0.25">
      <c r="A5" t="str">
        <f>_xlfn.IFNA(MATCH(TRIM(D5),'St1'!$E$2:$E$105,0),"")</f>
        <v/>
      </c>
      <c r="B5" t="s">
        <v>657</v>
      </c>
      <c r="C5" t="s">
        <v>658</v>
      </c>
      <c r="D5" t="s">
        <v>659</v>
      </c>
      <c r="E5" t="str">
        <f>TRIM(D5)</f>
        <v>C10H13N4O7P</v>
      </c>
      <c r="F5">
        <v>332.05218530548001</v>
      </c>
      <c r="G5" t="s">
        <v>5</v>
      </c>
      <c r="H5" t="s">
        <v>16</v>
      </c>
      <c r="I5">
        <v>1</v>
      </c>
      <c r="J5">
        <v>0.2</v>
      </c>
      <c r="K5" t="s">
        <v>14</v>
      </c>
      <c r="L5">
        <v>4</v>
      </c>
      <c r="M5">
        <v>0.8</v>
      </c>
    </row>
    <row r="6" spans="1:25" hidden="1" x14ac:dyDescent="0.25">
      <c r="A6" t="str">
        <f>_xlfn.IFNA(MATCH(TRIM(D6),'St1'!$E$2:$E$105,0),"")</f>
        <v/>
      </c>
      <c r="B6" t="s">
        <v>451</v>
      </c>
      <c r="C6" t="s">
        <v>452</v>
      </c>
      <c r="D6" t="s">
        <v>453</v>
      </c>
      <c r="E6" t="str">
        <f>TRIM(D6)</f>
        <v>C10H13N5O3</v>
      </c>
      <c r="F6">
        <v>251.10183931032</v>
      </c>
      <c r="G6" t="s">
        <v>5</v>
      </c>
      <c r="H6" t="s">
        <v>15</v>
      </c>
      <c r="I6">
        <v>3</v>
      </c>
      <c r="J6">
        <v>0.23076923076923</v>
      </c>
      <c r="K6" t="s">
        <v>11</v>
      </c>
      <c r="L6">
        <v>2</v>
      </c>
      <c r="M6">
        <v>0.15384615384615299</v>
      </c>
      <c r="N6" t="s">
        <v>14</v>
      </c>
      <c r="O6">
        <v>8</v>
      </c>
      <c r="P6">
        <v>0.61538461538461497</v>
      </c>
    </row>
    <row r="7" spans="1:25" hidden="1" x14ac:dyDescent="0.25">
      <c r="A7" t="str">
        <f>_xlfn.IFNA(MATCH(TRIM(D7),'St1'!$E$2:$E$105,0),"")</f>
        <v/>
      </c>
      <c r="B7" t="s">
        <v>461</v>
      </c>
      <c r="C7" t="s">
        <v>462</v>
      </c>
      <c r="D7" t="s">
        <v>463</v>
      </c>
      <c r="E7" t="str">
        <f>TRIM(D7)</f>
        <v>C10H13N5O4</v>
      </c>
      <c r="F7">
        <v>267.09675393241997</v>
      </c>
      <c r="G7" t="s">
        <v>5</v>
      </c>
      <c r="H7" t="s">
        <v>15</v>
      </c>
      <c r="I7">
        <v>2</v>
      </c>
      <c r="J7">
        <v>0.2</v>
      </c>
      <c r="K7" t="s">
        <v>14</v>
      </c>
      <c r="L7">
        <v>8</v>
      </c>
      <c r="M7">
        <v>0.8</v>
      </c>
    </row>
    <row r="8" spans="1:25" hidden="1" x14ac:dyDescent="0.25">
      <c r="A8" t="str">
        <f>_xlfn.IFNA(MATCH(TRIM(D8),'St1'!$E$2:$E$105,0),"")</f>
        <v/>
      </c>
      <c r="B8" t="s">
        <v>464</v>
      </c>
      <c r="C8" t="s">
        <v>465</v>
      </c>
      <c r="D8" t="s">
        <v>466</v>
      </c>
      <c r="E8" t="str">
        <f>TRIM(D8)</f>
        <v>C10H13N5O5</v>
      </c>
      <c r="F8">
        <v>283.09166855452003</v>
      </c>
      <c r="G8" t="s">
        <v>5</v>
      </c>
      <c r="H8" t="s">
        <v>15</v>
      </c>
      <c r="I8">
        <v>2</v>
      </c>
      <c r="J8">
        <v>0.28571428571428498</v>
      </c>
      <c r="K8" t="s">
        <v>16</v>
      </c>
      <c r="L8">
        <v>2</v>
      </c>
      <c r="M8">
        <v>0.28571428571428498</v>
      </c>
      <c r="N8" t="s">
        <v>14</v>
      </c>
      <c r="O8">
        <v>3</v>
      </c>
      <c r="P8">
        <v>0.42857142857142799</v>
      </c>
    </row>
    <row r="9" spans="1:25" hidden="1" x14ac:dyDescent="0.25">
      <c r="A9" t="str">
        <f>_xlfn.IFNA(MATCH(TRIM(D9),'St1'!$E$2:$E$105,0),"")</f>
        <v/>
      </c>
      <c r="B9" t="s">
        <v>508</v>
      </c>
      <c r="C9" t="s">
        <v>509</v>
      </c>
      <c r="D9" t="s">
        <v>510</v>
      </c>
      <c r="E9" t="str">
        <f>TRIM(D9)</f>
        <v>C10H14N5O6P</v>
      </c>
      <c r="F9">
        <v>331.06816972076001</v>
      </c>
      <c r="G9" t="s">
        <v>5</v>
      </c>
      <c r="H9" t="s">
        <v>55</v>
      </c>
      <c r="I9">
        <v>1</v>
      </c>
      <c r="J9">
        <v>0.125</v>
      </c>
      <c r="K9" t="s">
        <v>15</v>
      </c>
      <c r="L9">
        <v>2</v>
      </c>
      <c r="M9">
        <v>0.25</v>
      </c>
      <c r="N9" t="s">
        <v>16</v>
      </c>
      <c r="O9">
        <v>2</v>
      </c>
      <c r="P9">
        <v>0.25</v>
      </c>
      <c r="Q9" t="s">
        <v>49</v>
      </c>
      <c r="R9">
        <v>1</v>
      </c>
      <c r="S9">
        <v>0.125</v>
      </c>
      <c r="T9" t="s">
        <v>14</v>
      </c>
      <c r="U9">
        <v>2</v>
      </c>
      <c r="V9">
        <v>0.25</v>
      </c>
    </row>
    <row r="10" spans="1:25" x14ac:dyDescent="0.25">
      <c r="A10">
        <f>_xlfn.IFNA(MATCH(TRIM(D10),'St1'!$E$2:$E$105,0),"")</f>
        <v>7</v>
      </c>
      <c r="B10" t="s">
        <v>519</v>
      </c>
      <c r="C10" t="s">
        <v>520</v>
      </c>
      <c r="D10" t="s">
        <v>147</v>
      </c>
      <c r="E10" t="str">
        <f>TRIM(D10)</f>
        <v>C10H14N5O7P</v>
      </c>
      <c r="F10">
        <v>347.06308434286001</v>
      </c>
      <c r="G10" t="s">
        <v>5</v>
      </c>
      <c r="H10" t="s">
        <v>55</v>
      </c>
      <c r="I10">
        <v>2</v>
      </c>
      <c r="J10">
        <v>0.14285714285714199</v>
      </c>
      <c r="K10" t="s">
        <v>16</v>
      </c>
      <c r="L10">
        <v>2</v>
      </c>
      <c r="M10">
        <v>0.14285714285714199</v>
      </c>
      <c r="N10" t="s">
        <v>15</v>
      </c>
      <c r="O10">
        <v>3</v>
      </c>
      <c r="P10">
        <v>0.214285714285714</v>
      </c>
      <c r="Q10" t="s">
        <v>14</v>
      </c>
      <c r="R10">
        <v>7</v>
      </c>
      <c r="S10">
        <v>0.5</v>
      </c>
    </row>
    <row r="11" spans="1:25" hidden="1" x14ac:dyDescent="0.25">
      <c r="A11" t="str">
        <f>_xlfn.IFNA(MATCH(TRIM(D11),'St1'!$E$2:$E$105,0),"")</f>
        <v/>
      </c>
      <c r="B11" t="s">
        <v>665</v>
      </c>
      <c r="C11" t="s">
        <v>666</v>
      </c>
      <c r="D11" t="s">
        <v>667</v>
      </c>
      <c r="E11" t="str">
        <f>TRIM(D11)</f>
        <v>C10H14N5O8P</v>
      </c>
      <c r="F11">
        <v>363.05799896496001</v>
      </c>
      <c r="G11" t="s">
        <v>5</v>
      </c>
      <c r="H11" t="s">
        <v>15</v>
      </c>
      <c r="I11">
        <v>1</v>
      </c>
      <c r="J11">
        <v>0.25</v>
      </c>
      <c r="K11" t="s">
        <v>14</v>
      </c>
      <c r="L11">
        <v>3</v>
      </c>
      <c r="M11">
        <v>0.75</v>
      </c>
    </row>
    <row r="12" spans="1:25" hidden="1" x14ac:dyDescent="0.25">
      <c r="A12" t="str">
        <f>_xlfn.IFNA(MATCH(TRIM(D12),'St1'!$E$2:$E$105,0),"")</f>
        <v/>
      </c>
      <c r="B12" t="s">
        <v>683</v>
      </c>
      <c r="C12" t="s">
        <v>684</v>
      </c>
      <c r="D12" t="s">
        <v>685</v>
      </c>
      <c r="E12" t="str">
        <f>TRIM(D12)</f>
        <v>C10H15N5O11P2</v>
      </c>
      <c r="F12">
        <v>443.02432937539999</v>
      </c>
      <c r="G12" t="s">
        <v>5</v>
      </c>
    </row>
    <row r="13" spans="1:25" hidden="1" x14ac:dyDescent="0.25">
      <c r="A13" t="str">
        <f>_xlfn.IFNA(MATCH(TRIM(D13),'St1'!$E$2:$E$105,0),"")</f>
        <v/>
      </c>
      <c r="B13" t="s">
        <v>598</v>
      </c>
      <c r="C13" t="s">
        <v>599</v>
      </c>
      <c r="D13" t="s">
        <v>600</v>
      </c>
      <c r="E13" t="str">
        <f>TRIM(D13)</f>
        <v>C10H16N2O3S</v>
      </c>
      <c r="F13">
        <v>244.08816308101899</v>
      </c>
      <c r="G13" t="s">
        <v>5</v>
      </c>
      <c r="H13" t="s">
        <v>48</v>
      </c>
      <c r="I13">
        <v>2</v>
      </c>
      <c r="J13">
        <v>7.69230769230769E-2</v>
      </c>
      <c r="K13" t="s">
        <v>14</v>
      </c>
      <c r="L13">
        <v>13</v>
      </c>
      <c r="M13">
        <v>0.5</v>
      </c>
      <c r="N13" t="s">
        <v>49</v>
      </c>
      <c r="O13">
        <v>2</v>
      </c>
      <c r="P13">
        <v>7.69230769230769E-2</v>
      </c>
      <c r="Q13" t="s">
        <v>15</v>
      </c>
      <c r="R13">
        <v>4</v>
      </c>
      <c r="S13">
        <v>0.15384615384615299</v>
      </c>
      <c r="T13" t="s">
        <v>50</v>
      </c>
      <c r="U13">
        <v>2</v>
      </c>
      <c r="V13">
        <v>7.69230769230769E-2</v>
      </c>
      <c r="W13" t="s">
        <v>16</v>
      </c>
      <c r="X13">
        <v>3</v>
      </c>
      <c r="Y13">
        <v>0.115384615384615</v>
      </c>
    </row>
    <row r="14" spans="1:25" hidden="1" x14ac:dyDescent="0.25">
      <c r="A14" t="str">
        <f>_xlfn.IFNA(MATCH(TRIM(D14),'St1'!$E$2:$E$105,0),"")</f>
        <v/>
      </c>
      <c r="B14" t="s">
        <v>710</v>
      </c>
      <c r="C14" t="s">
        <v>711</v>
      </c>
      <c r="D14" t="s">
        <v>712</v>
      </c>
      <c r="E14" t="str">
        <f>TRIM(D14)</f>
        <v>C10H16N5O13P3</v>
      </c>
      <c r="F14">
        <v>506.99574516374003</v>
      </c>
      <c r="G14" t="s">
        <v>5</v>
      </c>
    </row>
    <row r="15" spans="1:25" hidden="1" x14ac:dyDescent="0.25">
      <c r="A15" t="str">
        <f>_xlfn.IFNA(MATCH(TRIM(D15),'St1'!$E$2:$E$105,0),"")</f>
        <v/>
      </c>
      <c r="B15" t="s">
        <v>701</v>
      </c>
      <c r="C15" t="s">
        <v>702</v>
      </c>
      <c r="D15" t="s">
        <v>703</v>
      </c>
      <c r="E15" t="str">
        <f>TRIM(D15)</f>
        <v>C10H16N5O14P3</v>
      </c>
      <c r="F15">
        <v>522.99065978583997</v>
      </c>
      <c r="G15" t="s">
        <v>5</v>
      </c>
    </row>
    <row r="16" spans="1:25" hidden="1" x14ac:dyDescent="0.25">
      <c r="A16" t="str">
        <f>_xlfn.IFNA(MATCH(TRIM(D16),'St1'!$E$2:$E$105,0),"")</f>
        <v/>
      </c>
      <c r="B16" t="s">
        <v>589</v>
      </c>
      <c r="C16" t="s">
        <v>590</v>
      </c>
      <c r="D16" t="s">
        <v>591</v>
      </c>
      <c r="E16" t="str">
        <f>TRIM(D16)</f>
        <v>C10H26N4</v>
      </c>
      <c r="F16">
        <v>202.21574685659999</v>
      </c>
      <c r="G16" t="s">
        <v>5</v>
      </c>
      <c r="H16" t="s">
        <v>14</v>
      </c>
      <c r="I16">
        <v>2</v>
      </c>
      <c r="J16">
        <v>1</v>
      </c>
    </row>
    <row r="17" spans="1:28" hidden="1" x14ac:dyDescent="0.25">
      <c r="A17" t="str">
        <f>_xlfn.IFNA(MATCH(TRIM(D17),'St1'!$E$2:$E$105,0),"")</f>
        <v/>
      </c>
      <c r="B17" t="s">
        <v>454</v>
      </c>
      <c r="C17" t="s">
        <v>455</v>
      </c>
      <c r="D17" t="s">
        <v>456</v>
      </c>
      <c r="E17" t="str">
        <f>TRIM(D17)</f>
        <v>C11H14N2O</v>
      </c>
      <c r="F17">
        <v>190.11061308254</v>
      </c>
      <c r="G17" t="s">
        <v>5</v>
      </c>
      <c r="H17" t="s">
        <v>15</v>
      </c>
      <c r="I17">
        <v>3</v>
      </c>
      <c r="J17">
        <v>0.1875</v>
      </c>
      <c r="K17" t="s">
        <v>11</v>
      </c>
      <c r="L17">
        <v>1</v>
      </c>
      <c r="M17">
        <v>6.25E-2</v>
      </c>
      <c r="N17" t="s">
        <v>457</v>
      </c>
      <c r="O17">
        <v>1</v>
      </c>
      <c r="P17">
        <v>6.25E-2</v>
      </c>
      <c r="Q17" t="s">
        <v>14</v>
      </c>
      <c r="R17">
        <v>11</v>
      </c>
      <c r="S17">
        <v>0.6875</v>
      </c>
    </row>
    <row r="18" spans="1:28" hidden="1" x14ac:dyDescent="0.25">
      <c r="A18" t="str">
        <f>_xlfn.IFNA(MATCH(TRIM(D18),'St1'!$E$2:$E$105,0),"")</f>
        <v/>
      </c>
      <c r="B18" t="s">
        <v>448</v>
      </c>
      <c r="C18" t="s">
        <v>449</v>
      </c>
      <c r="D18" t="s">
        <v>450</v>
      </c>
      <c r="E18" t="str">
        <f>TRIM(D18)</f>
        <v>C11H15N5O3S</v>
      </c>
      <c r="F18">
        <v>297.08956006459999</v>
      </c>
      <c r="G18" t="s">
        <v>5</v>
      </c>
      <c r="H18" t="s">
        <v>15</v>
      </c>
      <c r="I18">
        <v>2</v>
      </c>
      <c r="J18">
        <v>0.28571428571428498</v>
      </c>
      <c r="K18" t="s">
        <v>11</v>
      </c>
      <c r="L18">
        <v>1</v>
      </c>
      <c r="M18">
        <v>0.14285714285714199</v>
      </c>
      <c r="N18" t="s">
        <v>16</v>
      </c>
      <c r="O18">
        <v>1</v>
      </c>
      <c r="P18">
        <v>0.14285714285714199</v>
      </c>
      <c r="Q18" t="s">
        <v>14</v>
      </c>
      <c r="R18">
        <v>3</v>
      </c>
      <c r="S18">
        <v>0.42857142857142799</v>
      </c>
    </row>
    <row r="19" spans="1:28" hidden="1" x14ac:dyDescent="0.25">
      <c r="A19" t="str">
        <f>_xlfn.IFNA(MATCH(TRIM(D19),'St1'!$E$2:$E$105,0),"")</f>
        <v/>
      </c>
      <c r="B19" t="s">
        <v>643</v>
      </c>
      <c r="C19" t="s">
        <v>644</v>
      </c>
      <c r="D19" t="s">
        <v>645</v>
      </c>
      <c r="E19" t="str">
        <f>TRIM(D19)</f>
        <v>C11H19NO9</v>
      </c>
      <c r="F19">
        <v>309.10598121480001</v>
      </c>
      <c r="G19" t="s">
        <v>5</v>
      </c>
      <c r="H19" t="s">
        <v>14</v>
      </c>
      <c r="I19">
        <v>5</v>
      </c>
      <c r="J19">
        <v>1</v>
      </c>
    </row>
    <row r="20" spans="1:28" hidden="1" x14ac:dyDescent="0.25">
      <c r="A20" t="str">
        <f>_xlfn.IFNA(MATCH(TRIM(D20),'St1'!$E$2:$E$105,0),"")</f>
        <v/>
      </c>
      <c r="B20" t="s">
        <v>503</v>
      </c>
      <c r="C20" t="s">
        <v>504</v>
      </c>
      <c r="D20" t="s">
        <v>505</v>
      </c>
      <c r="E20" t="str">
        <f>TRIM(D20)</f>
        <v>C11H8O2</v>
      </c>
      <c r="F20">
        <v>172.05242950132001</v>
      </c>
      <c r="G20" t="s">
        <v>5</v>
      </c>
      <c r="H20" t="s">
        <v>14</v>
      </c>
      <c r="I20">
        <v>4</v>
      </c>
      <c r="J20">
        <v>1</v>
      </c>
    </row>
    <row r="21" spans="1:28" x14ac:dyDescent="0.25">
      <c r="A21">
        <f>_xlfn.IFNA(MATCH(TRIM(D21),'St1'!$E$2:$E$105,0),"")</f>
        <v>13</v>
      </c>
      <c r="B21" t="s">
        <v>652</v>
      </c>
      <c r="C21" t="s">
        <v>653</v>
      </c>
      <c r="D21" t="s">
        <v>385</v>
      </c>
      <c r="E21" t="str">
        <f>TRIM(D21)</f>
        <v>C12H22O11</v>
      </c>
      <c r="F21">
        <v>342.116211550179</v>
      </c>
      <c r="G21" t="s">
        <v>5</v>
      </c>
      <c r="H21" t="s">
        <v>48</v>
      </c>
      <c r="I21">
        <v>1</v>
      </c>
      <c r="J21">
        <v>0.33333333333333298</v>
      </c>
      <c r="K21" t="s">
        <v>14</v>
      </c>
      <c r="L21">
        <v>2</v>
      </c>
      <c r="M21">
        <v>0.66666666666666596</v>
      </c>
    </row>
    <row r="22" spans="1:28" hidden="1" x14ac:dyDescent="0.25">
      <c r="A22" t="str">
        <f>_xlfn.IFNA(MATCH(TRIM(D22),'St1'!$E$2:$E$105,0),"")</f>
        <v/>
      </c>
      <c r="B22" t="s">
        <v>543</v>
      </c>
      <c r="C22" t="s">
        <v>544</v>
      </c>
      <c r="D22" t="s">
        <v>545</v>
      </c>
      <c r="E22" t="str">
        <f>TRIM(D22)</f>
        <v>C14H20N6O5S</v>
      </c>
      <c r="F22">
        <v>384.12158847474001</v>
      </c>
      <c r="G22" t="s">
        <v>5</v>
      </c>
      <c r="H22" t="s">
        <v>55</v>
      </c>
      <c r="I22">
        <v>1</v>
      </c>
      <c r="J22">
        <v>0.14285714285714199</v>
      </c>
      <c r="K22" t="s">
        <v>16</v>
      </c>
      <c r="L22">
        <v>1</v>
      </c>
      <c r="M22">
        <v>0.14285714285714199</v>
      </c>
      <c r="N22" t="s">
        <v>12</v>
      </c>
      <c r="O22">
        <v>2</v>
      </c>
      <c r="P22">
        <v>0.28571428571428498</v>
      </c>
      <c r="Q22" t="s">
        <v>14</v>
      </c>
      <c r="R22">
        <v>3</v>
      </c>
      <c r="S22">
        <v>0.42857142857142799</v>
      </c>
    </row>
    <row r="23" spans="1:28" hidden="1" x14ac:dyDescent="0.25">
      <c r="A23" t="str">
        <f>_xlfn.IFNA(MATCH(TRIM(D23),'St1'!$E$2:$E$105,0),"")</f>
        <v/>
      </c>
      <c r="B23" t="s">
        <v>686</v>
      </c>
      <c r="C23" t="s">
        <v>687</v>
      </c>
      <c r="D23" t="s">
        <v>688</v>
      </c>
      <c r="E23" t="str">
        <f>TRIM(D23)</f>
        <v>C15H24N2O17P2</v>
      </c>
      <c r="F23">
        <v>566.05502038153998</v>
      </c>
      <c r="G23" t="s">
        <v>5</v>
      </c>
    </row>
    <row r="24" spans="1:28" hidden="1" x14ac:dyDescent="0.25">
      <c r="A24" t="str">
        <f>_xlfn.IFNA(MATCH(TRIM(D24),'St1'!$E$2:$E$105,0),"")</f>
        <v/>
      </c>
      <c r="B24" t="s">
        <v>634</v>
      </c>
      <c r="C24" t="s">
        <v>635</v>
      </c>
      <c r="D24" t="s">
        <v>636</v>
      </c>
      <c r="E24" t="str">
        <f>TRIM(D24)</f>
        <v>C17H21N4O9P</v>
      </c>
      <c r="F24">
        <v>456.10461480679999</v>
      </c>
      <c r="G24" t="s">
        <v>5</v>
      </c>
      <c r="H24" t="s">
        <v>14</v>
      </c>
      <c r="I24">
        <v>2</v>
      </c>
      <c r="J24">
        <v>1</v>
      </c>
    </row>
    <row r="25" spans="1:28" hidden="1" x14ac:dyDescent="0.25">
      <c r="A25" t="str">
        <f>_xlfn.IFNA(MATCH(TRIM(D25),'St1'!$E$2:$E$105,0),"")</f>
        <v/>
      </c>
      <c r="B25" t="s">
        <v>625</v>
      </c>
      <c r="C25" t="s">
        <v>626</v>
      </c>
      <c r="D25" t="s">
        <v>627</v>
      </c>
      <c r="E25" t="str">
        <f>TRIM(D25)</f>
        <v>C19H19N7O6</v>
      </c>
      <c r="F25">
        <v>441.13968137993999</v>
      </c>
      <c r="G25" t="s">
        <v>5</v>
      </c>
      <c r="H25" t="s">
        <v>15</v>
      </c>
      <c r="I25">
        <v>1</v>
      </c>
      <c r="J25">
        <v>0.2</v>
      </c>
      <c r="K25" t="s">
        <v>14</v>
      </c>
      <c r="L25">
        <v>2</v>
      </c>
      <c r="M25">
        <v>0.4</v>
      </c>
      <c r="N25" t="s">
        <v>12</v>
      </c>
      <c r="O25">
        <v>2</v>
      </c>
      <c r="P25">
        <v>0.4</v>
      </c>
    </row>
    <row r="26" spans="1:28" hidden="1" x14ac:dyDescent="0.25">
      <c r="A26" t="str">
        <f>_xlfn.IFNA(MATCH(TRIM(D26),'St1'!$E$2:$E$105,0),"")</f>
        <v/>
      </c>
      <c r="B26" t="s">
        <v>538</v>
      </c>
      <c r="C26" t="s">
        <v>539</v>
      </c>
      <c r="D26" t="s">
        <v>540</v>
      </c>
      <c r="E26" t="str">
        <f>TRIM(D26)</f>
        <v>C21H27N7O14P2</v>
      </c>
      <c r="F26">
        <v>663.10912163785997</v>
      </c>
      <c r="G26" t="s">
        <v>5</v>
      </c>
      <c r="H26" t="s">
        <v>15</v>
      </c>
      <c r="I26">
        <v>1</v>
      </c>
      <c r="J26">
        <v>0.5</v>
      </c>
      <c r="K26" t="s">
        <v>14</v>
      </c>
      <c r="L26">
        <v>1</v>
      </c>
      <c r="M26">
        <v>0.5</v>
      </c>
    </row>
    <row r="27" spans="1:28" hidden="1" x14ac:dyDescent="0.25">
      <c r="A27" t="str">
        <f>_xlfn.IFNA(MATCH(TRIM(D27),'St1'!$E$2:$E$105,0),"")</f>
        <v/>
      </c>
      <c r="B27" t="s">
        <v>680</v>
      </c>
      <c r="C27" t="s">
        <v>681</v>
      </c>
      <c r="D27" t="s">
        <v>682</v>
      </c>
      <c r="E27" t="str">
        <f>TRIM(D27)</f>
        <v>C21H28N7O17P3</v>
      </c>
      <c r="F27">
        <v>743.07545204830001</v>
      </c>
      <c r="G27" t="s">
        <v>5</v>
      </c>
    </row>
    <row r="28" spans="1:28" hidden="1" x14ac:dyDescent="0.25">
      <c r="A28" t="str">
        <f>_xlfn.IFNA(MATCH(TRIM(D28),'St1'!$E$2:$E$105,0),"")</f>
        <v/>
      </c>
      <c r="B28" t="s">
        <v>707</v>
      </c>
      <c r="C28" t="s">
        <v>708</v>
      </c>
      <c r="D28" t="s">
        <v>709</v>
      </c>
      <c r="E28" t="str">
        <f>TRIM(D28)</f>
        <v>C23H38N7O17P3S</v>
      </c>
      <c r="F28">
        <v>809.12577305970001</v>
      </c>
      <c r="G28" t="s">
        <v>5</v>
      </c>
    </row>
    <row r="29" spans="1:28" hidden="1" x14ac:dyDescent="0.25">
      <c r="A29" t="str">
        <f>_xlfn.IFNA(MATCH(TRIM(D29),'St1'!$E$2:$E$105,0),"")</f>
        <v/>
      </c>
      <c r="B29" t="s">
        <v>613</v>
      </c>
      <c r="C29" t="s">
        <v>614</v>
      </c>
      <c r="D29" t="s">
        <v>615</v>
      </c>
      <c r="E29" t="str">
        <f>TRIM(D29)</f>
        <v>C26H45NO7S</v>
      </c>
      <c r="F29">
        <v>515.29167349624004</v>
      </c>
      <c r="G29" t="s">
        <v>5</v>
      </c>
      <c r="H29" t="s">
        <v>11</v>
      </c>
      <c r="I29">
        <v>1</v>
      </c>
      <c r="J29">
        <v>8.3333333333333301E-2</v>
      </c>
      <c r="K29" t="s">
        <v>55</v>
      </c>
      <c r="L29">
        <v>1</v>
      </c>
      <c r="M29">
        <v>8.3333333333333301E-2</v>
      </c>
      <c r="N29" t="s">
        <v>14</v>
      </c>
      <c r="O29">
        <v>2</v>
      </c>
      <c r="P29">
        <v>0.16666666666666599</v>
      </c>
      <c r="Q29" t="s">
        <v>281</v>
      </c>
      <c r="R29">
        <v>2</v>
      </c>
      <c r="S29">
        <v>0.16666666666666599</v>
      </c>
      <c r="T29" t="s">
        <v>49</v>
      </c>
      <c r="U29">
        <v>2</v>
      </c>
      <c r="V29">
        <v>0.16666666666666599</v>
      </c>
      <c r="W29" t="s">
        <v>15</v>
      </c>
      <c r="X29">
        <v>2</v>
      </c>
      <c r="Y29">
        <v>0.16666666666666599</v>
      </c>
      <c r="Z29" t="s">
        <v>16</v>
      </c>
      <c r="AA29">
        <v>2</v>
      </c>
      <c r="AB29">
        <v>0.16666666666666599</v>
      </c>
    </row>
    <row r="30" spans="1:28" hidden="1" x14ac:dyDescent="0.25">
      <c r="A30" t="str">
        <f>_xlfn.IFNA(MATCH(TRIM(D30),'St1'!$E$2:$E$105,0),"")</f>
        <v/>
      </c>
      <c r="B30" t="s">
        <v>586</v>
      </c>
      <c r="C30" t="s">
        <v>587</v>
      </c>
      <c r="D30" t="s">
        <v>588</v>
      </c>
      <c r="E30" t="str">
        <f>TRIM(D30)</f>
        <v>C27H33N9O15P2</v>
      </c>
      <c r="F30">
        <v>785.15713446328004</v>
      </c>
      <c r="G30" t="s">
        <v>5</v>
      </c>
    </row>
    <row r="31" spans="1:28" hidden="1" x14ac:dyDescent="0.25">
      <c r="A31" t="str">
        <f>_xlfn.IFNA(MATCH(TRIM(D31),'St1'!$E$2:$E$105,0),"")</f>
        <v/>
      </c>
      <c r="B31" t="s">
        <v>574</v>
      </c>
      <c r="C31" t="s">
        <v>575</v>
      </c>
      <c r="D31" t="s">
        <v>576</v>
      </c>
      <c r="E31" t="str">
        <f>TRIM(D31)</f>
        <v>C27H47N9O10S2</v>
      </c>
      <c r="F31">
        <v>721.28873015874001</v>
      </c>
      <c r="G31" t="s">
        <v>5</v>
      </c>
      <c r="H31" t="s">
        <v>14</v>
      </c>
      <c r="I31">
        <v>1</v>
      </c>
      <c r="J31">
        <v>1</v>
      </c>
    </row>
    <row r="32" spans="1:28" hidden="1" x14ac:dyDescent="0.25">
      <c r="A32" t="str">
        <f>_xlfn.IFNA(MATCH(TRIM(D32),'St1'!$E$2:$E$105,0),"")</f>
        <v/>
      </c>
      <c r="B32" t="s">
        <v>698</v>
      </c>
      <c r="C32" t="s">
        <v>699</v>
      </c>
      <c r="D32" t="s">
        <v>700</v>
      </c>
      <c r="E32" t="str">
        <f>TRIM(D32)</f>
        <v>C2H2O4</v>
      </c>
      <c r="F32">
        <v>89.995308552680001</v>
      </c>
      <c r="G32" t="s">
        <v>5</v>
      </c>
      <c r="H32" t="s">
        <v>14</v>
      </c>
      <c r="I32">
        <v>1</v>
      </c>
      <c r="J32">
        <v>1</v>
      </c>
    </row>
    <row r="33" spans="1:22" hidden="1" x14ac:dyDescent="0.25">
      <c r="A33" t="str">
        <f>_xlfn.IFNA(MATCH(TRIM(D33),'St1'!$E$2:$E$105,0),"")</f>
        <v/>
      </c>
      <c r="B33" t="s">
        <v>494</v>
      </c>
      <c r="C33" t="s">
        <v>495</v>
      </c>
      <c r="D33" t="s">
        <v>496</v>
      </c>
      <c r="E33" t="str">
        <f>TRIM(D33)</f>
        <v>C2H7N3</v>
      </c>
      <c r="F33">
        <v>73.063997240699905</v>
      </c>
      <c r="G33" t="s">
        <v>5</v>
      </c>
      <c r="H33" t="s">
        <v>15</v>
      </c>
      <c r="I33">
        <v>2</v>
      </c>
      <c r="J33">
        <v>6.6666666666666596E-2</v>
      </c>
      <c r="K33" t="s">
        <v>14</v>
      </c>
      <c r="L33">
        <v>28</v>
      </c>
      <c r="M33">
        <v>0.93333333333333302</v>
      </c>
    </row>
    <row r="34" spans="1:22" hidden="1" x14ac:dyDescent="0.25">
      <c r="A34" t="str">
        <f>_xlfn.IFNA(MATCH(TRIM(D34),'St1'!$E$2:$E$105,0),"")</f>
        <v/>
      </c>
      <c r="B34" t="s">
        <v>580</v>
      </c>
      <c r="C34" t="s">
        <v>581</v>
      </c>
      <c r="D34" t="s">
        <v>582</v>
      </c>
      <c r="E34" t="str">
        <f>TRIM(D34)</f>
        <v>C3H10N2</v>
      </c>
      <c r="F34">
        <v>74.084398331879996</v>
      </c>
      <c r="G34" t="s">
        <v>5</v>
      </c>
      <c r="H34" t="s">
        <v>15</v>
      </c>
      <c r="I34">
        <v>24</v>
      </c>
      <c r="J34">
        <v>0.19047619047618999</v>
      </c>
      <c r="K34" t="s">
        <v>14</v>
      </c>
      <c r="L34">
        <v>102</v>
      </c>
      <c r="M34">
        <v>0.80952380952380898</v>
      </c>
    </row>
    <row r="35" spans="1:22" x14ac:dyDescent="0.25">
      <c r="A35">
        <f>_xlfn.IFNA(MATCH(TRIM(D35),'St1'!$E$2:$E$105,0),"")</f>
        <v>30</v>
      </c>
      <c r="B35" t="s">
        <v>696</v>
      </c>
      <c r="C35" t="s">
        <v>697</v>
      </c>
      <c r="D35" t="s">
        <v>41</v>
      </c>
      <c r="E35" t="str">
        <f>TRIM(D35)</f>
        <v>C3H6O3</v>
      </c>
      <c r="F35">
        <v>90.031694059139994</v>
      </c>
      <c r="G35" t="s">
        <v>5</v>
      </c>
      <c r="H35" t="s">
        <v>14</v>
      </c>
      <c r="I35">
        <v>2</v>
      </c>
      <c r="J35">
        <v>1</v>
      </c>
    </row>
    <row r="36" spans="1:22" x14ac:dyDescent="0.25">
      <c r="A36">
        <f>_xlfn.IFNA(MATCH(TRIM(D36),'St1'!$E$2:$E$105,0),"")</f>
        <v>31</v>
      </c>
      <c r="B36" t="s">
        <v>506</v>
      </c>
      <c r="C36" t="s">
        <v>507</v>
      </c>
      <c r="D36" t="s">
        <v>139</v>
      </c>
      <c r="E36" t="str">
        <f>TRIM(D36)</f>
        <v>C3H7NO2</v>
      </c>
      <c r="F36">
        <v>89.047678474419996</v>
      </c>
      <c r="G36" t="s">
        <v>5</v>
      </c>
      <c r="H36" t="s">
        <v>21</v>
      </c>
      <c r="I36">
        <v>1</v>
      </c>
      <c r="J36">
        <v>5.8823529411764698E-2</v>
      </c>
      <c r="K36" t="s">
        <v>15</v>
      </c>
      <c r="L36">
        <v>3</v>
      </c>
      <c r="M36">
        <v>0.17647058823529399</v>
      </c>
      <c r="N36" t="s">
        <v>14</v>
      </c>
      <c r="O36">
        <v>13</v>
      </c>
      <c r="P36">
        <v>0.76470588235294101</v>
      </c>
    </row>
    <row r="37" spans="1:22" hidden="1" x14ac:dyDescent="0.25">
      <c r="A37" t="str">
        <f>_xlfn.IFNA(MATCH(TRIM(D37),'St1'!$E$2:$E$105,0),"")</f>
        <v/>
      </c>
      <c r="B37" t="s">
        <v>671</v>
      </c>
      <c r="C37" t="s">
        <v>672</v>
      </c>
      <c r="D37" t="s">
        <v>673</v>
      </c>
      <c r="E37" t="str">
        <f>TRIM(D37)</f>
        <v>C3H7O6P</v>
      </c>
      <c r="F37">
        <v>169.99802446958</v>
      </c>
      <c r="G37" t="s">
        <v>5</v>
      </c>
      <c r="H37" t="s">
        <v>14</v>
      </c>
      <c r="I37">
        <v>7</v>
      </c>
      <c r="J37">
        <v>1</v>
      </c>
    </row>
    <row r="38" spans="1:22" hidden="1" x14ac:dyDescent="0.25">
      <c r="A38" t="str">
        <f>_xlfn.IFNA(MATCH(TRIM(D38),'St1'!$E$2:$E$105,0),"")</f>
        <v/>
      </c>
      <c r="B38" t="s">
        <v>674</v>
      </c>
      <c r="C38" t="s">
        <v>675</v>
      </c>
      <c r="D38" t="s">
        <v>676</v>
      </c>
      <c r="E38" t="str">
        <f>TRIM(D38)</f>
        <v>C3H7O7P</v>
      </c>
      <c r="F38">
        <v>185.99293909168</v>
      </c>
      <c r="G38" t="s">
        <v>5</v>
      </c>
    </row>
    <row r="39" spans="1:22" hidden="1" x14ac:dyDescent="0.25">
      <c r="A39" t="str">
        <f>_xlfn.IFNA(MATCH(TRIM(D39),'St1'!$E$2:$E$105,0),"")</f>
        <v/>
      </c>
      <c r="B39" t="s">
        <v>568</v>
      </c>
      <c r="C39" t="s">
        <v>569</v>
      </c>
      <c r="D39" t="s">
        <v>570</v>
      </c>
      <c r="E39" t="str">
        <f>TRIM(D39)</f>
        <v>C3H8N2O2</v>
      </c>
      <c r="F39">
        <v>104.0585775118</v>
      </c>
      <c r="G39" t="s">
        <v>5</v>
      </c>
      <c r="H39" t="s">
        <v>55</v>
      </c>
      <c r="I39">
        <v>1</v>
      </c>
      <c r="J39">
        <v>0.125</v>
      </c>
      <c r="K39" t="s">
        <v>14</v>
      </c>
      <c r="L39">
        <v>7</v>
      </c>
      <c r="M39">
        <v>0.875</v>
      </c>
    </row>
    <row r="40" spans="1:22" hidden="1" x14ac:dyDescent="0.25">
      <c r="A40" t="str">
        <f>_xlfn.IFNA(MATCH(TRIM(D40),'St1'!$E$2:$E$105,0),"")</f>
        <v/>
      </c>
      <c r="B40" t="s">
        <v>530</v>
      </c>
      <c r="C40" t="s">
        <v>531</v>
      </c>
      <c r="D40" t="s">
        <v>532</v>
      </c>
      <c r="E40" t="str">
        <f>TRIM(D40)</f>
        <v>C3H9NO</v>
      </c>
      <c r="F40">
        <v>75.068413916599994</v>
      </c>
      <c r="G40" t="s">
        <v>5</v>
      </c>
      <c r="H40" t="s">
        <v>15</v>
      </c>
      <c r="I40">
        <v>3</v>
      </c>
      <c r="J40">
        <v>2.4390243902439001E-2</v>
      </c>
      <c r="K40" t="s">
        <v>14</v>
      </c>
      <c r="L40">
        <v>120</v>
      </c>
      <c r="M40">
        <v>0.97560975609756095</v>
      </c>
    </row>
    <row r="41" spans="1:22" hidden="1" x14ac:dyDescent="0.25">
      <c r="A41" t="str">
        <f>_xlfn.IFNA(MATCH(TRIM(D41),'St1'!$E$2:$E$105,0),"")</f>
        <v/>
      </c>
      <c r="B41" t="s">
        <v>662</v>
      </c>
      <c r="C41" t="s">
        <v>663</v>
      </c>
      <c r="D41" t="s">
        <v>664</v>
      </c>
      <c r="E41" t="str">
        <f>TRIM(D41)</f>
        <v>C3H9O6P</v>
      </c>
      <c r="F41">
        <v>172.01367453386001</v>
      </c>
      <c r="G41" t="s">
        <v>5</v>
      </c>
      <c r="H41" t="s">
        <v>16</v>
      </c>
      <c r="I41">
        <v>1</v>
      </c>
      <c r="J41">
        <v>7.69230769230769E-2</v>
      </c>
      <c r="K41" t="s">
        <v>346</v>
      </c>
      <c r="L41">
        <v>1</v>
      </c>
      <c r="M41">
        <v>7.69230769230769E-2</v>
      </c>
      <c r="N41" t="s">
        <v>14</v>
      </c>
      <c r="O41">
        <v>11</v>
      </c>
      <c r="P41">
        <v>0.84615384615384603</v>
      </c>
    </row>
    <row r="42" spans="1:22" hidden="1" x14ac:dyDescent="0.25">
      <c r="A42" t="str">
        <f>_xlfn.IFNA(MATCH(TRIM(D42),'St1'!$E$2:$E$105,0),"")</f>
        <v/>
      </c>
      <c r="B42" t="s">
        <v>691</v>
      </c>
      <c r="C42" t="s">
        <v>692</v>
      </c>
      <c r="D42" t="s">
        <v>693</v>
      </c>
      <c r="E42" t="str">
        <f>TRIM(D42)</f>
        <v>C4H4N2O2</v>
      </c>
      <c r="F42">
        <v>112.027277383239</v>
      </c>
      <c r="G42" t="s">
        <v>5</v>
      </c>
      <c r="H42" t="s">
        <v>21</v>
      </c>
      <c r="I42">
        <v>1</v>
      </c>
      <c r="J42">
        <v>0.16666666666666599</v>
      </c>
      <c r="K42" t="s">
        <v>15</v>
      </c>
      <c r="L42">
        <v>1</v>
      </c>
      <c r="M42">
        <v>0.16666666666666599</v>
      </c>
      <c r="N42" t="s">
        <v>14</v>
      </c>
      <c r="O42">
        <v>4</v>
      </c>
      <c r="P42">
        <v>0.66666666666666596</v>
      </c>
    </row>
    <row r="43" spans="1:22" hidden="1" x14ac:dyDescent="0.25">
      <c r="A43" t="str">
        <f>_xlfn.IFNA(MATCH(TRIM(D43),'St1'!$E$2:$E$105,0),"")</f>
        <v/>
      </c>
      <c r="B43" t="s">
        <v>521</v>
      </c>
      <c r="C43" t="s">
        <v>522</v>
      </c>
      <c r="D43" t="s">
        <v>523</v>
      </c>
      <c r="E43" t="str">
        <f>TRIM(D43)</f>
        <v>C4H5N3O</v>
      </c>
      <c r="F43">
        <v>111.043261798519</v>
      </c>
      <c r="G43" t="s">
        <v>5</v>
      </c>
      <c r="H43" t="s">
        <v>55</v>
      </c>
      <c r="I43">
        <v>1</v>
      </c>
      <c r="J43">
        <v>7.69230769230769E-2</v>
      </c>
      <c r="K43" t="s">
        <v>15</v>
      </c>
      <c r="L43">
        <v>2</v>
      </c>
      <c r="M43">
        <v>0.15384615384615299</v>
      </c>
      <c r="N43" t="s">
        <v>16</v>
      </c>
      <c r="O43">
        <v>2</v>
      </c>
      <c r="P43">
        <v>0.15384615384615299</v>
      </c>
      <c r="Q43" t="s">
        <v>14</v>
      </c>
      <c r="R43">
        <v>8</v>
      </c>
      <c r="S43">
        <v>0.61538461538461497</v>
      </c>
    </row>
    <row r="44" spans="1:22" hidden="1" x14ac:dyDescent="0.25">
      <c r="A44" t="str">
        <f>_xlfn.IFNA(MATCH(TRIM(D44),'St1'!$E$2:$E$105,0),"")</f>
        <v/>
      </c>
      <c r="B44" t="s">
        <v>640</v>
      </c>
      <c r="C44" t="s">
        <v>641</v>
      </c>
      <c r="D44" t="s">
        <v>642</v>
      </c>
      <c r="E44" t="str">
        <f>TRIM(D44)</f>
        <v>C4H6N4O3</v>
      </c>
      <c r="F44">
        <v>158.0439900801</v>
      </c>
      <c r="G44" t="s">
        <v>5</v>
      </c>
      <c r="H44" t="s">
        <v>457</v>
      </c>
      <c r="I44">
        <v>1</v>
      </c>
      <c r="J44">
        <v>3.03030303030303E-2</v>
      </c>
      <c r="K44" t="s">
        <v>14</v>
      </c>
      <c r="L44">
        <v>29</v>
      </c>
      <c r="M44">
        <v>0.87878787878787801</v>
      </c>
      <c r="N44" t="s">
        <v>15</v>
      </c>
      <c r="O44">
        <v>3</v>
      </c>
      <c r="P44">
        <v>9.0909090909090898E-2</v>
      </c>
    </row>
    <row r="45" spans="1:22" x14ac:dyDescent="0.25">
      <c r="A45">
        <f>_xlfn.IFNA(MATCH(TRIM(D45),'St1'!$E$2:$E$105,0),"")</f>
        <v>41</v>
      </c>
      <c r="B45" t="s">
        <v>606</v>
      </c>
      <c r="C45" t="s">
        <v>607</v>
      </c>
      <c r="D45" t="s">
        <v>389</v>
      </c>
      <c r="E45" t="str">
        <f>TRIM(D45)</f>
        <v>C4H6O3</v>
      </c>
      <c r="F45">
        <v>102.03169405913999</v>
      </c>
      <c r="G45" t="s">
        <v>5</v>
      </c>
      <c r="H45" t="s">
        <v>14</v>
      </c>
      <c r="I45">
        <v>27</v>
      </c>
      <c r="J45">
        <v>1</v>
      </c>
    </row>
    <row r="46" spans="1:22" x14ac:dyDescent="0.25">
      <c r="A46">
        <f>_xlfn.IFNA(MATCH(TRIM(D46),'St1'!$E$2:$E$105,0),"")</f>
        <v>42</v>
      </c>
      <c r="B46" t="s">
        <v>611</v>
      </c>
      <c r="C46" t="s">
        <v>612</v>
      </c>
      <c r="D46" t="s">
        <v>239</v>
      </c>
      <c r="E46" t="str">
        <f>TRIM(D46)</f>
        <v>C4H6O4</v>
      </c>
      <c r="F46">
        <v>118.026608681239</v>
      </c>
      <c r="G46" t="s">
        <v>5</v>
      </c>
      <c r="H46" t="s">
        <v>14</v>
      </c>
      <c r="I46">
        <v>5</v>
      </c>
      <c r="J46">
        <v>1</v>
      </c>
    </row>
    <row r="47" spans="1:22" hidden="1" x14ac:dyDescent="0.25">
      <c r="A47" t="str">
        <f>_xlfn.IFNA(MATCH(TRIM(D47),'St1'!$E$2:$E$105,0),"")</f>
        <v/>
      </c>
      <c r="B47" t="s">
        <v>622</v>
      </c>
      <c r="C47" t="s">
        <v>623</v>
      </c>
      <c r="D47" t="s">
        <v>624</v>
      </c>
      <c r="E47" t="str">
        <f>TRIM(D47)</f>
        <v>C4H6O5</v>
      </c>
      <c r="F47">
        <v>134.02152330333999</v>
      </c>
      <c r="G47" t="s">
        <v>5</v>
      </c>
      <c r="H47" t="s">
        <v>21</v>
      </c>
      <c r="I47">
        <v>1</v>
      </c>
      <c r="J47">
        <v>0.14285714285714199</v>
      </c>
      <c r="K47" t="s">
        <v>14</v>
      </c>
      <c r="L47">
        <v>6</v>
      </c>
      <c r="M47">
        <v>0.85714285714285698</v>
      </c>
    </row>
    <row r="48" spans="1:22" hidden="1" x14ac:dyDescent="0.25">
      <c r="A48" t="str">
        <f>_xlfn.IFNA(MATCH(TRIM(D48),'St1'!$E$2:$E$105,0),"")</f>
        <v/>
      </c>
      <c r="B48" t="s">
        <v>497</v>
      </c>
      <c r="C48" t="s">
        <v>498</v>
      </c>
      <c r="D48" t="s">
        <v>499</v>
      </c>
      <c r="E48" t="str">
        <f>TRIM(D48)</f>
        <v>C4H7NO2</v>
      </c>
      <c r="F48">
        <v>101.04767847442</v>
      </c>
      <c r="G48" t="s">
        <v>5</v>
      </c>
      <c r="H48" t="s">
        <v>21</v>
      </c>
      <c r="I48">
        <v>2</v>
      </c>
      <c r="J48">
        <v>8.8888888888888802E-3</v>
      </c>
      <c r="K48" t="s">
        <v>15</v>
      </c>
      <c r="L48">
        <v>3</v>
      </c>
      <c r="M48">
        <v>1.3333333333333299E-2</v>
      </c>
      <c r="N48" t="s">
        <v>12</v>
      </c>
      <c r="O48">
        <v>1</v>
      </c>
      <c r="P48">
        <v>4.4444444444444401E-3</v>
      </c>
      <c r="Q48" t="s">
        <v>30</v>
      </c>
      <c r="R48">
        <v>1</v>
      </c>
      <c r="S48">
        <v>4.4444444444444401E-3</v>
      </c>
      <c r="T48" t="s">
        <v>14</v>
      </c>
      <c r="U48">
        <v>218</v>
      </c>
      <c r="V48">
        <v>0.96888888888888802</v>
      </c>
    </row>
    <row r="49" spans="1:28" x14ac:dyDescent="0.25">
      <c r="A49">
        <f>_xlfn.IFNA(MATCH(TRIM(D49),'St1'!$E$2:$E$105,0),"")</f>
        <v>45</v>
      </c>
      <c r="B49" t="s">
        <v>541</v>
      </c>
      <c r="C49" t="s">
        <v>542</v>
      </c>
      <c r="D49" t="s">
        <v>143</v>
      </c>
      <c r="E49" t="str">
        <f>TRIM(D49)</f>
        <v>C4H8N2O3</v>
      </c>
      <c r="F49">
        <v>132.05349213389999</v>
      </c>
      <c r="G49" t="s">
        <v>5</v>
      </c>
      <c r="H49" t="s">
        <v>21</v>
      </c>
      <c r="I49">
        <v>2</v>
      </c>
      <c r="J49">
        <v>0.22222222222222199</v>
      </c>
      <c r="K49" t="s">
        <v>15</v>
      </c>
      <c r="L49">
        <v>2</v>
      </c>
      <c r="M49">
        <v>0.22222222222222199</v>
      </c>
      <c r="N49" t="s">
        <v>14</v>
      </c>
      <c r="O49">
        <v>4</v>
      </c>
      <c r="P49">
        <v>0.44444444444444398</v>
      </c>
      <c r="Q49" t="s">
        <v>55</v>
      </c>
      <c r="R49">
        <v>1</v>
      </c>
      <c r="S49">
        <v>0.11111111111111099</v>
      </c>
    </row>
    <row r="50" spans="1:28" x14ac:dyDescent="0.25">
      <c r="A50">
        <f>_xlfn.IFNA(MATCH(TRIM(D50),'St1'!$E$2:$E$105,0),"")</f>
        <v>47</v>
      </c>
      <c r="B50" t="s">
        <v>694</v>
      </c>
      <c r="C50" t="s">
        <v>695</v>
      </c>
      <c r="D50" t="s">
        <v>381</v>
      </c>
      <c r="E50" t="str">
        <f>TRIM(D50)</f>
        <v>C4H8O4</v>
      </c>
      <c r="F50">
        <v>120.04225874552</v>
      </c>
      <c r="G50" t="s">
        <v>5</v>
      </c>
      <c r="H50" t="s">
        <v>14</v>
      </c>
      <c r="I50">
        <v>2</v>
      </c>
      <c r="J50">
        <v>1</v>
      </c>
    </row>
    <row r="51" spans="1:28" hidden="1" x14ac:dyDescent="0.25">
      <c r="A51" t="str">
        <f>_xlfn.IFNA(MATCH(TRIM(D51),'St1'!$E$2:$E$105,0),"")</f>
        <v/>
      </c>
      <c r="B51" t="s">
        <v>511</v>
      </c>
      <c r="C51" t="s">
        <v>512</v>
      </c>
      <c r="D51" t="s">
        <v>513</v>
      </c>
      <c r="E51" t="str">
        <f>TRIM(D51)</f>
        <v>C4H9NO2</v>
      </c>
      <c r="F51">
        <v>103.063328538699</v>
      </c>
      <c r="G51" t="s">
        <v>5</v>
      </c>
      <c r="H51" t="s">
        <v>15</v>
      </c>
      <c r="I51">
        <v>4</v>
      </c>
      <c r="J51">
        <v>0.15384615384615299</v>
      </c>
      <c r="K51" t="s">
        <v>14</v>
      </c>
      <c r="L51">
        <v>22</v>
      </c>
      <c r="M51">
        <v>0.84615384615384603</v>
      </c>
    </row>
    <row r="52" spans="1:28" hidden="1" x14ac:dyDescent="0.25">
      <c r="A52" t="str">
        <f>_xlfn.IFNA(MATCH(TRIM(D52),'St1'!$E$2:$E$105,0),"")</f>
        <v/>
      </c>
      <c r="B52" t="s">
        <v>480</v>
      </c>
      <c r="C52" t="s">
        <v>481</v>
      </c>
      <c r="D52" t="s">
        <v>482</v>
      </c>
      <c r="E52" t="str">
        <f>TRIM(D52)</f>
        <v>C4H9NO2S</v>
      </c>
      <c r="F52">
        <v>135.03539922869999</v>
      </c>
      <c r="G52" t="s">
        <v>5</v>
      </c>
      <c r="H52" t="s">
        <v>21</v>
      </c>
      <c r="I52">
        <v>2</v>
      </c>
      <c r="J52">
        <v>0.133333333333333</v>
      </c>
      <c r="K52" t="s">
        <v>15</v>
      </c>
      <c r="L52">
        <v>1</v>
      </c>
      <c r="M52">
        <v>6.6666666666666596E-2</v>
      </c>
      <c r="N52" t="s">
        <v>14</v>
      </c>
      <c r="O52">
        <v>12</v>
      </c>
      <c r="P52">
        <v>0.8</v>
      </c>
    </row>
    <row r="53" spans="1:28" x14ac:dyDescent="0.25">
      <c r="A53">
        <f>_xlfn.IFNA(MATCH(TRIM(D53),'St1'!$E$2:$E$105,0),"")</f>
        <v>48</v>
      </c>
      <c r="B53" t="s">
        <v>514</v>
      </c>
      <c r="C53" t="s">
        <v>515</v>
      </c>
      <c r="D53" t="s">
        <v>123</v>
      </c>
      <c r="E53" t="str">
        <f>TRIM(D53)</f>
        <v>C4H9NO3</v>
      </c>
      <c r="F53">
        <v>119.0582431608</v>
      </c>
      <c r="G53" t="s">
        <v>5</v>
      </c>
      <c r="H53" t="s">
        <v>55</v>
      </c>
      <c r="I53">
        <v>1</v>
      </c>
      <c r="J53">
        <v>0.11111111111111099</v>
      </c>
      <c r="K53" t="s">
        <v>15</v>
      </c>
      <c r="L53">
        <v>2</v>
      </c>
      <c r="M53">
        <v>0.22222222222222199</v>
      </c>
      <c r="N53" t="s">
        <v>14</v>
      </c>
      <c r="O53">
        <v>6</v>
      </c>
      <c r="P53">
        <v>0.66666666666666596</v>
      </c>
    </row>
    <row r="54" spans="1:28" hidden="1" x14ac:dyDescent="0.25">
      <c r="A54" t="str">
        <f>_xlfn.IFNA(MATCH(TRIM(D54),'St1'!$E$2:$E$105,0),"")</f>
        <v/>
      </c>
      <c r="B54" t="s">
        <v>668</v>
      </c>
      <c r="C54" t="s">
        <v>669</v>
      </c>
      <c r="D54" t="s">
        <v>670</v>
      </c>
      <c r="E54" t="str">
        <f>TRIM(D54)</f>
        <v>C4H9O7P</v>
      </c>
      <c r="F54">
        <v>200.00858915596001</v>
      </c>
      <c r="G54" t="s">
        <v>5</v>
      </c>
      <c r="H54" t="s">
        <v>21</v>
      </c>
      <c r="I54">
        <v>1</v>
      </c>
      <c r="J54">
        <v>0.1</v>
      </c>
      <c r="K54" t="s">
        <v>14</v>
      </c>
      <c r="L54">
        <v>9</v>
      </c>
      <c r="M54">
        <v>0.9</v>
      </c>
    </row>
    <row r="55" spans="1:28" x14ac:dyDescent="0.25">
      <c r="A55">
        <f>_xlfn.IFNA(MATCH(TRIM(D55),'St1'!$E$2:$E$105,0),"")</f>
        <v>49</v>
      </c>
      <c r="B55" t="s">
        <v>536</v>
      </c>
      <c r="C55" t="s">
        <v>537</v>
      </c>
      <c r="D55" t="s">
        <v>135</v>
      </c>
      <c r="E55" t="str">
        <f>TRIM(D55)</f>
        <v>C5H10N2O3</v>
      </c>
      <c r="F55">
        <v>146.06914219818</v>
      </c>
      <c r="G55" t="s">
        <v>5</v>
      </c>
      <c r="H55" t="s">
        <v>55</v>
      </c>
      <c r="I55">
        <v>1</v>
      </c>
      <c r="J55">
        <v>0.16666666666666599</v>
      </c>
      <c r="K55" t="s">
        <v>15</v>
      </c>
      <c r="L55">
        <v>2</v>
      </c>
      <c r="M55">
        <v>0.33333333333333298</v>
      </c>
      <c r="N55" t="s">
        <v>14</v>
      </c>
      <c r="O55">
        <v>3</v>
      </c>
      <c r="P55">
        <v>0.5</v>
      </c>
    </row>
    <row r="56" spans="1:28" hidden="1" x14ac:dyDescent="0.25">
      <c r="A56" t="str">
        <f>_xlfn.IFNA(MATCH(TRIM(D56),'St1'!$E$2:$E$105,0),"")</f>
        <v/>
      </c>
      <c r="B56" t="s">
        <v>631</v>
      </c>
      <c r="C56" t="s">
        <v>632</v>
      </c>
      <c r="D56" t="s">
        <v>633</v>
      </c>
      <c r="E56" t="str">
        <f>TRIM(D56)</f>
        <v>C5H10O5</v>
      </c>
      <c r="F56">
        <v>150.05282343189899</v>
      </c>
      <c r="G56" t="s">
        <v>5</v>
      </c>
      <c r="H56" t="s">
        <v>14</v>
      </c>
      <c r="I56">
        <v>22</v>
      </c>
      <c r="J56">
        <v>1</v>
      </c>
    </row>
    <row r="57" spans="1:28" x14ac:dyDescent="0.25">
      <c r="A57">
        <f>_xlfn.IFNA(MATCH(TRIM(D57),'St1'!$E$2:$E$105,0),"")</f>
        <v>51</v>
      </c>
      <c r="B57" t="s">
        <v>486</v>
      </c>
      <c r="C57" t="s">
        <v>487</v>
      </c>
      <c r="D57" t="s">
        <v>91</v>
      </c>
      <c r="E57" t="str">
        <f>TRIM(D57)</f>
        <v>C5H11NO2</v>
      </c>
      <c r="F57">
        <v>117.07897860297901</v>
      </c>
      <c r="G57" t="s">
        <v>5</v>
      </c>
      <c r="H57" t="s">
        <v>15</v>
      </c>
      <c r="I57">
        <v>3</v>
      </c>
      <c r="J57">
        <v>0.157894736842105</v>
      </c>
      <c r="K57" t="s">
        <v>14</v>
      </c>
      <c r="L57">
        <v>16</v>
      </c>
      <c r="M57">
        <v>0.84210526315789402</v>
      </c>
    </row>
    <row r="58" spans="1:28" hidden="1" x14ac:dyDescent="0.25">
      <c r="A58" t="str">
        <f>_xlfn.IFNA(MATCH(TRIM(D58),'St1'!$E$2:$E$105,0),"")</f>
        <v/>
      </c>
      <c r="B58" t="s">
        <v>571</v>
      </c>
      <c r="C58" t="s">
        <v>572</v>
      </c>
      <c r="D58" t="s">
        <v>573</v>
      </c>
      <c r="E58" t="str">
        <f>TRIM(D58)</f>
        <v>C5H12N2O2</v>
      </c>
      <c r="F58">
        <v>132.08987764035999</v>
      </c>
      <c r="G58" t="s">
        <v>5</v>
      </c>
      <c r="H58" t="s">
        <v>55</v>
      </c>
      <c r="I58">
        <v>1</v>
      </c>
      <c r="J58">
        <v>3.8461538461538401E-2</v>
      </c>
      <c r="K58" t="s">
        <v>15</v>
      </c>
      <c r="L58">
        <v>5</v>
      </c>
      <c r="M58">
        <v>0.19230769230769201</v>
      </c>
      <c r="N58" t="s">
        <v>16</v>
      </c>
      <c r="O58">
        <v>2</v>
      </c>
      <c r="P58">
        <v>7.69230769230769E-2</v>
      </c>
      <c r="Q58" t="s">
        <v>30</v>
      </c>
      <c r="R58">
        <v>1</v>
      </c>
      <c r="S58">
        <v>3.8461538461538401E-2</v>
      </c>
      <c r="T58" t="s">
        <v>14</v>
      </c>
      <c r="U58">
        <v>17</v>
      </c>
      <c r="V58">
        <v>0.65384615384615297</v>
      </c>
    </row>
    <row r="59" spans="1:28" hidden="1" x14ac:dyDescent="0.25">
      <c r="A59" t="str">
        <f>_xlfn.IFNA(MATCH(TRIM(D59),'St1'!$E$2:$E$105,0),"")</f>
        <v/>
      </c>
      <c r="B59" t="s">
        <v>516</v>
      </c>
      <c r="C59" t="s">
        <v>517</v>
      </c>
      <c r="D59" t="s">
        <v>518</v>
      </c>
      <c r="E59" t="str">
        <f>TRIM(D59)</f>
        <v>C5H13NO</v>
      </c>
      <c r="F59">
        <v>103.09971404516</v>
      </c>
      <c r="G59" t="s">
        <v>5</v>
      </c>
      <c r="H59" t="s">
        <v>15</v>
      </c>
      <c r="I59">
        <v>2</v>
      </c>
      <c r="J59">
        <v>0.11764705882352899</v>
      </c>
      <c r="K59" t="s">
        <v>14</v>
      </c>
      <c r="L59">
        <v>15</v>
      </c>
      <c r="M59">
        <v>0.88235294117647001</v>
      </c>
    </row>
    <row r="60" spans="1:28" hidden="1" x14ac:dyDescent="0.25">
      <c r="A60" t="str">
        <f>_xlfn.IFNA(MATCH(TRIM(D60),'St1'!$E$2:$E$105,0),"")</f>
        <v/>
      </c>
      <c r="B60" t="s">
        <v>577</v>
      </c>
      <c r="C60" t="s">
        <v>578</v>
      </c>
      <c r="D60" t="s">
        <v>579</v>
      </c>
      <c r="E60" t="str">
        <f>TRIM(D60)</f>
        <v>C5H14N4</v>
      </c>
      <c r="F60">
        <v>130.12184647091999</v>
      </c>
      <c r="G60" t="s">
        <v>5</v>
      </c>
      <c r="H60" t="s">
        <v>15</v>
      </c>
      <c r="I60">
        <v>1</v>
      </c>
      <c r="J60">
        <v>0.16666666666666599</v>
      </c>
      <c r="K60" t="s">
        <v>12</v>
      </c>
      <c r="L60">
        <v>1</v>
      </c>
      <c r="M60">
        <v>0.16666666666666599</v>
      </c>
      <c r="N60" t="s">
        <v>14</v>
      </c>
      <c r="O60">
        <v>4</v>
      </c>
      <c r="P60">
        <v>0.66666666666666596</v>
      </c>
    </row>
    <row r="61" spans="1:28" hidden="1" x14ac:dyDescent="0.25">
      <c r="A61" t="str">
        <f>_xlfn.IFNA(MATCH(TRIM(D61),'St1'!$E$2:$E$105,0),"")</f>
        <v/>
      </c>
      <c r="B61" t="s">
        <v>546</v>
      </c>
      <c r="C61" t="s">
        <v>547</v>
      </c>
      <c r="D61" t="s">
        <v>548</v>
      </c>
      <c r="E61" t="str">
        <f>TRIM(D61)</f>
        <v>C5H14NO4P</v>
      </c>
      <c r="F61">
        <v>183.06604445560001</v>
      </c>
      <c r="G61" t="s">
        <v>5</v>
      </c>
      <c r="H61" t="s">
        <v>55</v>
      </c>
      <c r="I61">
        <v>1</v>
      </c>
      <c r="J61">
        <v>6.25E-2</v>
      </c>
      <c r="K61" t="s">
        <v>48</v>
      </c>
      <c r="L61">
        <v>1</v>
      </c>
      <c r="M61">
        <v>6.25E-2</v>
      </c>
      <c r="N61" t="s">
        <v>14</v>
      </c>
      <c r="O61">
        <v>8</v>
      </c>
      <c r="P61">
        <v>0.5</v>
      </c>
      <c r="Q61" t="s">
        <v>49</v>
      </c>
      <c r="R61">
        <v>1</v>
      </c>
      <c r="S61">
        <v>6.25E-2</v>
      </c>
      <c r="T61" t="s">
        <v>15</v>
      </c>
      <c r="U61">
        <v>2</v>
      </c>
      <c r="V61">
        <v>0.125</v>
      </c>
      <c r="W61" t="s">
        <v>50</v>
      </c>
      <c r="X61">
        <v>1</v>
      </c>
      <c r="Y61">
        <v>6.25E-2</v>
      </c>
      <c r="Z61" t="s">
        <v>16</v>
      </c>
      <c r="AA61">
        <v>2</v>
      </c>
      <c r="AB61">
        <v>0.125</v>
      </c>
    </row>
    <row r="62" spans="1:28" hidden="1" x14ac:dyDescent="0.25">
      <c r="A62" t="str">
        <f>_xlfn.IFNA(MATCH(TRIM(D62),'St1'!$E$2:$E$105,0),"")</f>
        <v/>
      </c>
      <c r="B62" t="s">
        <v>439</v>
      </c>
      <c r="C62" t="s">
        <v>440</v>
      </c>
      <c r="D62" t="s">
        <v>441</v>
      </c>
      <c r="E62" t="str">
        <f>TRIM(D62)</f>
        <v>C5H4N4O</v>
      </c>
      <c r="F62">
        <v>136.03851077162</v>
      </c>
      <c r="G62" t="s">
        <v>5</v>
      </c>
      <c r="H62" t="s">
        <v>48</v>
      </c>
      <c r="I62">
        <v>2</v>
      </c>
      <c r="J62">
        <v>0.1</v>
      </c>
      <c r="K62" t="s">
        <v>14</v>
      </c>
      <c r="L62">
        <v>13</v>
      </c>
      <c r="M62">
        <v>0.65</v>
      </c>
      <c r="N62" t="s">
        <v>21</v>
      </c>
      <c r="O62">
        <v>1</v>
      </c>
      <c r="P62">
        <v>0.05</v>
      </c>
      <c r="Q62" t="s">
        <v>15</v>
      </c>
      <c r="R62">
        <v>2</v>
      </c>
      <c r="S62">
        <v>0.1</v>
      </c>
      <c r="T62" t="s">
        <v>50</v>
      </c>
      <c r="U62">
        <v>1</v>
      </c>
      <c r="V62">
        <v>0.05</v>
      </c>
      <c r="W62" t="s">
        <v>16</v>
      </c>
      <c r="X62">
        <v>1</v>
      </c>
      <c r="Y62">
        <v>0.05</v>
      </c>
    </row>
    <row r="63" spans="1:28" x14ac:dyDescent="0.25">
      <c r="A63">
        <f>_xlfn.IFNA(MATCH(TRIM(D63),'St1'!$E$2:$E$105,0),"")</f>
        <v>60</v>
      </c>
      <c r="B63" t="s">
        <v>660</v>
      </c>
      <c r="C63" t="s">
        <v>661</v>
      </c>
      <c r="D63" t="s">
        <v>87</v>
      </c>
      <c r="E63" t="str">
        <f>TRIM(D63)</f>
        <v>C5H6N2O2</v>
      </c>
      <c r="F63">
        <v>126.04292744752</v>
      </c>
      <c r="G63" t="s">
        <v>5</v>
      </c>
      <c r="H63" t="s">
        <v>15</v>
      </c>
      <c r="I63">
        <v>2</v>
      </c>
      <c r="J63">
        <v>0.18181818181818099</v>
      </c>
      <c r="K63" t="s">
        <v>14</v>
      </c>
      <c r="L63">
        <v>9</v>
      </c>
      <c r="M63">
        <v>0.81818181818181801</v>
      </c>
    </row>
    <row r="64" spans="1:28" hidden="1" x14ac:dyDescent="0.25">
      <c r="A64" t="str">
        <f>_xlfn.IFNA(MATCH(TRIM(D64),'St1'!$E$2:$E$105,0),"")</f>
        <v/>
      </c>
      <c r="B64" t="s">
        <v>603</v>
      </c>
      <c r="C64" t="s">
        <v>604</v>
      </c>
      <c r="D64" t="s">
        <v>605</v>
      </c>
      <c r="E64" t="str">
        <f>TRIM(D64)</f>
        <v>C5H6O4</v>
      </c>
      <c r="F64">
        <v>130.02660868123999</v>
      </c>
      <c r="G64" t="s">
        <v>5</v>
      </c>
      <c r="H64" t="s">
        <v>15</v>
      </c>
      <c r="I64">
        <v>1</v>
      </c>
      <c r="J64">
        <v>0.1</v>
      </c>
      <c r="K64" t="s">
        <v>14</v>
      </c>
      <c r="L64">
        <v>9</v>
      </c>
      <c r="M64">
        <v>0.9</v>
      </c>
    </row>
    <row r="65" spans="1:22" hidden="1" x14ac:dyDescent="0.25">
      <c r="A65" t="str">
        <f>_xlfn.IFNA(MATCH(TRIM(D65),'St1'!$E$2:$E$105,0),"")</f>
        <v/>
      </c>
      <c r="B65" t="s">
        <v>616</v>
      </c>
      <c r="C65" t="s">
        <v>617</v>
      </c>
      <c r="D65" t="s">
        <v>618</v>
      </c>
      <c r="E65" t="str">
        <f>TRIM(D65)</f>
        <v>C5H6O5</v>
      </c>
      <c r="F65">
        <v>146.02152330333999</v>
      </c>
      <c r="G65" t="s">
        <v>5</v>
      </c>
      <c r="H65" t="s">
        <v>14</v>
      </c>
      <c r="I65">
        <v>7</v>
      </c>
      <c r="J65">
        <v>1</v>
      </c>
    </row>
    <row r="66" spans="1:22" hidden="1" x14ac:dyDescent="0.25">
      <c r="A66" t="str">
        <f>_xlfn.IFNA(MATCH(TRIM(D66),'St1'!$E$2:$E$105,0),"")</f>
        <v/>
      </c>
      <c r="B66" t="s">
        <v>445</v>
      </c>
      <c r="C66" t="s">
        <v>446</v>
      </c>
      <c r="D66" t="s">
        <v>447</v>
      </c>
      <c r="E66" t="str">
        <f>TRIM(D66)</f>
        <v>C5H7NO3</v>
      </c>
      <c r="F66">
        <v>129.04259309651999</v>
      </c>
      <c r="G66" t="s">
        <v>5</v>
      </c>
      <c r="H66" t="s">
        <v>21</v>
      </c>
      <c r="I66">
        <v>3</v>
      </c>
      <c r="J66">
        <v>7.1428571428571397E-2</v>
      </c>
      <c r="K66" t="s">
        <v>15</v>
      </c>
      <c r="L66">
        <v>6</v>
      </c>
      <c r="M66">
        <v>0.14285714285714199</v>
      </c>
      <c r="N66" t="s">
        <v>281</v>
      </c>
      <c r="O66">
        <v>2</v>
      </c>
      <c r="P66">
        <v>4.7619047619047603E-2</v>
      </c>
      <c r="Q66" t="s">
        <v>55</v>
      </c>
      <c r="R66">
        <v>1</v>
      </c>
      <c r="S66">
        <v>2.3809523809523801E-2</v>
      </c>
      <c r="T66" t="s">
        <v>14</v>
      </c>
      <c r="U66">
        <v>30</v>
      </c>
      <c r="V66">
        <v>0.71428571428571397</v>
      </c>
    </row>
    <row r="67" spans="1:22" hidden="1" x14ac:dyDescent="0.25">
      <c r="A67" t="str">
        <f>_xlfn.IFNA(MATCH(TRIM(D67),'St1'!$E$2:$E$105,0),"")</f>
        <v/>
      </c>
      <c r="B67" t="s">
        <v>646</v>
      </c>
      <c r="C67" t="s">
        <v>647</v>
      </c>
      <c r="D67" t="s">
        <v>648</v>
      </c>
      <c r="E67" t="str">
        <f>TRIM(D67)</f>
        <v>C6H10O6</v>
      </c>
      <c r="F67">
        <v>178.04773805399901</v>
      </c>
      <c r="G67" t="s">
        <v>5</v>
      </c>
      <c r="H67" t="s">
        <v>14</v>
      </c>
      <c r="I67">
        <v>7</v>
      </c>
      <c r="J67">
        <v>1</v>
      </c>
    </row>
    <row r="68" spans="1:22" hidden="1" x14ac:dyDescent="0.25">
      <c r="A68" t="str">
        <f>_xlfn.IFNA(MATCH(TRIM(D68),'St1'!$E$2:$E$105,0),"")</f>
        <v/>
      </c>
      <c r="B68" t="s">
        <v>488</v>
      </c>
      <c r="C68" t="s">
        <v>489</v>
      </c>
      <c r="D68" t="s">
        <v>490</v>
      </c>
      <c r="E68" t="str">
        <f>TRIM(D68)</f>
        <v>C6H11NO4</v>
      </c>
      <c r="F68">
        <v>161.06880784717899</v>
      </c>
      <c r="G68" t="s">
        <v>5</v>
      </c>
      <c r="H68" t="s">
        <v>55</v>
      </c>
      <c r="I68">
        <v>1</v>
      </c>
      <c r="J68">
        <v>0.04</v>
      </c>
      <c r="K68" t="s">
        <v>15</v>
      </c>
      <c r="L68">
        <v>2</v>
      </c>
      <c r="M68">
        <v>0.08</v>
      </c>
      <c r="N68" t="s">
        <v>14</v>
      </c>
      <c r="O68">
        <v>22</v>
      </c>
      <c r="P68">
        <v>0.88</v>
      </c>
    </row>
    <row r="69" spans="1:22" hidden="1" x14ac:dyDescent="0.25">
      <c r="A69" t="str">
        <f>_xlfn.IFNA(MATCH(TRIM(D69),'St1'!$E$2:$E$105,0),"")</f>
        <v/>
      </c>
      <c r="B69" t="s">
        <v>558</v>
      </c>
      <c r="C69" t="s">
        <v>559</v>
      </c>
      <c r="D69" t="s">
        <v>560</v>
      </c>
      <c r="E69" t="str">
        <f>TRIM(D69)</f>
        <v>C6H12F2N2O2</v>
      </c>
      <c r="F69">
        <v>182.08668405035999</v>
      </c>
      <c r="G69" t="s">
        <v>5</v>
      </c>
      <c r="H69" t="s">
        <v>55</v>
      </c>
      <c r="I69">
        <v>2</v>
      </c>
      <c r="J69">
        <v>0.133333333333333</v>
      </c>
      <c r="K69" t="s">
        <v>16</v>
      </c>
      <c r="L69">
        <v>2</v>
      </c>
      <c r="M69">
        <v>0.133333333333333</v>
      </c>
      <c r="N69" t="s">
        <v>15</v>
      </c>
      <c r="O69">
        <v>1</v>
      </c>
      <c r="P69">
        <v>6.6666666666666596E-2</v>
      </c>
      <c r="Q69" t="s">
        <v>14</v>
      </c>
      <c r="R69">
        <v>10</v>
      </c>
      <c r="S69">
        <v>0.66666666666666596</v>
      </c>
    </row>
    <row r="70" spans="1:22" x14ac:dyDescent="0.25">
      <c r="A70">
        <f>_xlfn.IFNA(MATCH(TRIM(D70),'St1'!$E$2:$E$105,0),"")</f>
        <v>68</v>
      </c>
      <c r="B70" t="s">
        <v>689</v>
      </c>
      <c r="C70" t="s">
        <v>690</v>
      </c>
      <c r="D70" t="s">
        <v>296</v>
      </c>
      <c r="E70" t="str">
        <f>TRIM(D70)</f>
        <v>C6H12O5</v>
      </c>
      <c r="F70">
        <v>164.06847349617999</v>
      </c>
      <c r="G70" t="s">
        <v>5</v>
      </c>
      <c r="H70" t="s">
        <v>14</v>
      </c>
      <c r="I70">
        <v>7</v>
      </c>
      <c r="J70">
        <v>1</v>
      </c>
    </row>
    <row r="71" spans="1:22" x14ac:dyDescent="0.25">
      <c r="A71">
        <f>_xlfn.IFNA(MATCH(TRIM(D71),'St1'!$E$2:$E$105,0),"")</f>
        <v>72</v>
      </c>
      <c r="B71" t="s">
        <v>470</v>
      </c>
      <c r="C71" t="s">
        <v>471</v>
      </c>
      <c r="D71" t="s">
        <v>58</v>
      </c>
      <c r="E71" t="str">
        <f>TRIM(D71)</f>
        <v>C6H13NO2</v>
      </c>
      <c r="F71">
        <v>131.09462866726</v>
      </c>
      <c r="G71" t="s">
        <v>5</v>
      </c>
      <c r="H71" t="s">
        <v>21</v>
      </c>
      <c r="I71">
        <v>2</v>
      </c>
      <c r="J71">
        <v>0.08</v>
      </c>
      <c r="K71" t="s">
        <v>15</v>
      </c>
      <c r="L71">
        <v>4</v>
      </c>
      <c r="M71">
        <v>0.16</v>
      </c>
      <c r="N71" t="s">
        <v>50</v>
      </c>
      <c r="O71">
        <v>1</v>
      </c>
      <c r="P71">
        <v>0.04</v>
      </c>
      <c r="Q71" t="s">
        <v>14</v>
      </c>
      <c r="R71">
        <v>18</v>
      </c>
      <c r="S71">
        <v>0.72</v>
      </c>
    </row>
    <row r="72" spans="1:22" hidden="1" x14ac:dyDescent="0.25">
      <c r="A72" t="str">
        <f>_xlfn.IFNA(MATCH(TRIM(D72),'St1'!$E$2:$E$105,0),"")</f>
        <v/>
      </c>
      <c r="B72" t="s">
        <v>549</v>
      </c>
      <c r="C72" t="s">
        <v>550</v>
      </c>
      <c r="D72" t="s">
        <v>551</v>
      </c>
      <c r="E72" t="str">
        <f>TRIM(D72)</f>
        <v>C6H14NO8P</v>
      </c>
      <c r="F72">
        <v>259.045702943999</v>
      </c>
      <c r="G72" t="s">
        <v>5</v>
      </c>
      <c r="H72" t="s">
        <v>15</v>
      </c>
      <c r="I72">
        <v>1</v>
      </c>
      <c r="J72">
        <v>0.25</v>
      </c>
      <c r="K72" t="s">
        <v>16</v>
      </c>
      <c r="L72">
        <v>1</v>
      </c>
      <c r="M72">
        <v>0.25</v>
      </c>
      <c r="N72" t="s">
        <v>14</v>
      </c>
      <c r="O72">
        <v>2</v>
      </c>
      <c r="P72">
        <v>0.5</v>
      </c>
    </row>
    <row r="73" spans="1:22" x14ac:dyDescent="0.25">
      <c r="A73">
        <f>_xlfn.IFNA(MATCH(TRIM(D73),'St1'!$E$2:$E$105,0),"")</f>
        <v>79</v>
      </c>
      <c r="B73" t="s">
        <v>472</v>
      </c>
      <c r="C73" t="s">
        <v>473</v>
      </c>
      <c r="D73" t="s">
        <v>353</v>
      </c>
      <c r="E73" t="str">
        <f>TRIM(D73)</f>
        <v>C6H5NO2</v>
      </c>
      <c r="F73">
        <v>123.03202841013901</v>
      </c>
      <c r="G73" t="s">
        <v>5</v>
      </c>
      <c r="H73" t="s">
        <v>15</v>
      </c>
      <c r="I73">
        <v>1</v>
      </c>
      <c r="J73">
        <v>0.14285714285714199</v>
      </c>
      <c r="K73" t="s">
        <v>14</v>
      </c>
      <c r="L73">
        <v>6</v>
      </c>
      <c r="M73">
        <v>0.85714285714285698</v>
      </c>
    </row>
    <row r="74" spans="1:22" hidden="1" x14ac:dyDescent="0.25">
      <c r="A74" t="str">
        <f>_xlfn.IFNA(MATCH(TRIM(D74),'St1'!$E$2:$E$105,0),"")</f>
        <v/>
      </c>
      <c r="B74" t="s">
        <v>442</v>
      </c>
      <c r="C74" t="s">
        <v>443</v>
      </c>
      <c r="D74" t="s">
        <v>444</v>
      </c>
      <c r="E74" t="str">
        <f>TRIM(D74)</f>
        <v>C6H6N2O</v>
      </c>
      <c r="F74">
        <v>122.04801282542</v>
      </c>
      <c r="G74" t="s">
        <v>5</v>
      </c>
      <c r="H74" t="s">
        <v>21</v>
      </c>
      <c r="I74">
        <v>3</v>
      </c>
      <c r="J74">
        <v>2.5423728813559299E-2</v>
      </c>
      <c r="K74" t="s">
        <v>15</v>
      </c>
      <c r="L74">
        <v>5</v>
      </c>
      <c r="M74">
        <v>4.2372881355932202E-2</v>
      </c>
      <c r="N74" t="s">
        <v>11</v>
      </c>
      <c r="O74">
        <v>2</v>
      </c>
      <c r="P74">
        <v>1.6949152542372801E-2</v>
      </c>
      <c r="Q74" t="s">
        <v>14</v>
      </c>
      <c r="R74">
        <v>108</v>
      </c>
      <c r="S74">
        <v>0.91525423728813504</v>
      </c>
    </row>
    <row r="75" spans="1:22" hidden="1" x14ac:dyDescent="0.25">
      <c r="A75" t="str">
        <f>_xlfn.IFNA(MATCH(TRIM(D75),'St1'!$E$2:$E$105,0),"")</f>
        <v/>
      </c>
      <c r="B75" t="s">
        <v>564</v>
      </c>
      <c r="C75" t="s">
        <v>565</v>
      </c>
      <c r="D75" t="s">
        <v>566</v>
      </c>
      <c r="E75" t="str">
        <f>TRIM(D75)</f>
        <v>C6H6N4S</v>
      </c>
      <c r="F75">
        <v>166.03131690379999</v>
      </c>
      <c r="G75" t="s">
        <v>5</v>
      </c>
      <c r="H75" t="s">
        <v>21</v>
      </c>
      <c r="I75">
        <v>1</v>
      </c>
      <c r="J75">
        <v>3.03030303030303E-2</v>
      </c>
      <c r="K75" t="s">
        <v>15</v>
      </c>
      <c r="L75">
        <v>2</v>
      </c>
      <c r="M75">
        <v>6.0606060606060601E-2</v>
      </c>
      <c r="N75" t="s">
        <v>11</v>
      </c>
      <c r="O75">
        <v>1</v>
      </c>
      <c r="P75">
        <v>3.03030303030303E-2</v>
      </c>
      <c r="Q75" t="s">
        <v>567</v>
      </c>
      <c r="R75">
        <v>1</v>
      </c>
      <c r="S75">
        <v>3.03030303030303E-2</v>
      </c>
      <c r="T75" t="s">
        <v>14</v>
      </c>
      <c r="U75">
        <v>28</v>
      </c>
      <c r="V75">
        <v>0.84848484848484795</v>
      </c>
    </row>
    <row r="76" spans="1:22" hidden="1" x14ac:dyDescent="0.25">
      <c r="A76" t="str">
        <f>_xlfn.IFNA(MATCH(TRIM(D76),'St1'!$E$2:$E$105,0),"")</f>
        <v/>
      </c>
      <c r="B76" t="s">
        <v>533</v>
      </c>
      <c r="C76" t="s">
        <v>534</v>
      </c>
      <c r="D76" t="s">
        <v>535</v>
      </c>
      <c r="E76" t="str">
        <f>TRIM(D76)</f>
        <v>C6H6O</v>
      </c>
      <c r="F76">
        <v>94.041864814939998</v>
      </c>
      <c r="G76" t="s">
        <v>5</v>
      </c>
      <c r="H76" t="s">
        <v>11</v>
      </c>
      <c r="I76">
        <v>1</v>
      </c>
      <c r="J76">
        <v>8.4033613445378096E-3</v>
      </c>
      <c r="K76" t="s">
        <v>14</v>
      </c>
      <c r="L76">
        <v>118</v>
      </c>
      <c r="M76">
        <v>0.99159663865546199</v>
      </c>
    </row>
    <row r="77" spans="1:22" hidden="1" x14ac:dyDescent="0.25">
      <c r="A77" t="str">
        <f>_xlfn.IFNA(MATCH(TRIM(D77),'St1'!$E$2:$E$105,0),"")</f>
        <v/>
      </c>
      <c r="B77" t="s">
        <v>467</v>
      </c>
      <c r="C77" t="s">
        <v>468</v>
      </c>
      <c r="D77" t="s">
        <v>469</v>
      </c>
      <c r="E77" t="str">
        <f>TRIM(D77)</f>
        <v>C6H7N5</v>
      </c>
      <c r="F77">
        <v>149.07014525118001</v>
      </c>
      <c r="G77" t="s">
        <v>5</v>
      </c>
      <c r="H77" t="s">
        <v>21</v>
      </c>
      <c r="I77">
        <v>1</v>
      </c>
      <c r="J77">
        <v>3.5714285714285698E-2</v>
      </c>
      <c r="K77" t="s">
        <v>15</v>
      </c>
      <c r="L77">
        <v>2</v>
      </c>
      <c r="M77">
        <v>7.1428571428571397E-2</v>
      </c>
      <c r="N77" t="s">
        <v>11</v>
      </c>
      <c r="O77">
        <v>2</v>
      </c>
      <c r="P77">
        <v>7.1428571428571397E-2</v>
      </c>
      <c r="Q77" t="s">
        <v>14</v>
      </c>
      <c r="R77">
        <v>23</v>
      </c>
      <c r="S77">
        <v>0.82142857142857095</v>
      </c>
    </row>
    <row r="78" spans="1:22" hidden="1" x14ac:dyDescent="0.25">
      <c r="A78" t="str">
        <f>_xlfn.IFNA(MATCH(TRIM(D78),'St1'!$E$2:$E$105,0),"")</f>
        <v/>
      </c>
      <c r="B78" t="s">
        <v>654</v>
      </c>
      <c r="C78" t="s">
        <v>655</v>
      </c>
      <c r="D78" t="s">
        <v>656</v>
      </c>
      <c r="E78" t="str">
        <f>TRIM(D78)</f>
        <v>C6H8O6</v>
      </c>
      <c r="F78">
        <v>176.03208798972</v>
      </c>
      <c r="G78" t="s">
        <v>5</v>
      </c>
      <c r="H78" t="s">
        <v>55</v>
      </c>
      <c r="I78">
        <v>2</v>
      </c>
      <c r="J78">
        <v>9.5238095238095205E-2</v>
      </c>
      <c r="K78" t="s">
        <v>15</v>
      </c>
      <c r="L78">
        <v>1</v>
      </c>
      <c r="M78">
        <v>4.7619047619047603E-2</v>
      </c>
      <c r="N78" t="s">
        <v>14</v>
      </c>
      <c r="O78">
        <v>18</v>
      </c>
      <c r="P78">
        <v>0.85714285714285698</v>
      </c>
    </row>
    <row r="79" spans="1:22" hidden="1" x14ac:dyDescent="0.25">
      <c r="A79" t="str">
        <f>_xlfn.IFNA(MATCH(TRIM(D79),'St1'!$E$2:$E$105,0),"")</f>
        <v/>
      </c>
      <c r="B79" t="s">
        <v>677</v>
      </c>
      <c r="C79" t="s">
        <v>678</v>
      </c>
      <c r="D79" t="s">
        <v>679</v>
      </c>
      <c r="E79" t="str">
        <f>TRIM(D79)</f>
        <v>C6H8O7</v>
      </c>
      <c r="F79">
        <v>192.02700261182</v>
      </c>
      <c r="G79" t="s">
        <v>5</v>
      </c>
      <c r="H79" t="s">
        <v>281</v>
      </c>
      <c r="I79">
        <v>1</v>
      </c>
      <c r="J79">
        <v>0.125</v>
      </c>
      <c r="K79" t="s">
        <v>14</v>
      </c>
      <c r="L79">
        <v>7</v>
      </c>
      <c r="M79">
        <v>0.875</v>
      </c>
    </row>
    <row r="80" spans="1:22" hidden="1" x14ac:dyDescent="0.25">
      <c r="A80" t="str">
        <f>_xlfn.IFNA(MATCH(TRIM(D80),'St1'!$E$2:$E$105,0),"")</f>
        <v/>
      </c>
      <c r="B80" t="s">
        <v>491</v>
      </c>
      <c r="C80" t="s">
        <v>492</v>
      </c>
      <c r="D80" t="s">
        <v>493</v>
      </c>
      <c r="E80" t="str">
        <f>TRIM(D80)</f>
        <v>C7H11N3O</v>
      </c>
      <c r="F80">
        <v>153.09021199135901</v>
      </c>
      <c r="G80" t="s">
        <v>5</v>
      </c>
      <c r="H80" t="s">
        <v>15</v>
      </c>
      <c r="I80">
        <v>3</v>
      </c>
      <c r="J80">
        <v>0.157894736842105</v>
      </c>
      <c r="K80" t="s">
        <v>11</v>
      </c>
      <c r="L80">
        <v>1</v>
      </c>
      <c r="M80">
        <v>5.2631578947368397E-2</v>
      </c>
      <c r="N80" t="s">
        <v>16</v>
      </c>
      <c r="O80">
        <v>1</v>
      </c>
      <c r="P80">
        <v>5.2631578947368397E-2</v>
      </c>
      <c r="Q80" t="s">
        <v>13</v>
      </c>
      <c r="R80">
        <v>1</v>
      </c>
      <c r="S80">
        <v>5.2631578947368397E-2</v>
      </c>
      <c r="T80" t="s">
        <v>14</v>
      </c>
      <c r="U80">
        <v>13</v>
      </c>
      <c r="V80">
        <v>0.68421052631578905</v>
      </c>
    </row>
    <row r="81" spans="1:31" hidden="1" x14ac:dyDescent="0.25">
      <c r="A81" t="str">
        <f>_xlfn.IFNA(MATCH(TRIM(D81),'St1'!$E$2:$E$105,0),"")</f>
        <v/>
      </c>
      <c r="B81" t="s">
        <v>561</v>
      </c>
      <c r="C81" t="s">
        <v>562</v>
      </c>
      <c r="D81" t="s">
        <v>563</v>
      </c>
      <c r="E81" t="str">
        <f>TRIM(D81)</f>
        <v>C7H11N3O2</v>
      </c>
      <c r="F81">
        <v>169.08512661345901</v>
      </c>
      <c r="G81" t="s">
        <v>5</v>
      </c>
      <c r="H81" t="s">
        <v>55</v>
      </c>
      <c r="I81">
        <v>2</v>
      </c>
      <c r="J81">
        <v>6.0606060606060601E-2</v>
      </c>
      <c r="K81" t="s">
        <v>15</v>
      </c>
      <c r="L81">
        <v>2</v>
      </c>
      <c r="M81">
        <v>6.0606060606060601E-2</v>
      </c>
      <c r="N81" t="s">
        <v>14</v>
      </c>
      <c r="O81">
        <v>29</v>
      </c>
      <c r="P81">
        <v>0.87878787878787801</v>
      </c>
    </row>
    <row r="82" spans="1:31" hidden="1" x14ac:dyDescent="0.25">
      <c r="A82" t="str">
        <f>_xlfn.IFNA(MATCH(TRIM(D82),'St1'!$E$2:$E$105,0),"")</f>
        <v/>
      </c>
      <c r="B82" t="s">
        <v>619</v>
      </c>
      <c r="C82" t="s">
        <v>620</v>
      </c>
      <c r="D82" t="s">
        <v>621</v>
      </c>
      <c r="E82" t="str">
        <f>TRIM(D82)</f>
        <v>C7H12N2O4</v>
      </c>
      <c r="F82">
        <v>188.07970688456001</v>
      </c>
      <c r="G82" t="s">
        <v>5</v>
      </c>
      <c r="H82" t="s">
        <v>11</v>
      </c>
      <c r="I82">
        <v>1</v>
      </c>
      <c r="J82">
        <v>2.27272727272727E-2</v>
      </c>
      <c r="K82" t="s">
        <v>47</v>
      </c>
      <c r="L82">
        <v>1</v>
      </c>
      <c r="M82">
        <v>2.27272727272727E-2</v>
      </c>
      <c r="N82" t="s">
        <v>55</v>
      </c>
      <c r="O82">
        <v>1</v>
      </c>
      <c r="P82">
        <v>2.27272727272727E-2</v>
      </c>
      <c r="Q82" t="s">
        <v>48</v>
      </c>
      <c r="R82">
        <v>1</v>
      </c>
      <c r="S82">
        <v>2.27272727272727E-2</v>
      </c>
      <c r="T82" t="s">
        <v>14</v>
      </c>
      <c r="U82">
        <v>35</v>
      </c>
      <c r="V82">
        <v>0.79545454545454497</v>
      </c>
      <c r="W82" t="s">
        <v>49</v>
      </c>
      <c r="X82">
        <v>1</v>
      </c>
      <c r="Y82">
        <v>2.27272727272727E-2</v>
      </c>
      <c r="Z82" t="s">
        <v>15</v>
      </c>
      <c r="AA82">
        <v>3</v>
      </c>
      <c r="AB82">
        <v>6.8181818181818094E-2</v>
      </c>
      <c r="AC82" t="s">
        <v>16</v>
      </c>
      <c r="AD82">
        <v>1</v>
      </c>
      <c r="AE82">
        <v>2.27272727272727E-2</v>
      </c>
    </row>
    <row r="83" spans="1:31" hidden="1" x14ac:dyDescent="0.25">
      <c r="A83" t="str">
        <f>_xlfn.IFNA(MATCH(TRIM(D83),'St1'!$E$2:$E$105,0),"")</f>
        <v/>
      </c>
      <c r="B83" t="s">
        <v>524</v>
      </c>
      <c r="C83" t="s">
        <v>525</v>
      </c>
      <c r="D83" t="s">
        <v>526</v>
      </c>
      <c r="E83" t="str">
        <f>TRIM(D83)</f>
        <v>C7H14N2O3</v>
      </c>
      <c r="F83">
        <v>174.10044232673999</v>
      </c>
      <c r="G83" t="s">
        <v>5</v>
      </c>
      <c r="H83" t="s">
        <v>55</v>
      </c>
      <c r="I83">
        <v>1</v>
      </c>
      <c r="J83">
        <v>6.6666666666666596E-2</v>
      </c>
      <c r="K83" t="s">
        <v>15</v>
      </c>
      <c r="L83">
        <v>1</v>
      </c>
      <c r="M83">
        <v>6.6666666666666596E-2</v>
      </c>
      <c r="N83" t="s">
        <v>16</v>
      </c>
      <c r="O83">
        <v>3</v>
      </c>
      <c r="P83">
        <v>0.2</v>
      </c>
      <c r="Q83" t="s">
        <v>14</v>
      </c>
      <c r="R83">
        <v>10</v>
      </c>
      <c r="S83">
        <v>0.66666666666666596</v>
      </c>
    </row>
    <row r="84" spans="1:31" hidden="1" x14ac:dyDescent="0.25">
      <c r="A84" t="str">
        <f>_xlfn.IFNA(MATCH(TRIM(D84),'St1'!$E$2:$E$105,0),"")</f>
        <v/>
      </c>
      <c r="B84" t="s">
        <v>552</v>
      </c>
      <c r="C84" t="s">
        <v>553</v>
      </c>
      <c r="D84" t="s">
        <v>554</v>
      </c>
      <c r="E84" t="str">
        <f>TRIM(D84)</f>
        <v>C7H14N2O4S</v>
      </c>
      <c r="F84">
        <v>222.06742763884</v>
      </c>
      <c r="G84" t="s">
        <v>5</v>
      </c>
      <c r="H84" t="s">
        <v>12</v>
      </c>
      <c r="I84">
        <v>2</v>
      </c>
      <c r="J84">
        <v>0.16666666666666599</v>
      </c>
      <c r="K84" t="s">
        <v>55</v>
      </c>
      <c r="L84">
        <v>1</v>
      </c>
      <c r="M84">
        <v>8.3333333333333301E-2</v>
      </c>
      <c r="N84" t="s">
        <v>13</v>
      </c>
      <c r="O84">
        <v>2</v>
      </c>
      <c r="P84">
        <v>0.16666666666666599</v>
      </c>
      <c r="Q84" t="s">
        <v>14</v>
      </c>
      <c r="R84">
        <v>4</v>
      </c>
      <c r="S84">
        <v>0.33333333333333298</v>
      </c>
      <c r="T84" t="s">
        <v>49</v>
      </c>
      <c r="U84">
        <v>1</v>
      </c>
      <c r="V84">
        <v>8.3333333333333301E-2</v>
      </c>
      <c r="W84" t="s">
        <v>15</v>
      </c>
      <c r="X84">
        <v>1</v>
      </c>
      <c r="Y84">
        <v>8.3333333333333301E-2</v>
      </c>
      <c r="Z84" t="s">
        <v>16</v>
      </c>
      <c r="AA84">
        <v>1</v>
      </c>
      <c r="AB84">
        <v>8.3333333333333301E-2</v>
      </c>
    </row>
    <row r="85" spans="1:31" hidden="1" x14ac:dyDescent="0.25">
      <c r="A85" t="str">
        <f>_xlfn.IFNA(MATCH(TRIM(D85),'St1'!$E$2:$E$105,0),"")</f>
        <v/>
      </c>
      <c r="B85" t="s">
        <v>483</v>
      </c>
      <c r="C85" t="s">
        <v>484</v>
      </c>
      <c r="D85" t="s">
        <v>485</v>
      </c>
      <c r="E85" t="str">
        <f>TRIM(D85)</f>
        <v>C7H15NO2</v>
      </c>
      <c r="F85">
        <v>145.11027873154001</v>
      </c>
      <c r="G85" t="s">
        <v>5</v>
      </c>
      <c r="H85" t="s">
        <v>15</v>
      </c>
      <c r="I85">
        <v>7</v>
      </c>
      <c r="J85">
        <v>0.29166666666666602</v>
      </c>
      <c r="K85" t="s">
        <v>16</v>
      </c>
      <c r="L85">
        <v>1</v>
      </c>
      <c r="M85">
        <v>4.1666666666666602E-2</v>
      </c>
      <c r="N85" t="s">
        <v>14</v>
      </c>
      <c r="O85">
        <v>16</v>
      </c>
      <c r="P85">
        <v>0.66666666666666596</v>
      </c>
    </row>
    <row r="86" spans="1:31" hidden="1" x14ac:dyDescent="0.25">
      <c r="A86" t="str">
        <f>_xlfn.IFNA(MATCH(TRIM(D86),'St1'!$E$2:$E$105,0),"")</f>
        <v/>
      </c>
      <c r="B86" t="s">
        <v>500</v>
      </c>
      <c r="C86" t="s">
        <v>501</v>
      </c>
      <c r="D86" t="s">
        <v>502</v>
      </c>
      <c r="E86" t="str">
        <f>TRIM(D86)</f>
        <v>C7H15NO3</v>
      </c>
      <c r="F86">
        <v>161.10519335364</v>
      </c>
      <c r="G86" t="s">
        <v>5</v>
      </c>
      <c r="H86" t="s">
        <v>15</v>
      </c>
      <c r="I86">
        <v>8</v>
      </c>
      <c r="J86">
        <v>0.22222222222222199</v>
      </c>
      <c r="K86" t="s">
        <v>16</v>
      </c>
      <c r="L86">
        <v>3</v>
      </c>
      <c r="M86">
        <v>8.3333333333333301E-2</v>
      </c>
      <c r="N86" t="s">
        <v>14</v>
      </c>
      <c r="O86">
        <v>25</v>
      </c>
      <c r="P86">
        <v>0.69444444444444398</v>
      </c>
    </row>
    <row r="87" spans="1:31" hidden="1" x14ac:dyDescent="0.25">
      <c r="A87" t="str">
        <f>_xlfn.IFNA(MATCH(TRIM(D87),'St1'!$E$2:$E$105,0),"")</f>
        <v/>
      </c>
      <c r="B87" t="s">
        <v>583</v>
      </c>
      <c r="C87" t="s">
        <v>584</v>
      </c>
      <c r="D87" t="s">
        <v>585</v>
      </c>
      <c r="E87" t="str">
        <f>TRIM(D87)</f>
        <v>C8H11NO2</v>
      </c>
      <c r="F87">
        <v>153.07897860297999</v>
      </c>
      <c r="G87" t="s">
        <v>5</v>
      </c>
      <c r="H87" t="s">
        <v>14</v>
      </c>
      <c r="I87">
        <v>13</v>
      </c>
      <c r="J87">
        <v>1</v>
      </c>
    </row>
    <row r="88" spans="1:31" hidden="1" x14ac:dyDescent="0.25">
      <c r="A88" t="str">
        <f>_xlfn.IFNA(MATCH(TRIM(D88),'St1'!$E$2:$E$105,0),"")</f>
        <v/>
      </c>
      <c r="B88" t="s">
        <v>592</v>
      </c>
      <c r="C88" t="s">
        <v>593</v>
      </c>
      <c r="D88" t="s">
        <v>594</v>
      </c>
      <c r="E88" t="str">
        <f>TRIM(D88)</f>
        <v>C8H14O2S2</v>
      </c>
      <c r="F88">
        <v>206.04352107416</v>
      </c>
      <c r="G88" t="s">
        <v>5</v>
      </c>
      <c r="H88" t="s">
        <v>14</v>
      </c>
      <c r="I88">
        <v>8</v>
      </c>
      <c r="J88">
        <v>1</v>
      </c>
    </row>
    <row r="89" spans="1:31" hidden="1" x14ac:dyDescent="0.25">
      <c r="A89" t="str">
        <f>_xlfn.IFNA(MATCH(TRIM(D89),'St1'!$E$2:$E$105,0),"")</f>
        <v/>
      </c>
      <c r="B89" t="s">
        <v>555</v>
      </c>
      <c r="C89" t="s">
        <v>556</v>
      </c>
      <c r="D89" t="s">
        <v>557</v>
      </c>
      <c r="E89" t="str">
        <f>TRIM(D89)</f>
        <v>C8H18N2O4S</v>
      </c>
      <c r="F89">
        <v>238.09872776739999</v>
      </c>
      <c r="G89" t="s">
        <v>5</v>
      </c>
      <c r="H89" t="s">
        <v>55</v>
      </c>
      <c r="I89">
        <v>3</v>
      </c>
      <c r="J89">
        <v>8.1081081081081002E-2</v>
      </c>
      <c r="K89" t="s">
        <v>48</v>
      </c>
      <c r="L89">
        <v>6</v>
      </c>
      <c r="M89">
        <v>0.162162162162162</v>
      </c>
      <c r="N89" t="s">
        <v>14</v>
      </c>
      <c r="O89">
        <v>13</v>
      </c>
      <c r="P89">
        <v>0.35135135135135098</v>
      </c>
      <c r="Q89" t="s">
        <v>49</v>
      </c>
      <c r="R89">
        <v>4</v>
      </c>
      <c r="S89">
        <v>0.108108108108108</v>
      </c>
      <c r="T89" t="s">
        <v>15</v>
      </c>
      <c r="U89">
        <v>6</v>
      </c>
      <c r="V89">
        <v>0.162162162162162</v>
      </c>
      <c r="W89" t="s">
        <v>50</v>
      </c>
      <c r="X89">
        <v>1</v>
      </c>
      <c r="Y89">
        <v>2.7027027027027001E-2</v>
      </c>
      <c r="Z89" t="s">
        <v>16</v>
      </c>
      <c r="AA89">
        <v>4</v>
      </c>
      <c r="AB89">
        <v>0.108108108108108</v>
      </c>
    </row>
    <row r="90" spans="1:31" hidden="1" x14ac:dyDescent="0.25">
      <c r="A90" t="str">
        <f>_xlfn.IFNA(MATCH(TRIM(D90),'St1'!$E$2:$E$105,0),"")</f>
        <v/>
      </c>
      <c r="B90" t="s">
        <v>474</v>
      </c>
      <c r="C90" t="s">
        <v>475</v>
      </c>
      <c r="D90" t="s">
        <v>476</v>
      </c>
      <c r="E90" t="str">
        <f>TRIM(D90)</f>
        <v>C8H9NO3</v>
      </c>
      <c r="F90">
        <v>167.0582431608</v>
      </c>
      <c r="G90" t="s">
        <v>5</v>
      </c>
      <c r="H90" t="s">
        <v>15</v>
      </c>
      <c r="I90">
        <v>2</v>
      </c>
      <c r="J90">
        <v>0.1</v>
      </c>
      <c r="K90" t="s">
        <v>16</v>
      </c>
      <c r="L90">
        <v>1</v>
      </c>
      <c r="M90">
        <v>0.05</v>
      </c>
      <c r="N90" t="s">
        <v>30</v>
      </c>
      <c r="O90">
        <v>1</v>
      </c>
      <c r="P90">
        <v>0.05</v>
      </c>
      <c r="Q90" t="s">
        <v>281</v>
      </c>
      <c r="R90">
        <v>1</v>
      </c>
      <c r="S90">
        <v>0.05</v>
      </c>
      <c r="T90" t="s">
        <v>14</v>
      </c>
      <c r="U90">
        <v>15</v>
      </c>
      <c r="V90">
        <v>0.75</v>
      </c>
    </row>
    <row r="91" spans="1:31" hidden="1" x14ac:dyDescent="0.25">
      <c r="A91" t="str">
        <f>_xlfn.IFNA(MATCH(TRIM(D91),'St1'!$E$2:$E$105,0),"")</f>
        <v/>
      </c>
      <c r="B91" t="s">
        <v>477</v>
      </c>
      <c r="C91" t="s">
        <v>478</v>
      </c>
      <c r="D91" t="s">
        <v>479</v>
      </c>
      <c r="E91" t="str">
        <f>TRIM(D91)</f>
        <v>C9H11NO3</v>
      </c>
      <c r="F91">
        <v>181.07389322507899</v>
      </c>
      <c r="G91" t="s">
        <v>5</v>
      </c>
      <c r="H91" t="s">
        <v>15</v>
      </c>
      <c r="I91">
        <v>2</v>
      </c>
      <c r="J91">
        <v>0.15384615384615299</v>
      </c>
      <c r="K91" t="s">
        <v>11</v>
      </c>
      <c r="L91">
        <v>1</v>
      </c>
      <c r="M91">
        <v>7.69230769230769E-2</v>
      </c>
      <c r="N91" t="s">
        <v>14</v>
      </c>
      <c r="O91">
        <v>10</v>
      </c>
      <c r="P91">
        <v>0.76923076923076905</v>
      </c>
    </row>
    <row r="92" spans="1:31" hidden="1" x14ac:dyDescent="0.25">
      <c r="A92" t="str">
        <f>_xlfn.IFNA(MATCH(TRIM(D92),'St1'!$E$2:$E$105,0),"")</f>
        <v/>
      </c>
      <c r="B92" t="s">
        <v>649</v>
      </c>
      <c r="C92" t="s">
        <v>650</v>
      </c>
      <c r="D92" t="s">
        <v>651</v>
      </c>
      <c r="E92" t="str">
        <f>TRIM(D92)</f>
        <v>C9H13N2O8P</v>
      </c>
      <c r="F92">
        <v>308.04095191710002</v>
      </c>
      <c r="G92" t="s">
        <v>5</v>
      </c>
      <c r="H92" t="s">
        <v>55</v>
      </c>
      <c r="I92">
        <v>1</v>
      </c>
      <c r="J92">
        <v>0.1</v>
      </c>
      <c r="K92" t="s">
        <v>16</v>
      </c>
      <c r="L92">
        <v>1</v>
      </c>
      <c r="M92">
        <v>0.1</v>
      </c>
      <c r="N92" t="s">
        <v>49</v>
      </c>
      <c r="O92">
        <v>1</v>
      </c>
      <c r="P92">
        <v>0.1</v>
      </c>
      <c r="Q92" t="s">
        <v>14</v>
      </c>
      <c r="R92">
        <v>7</v>
      </c>
      <c r="S92">
        <v>0.7</v>
      </c>
    </row>
    <row r="93" spans="1:31" hidden="1" x14ac:dyDescent="0.25">
      <c r="A93" t="str">
        <f>_xlfn.IFNA(MATCH(TRIM(D93),'St1'!$E$2:$E$105,0),"")</f>
        <v/>
      </c>
      <c r="B93" t="s">
        <v>527</v>
      </c>
      <c r="C93" t="s">
        <v>528</v>
      </c>
      <c r="D93" t="s">
        <v>529</v>
      </c>
      <c r="E93" t="str">
        <f>TRIM(D93)</f>
        <v>C9H14N3O7P</v>
      </c>
      <c r="F93">
        <v>307.05693633238002</v>
      </c>
      <c r="G93" t="s">
        <v>5</v>
      </c>
      <c r="H93" t="s">
        <v>55</v>
      </c>
      <c r="I93">
        <v>1</v>
      </c>
      <c r="J93">
        <v>0.11111111111111099</v>
      </c>
      <c r="K93" t="s">
        <v>16</v>
      </c>
      <c r="L93">
        <v>3</v>
      </c>
      <c r="M93">
        <v>0.33333333333333298</v>
      </c>
      <c r="N93" t="s">
        <v>14</v>
      </c>
      <c r="O93">
        <v>5</v>
      </c>
      <c r="P93">
        <v>0.55555555555555503</v>
      </c>
    </row>
    <row r="94" spans="1:31" hidden="1" x14ac:dyDescent="0.25">
      <c r="A94" t="str">
        <f>_xlfn.IFNA(MATCH(TRIM(D94),'St1'!$E$2:$E$105,0),"")</f>
        <v/>
      </c>
      <c r="B94" t="s">
        <v>704</v>
      </c>
      <c r="C94" t="s">
        <v>705</v>
      </c>
      <c r="D94" t="s">
        <v>706</v>
      </c>
      <c r="E94" t="str">
        <f>TRIM(D94)</f>
        <v>C9H16N3O14P3</v>
      </c>
      <c r="F94">
        <v>482.98451177535998</v>
      </c>
      <c r="G94" t="s">
        <v>5</v>
      </c>
    </row>
    <row r="95" spans="1:31" hidden="1" x14ac:dyDescent="0.25">
      <c r="A95" t="str">
        <f>_xlfn.IFNA(MATCH(TRIM(D95),'St1'!$E$2:$E$105,0),"")</f>
        <v/>
      </c>
      <c r="B95" t="s">
        <v>628</v>
      </c>
      <c r="C95" t="s">
        <v>629</v>
      </c>
      <c r="D95" t="s">
        <v>630</v>
      </c>
      <c r="E95" t="str">
        <f>TRIM(D95)</f>
        <v>C9H17NO5</v>
      </c>
      <c r="F95">
        <v>219.11067266212001</v>
      </c>
      <c r="G95" t="s">
        <v>5</v>
      </c>
      <c r="H95" t="s">
        <v>15</v>
      </c>
      <c r="I95">
        <v>3</v>
      </c>
      <c r="J95">
        <v>0.23076923076923</v>
      </c>
      <c r="K95" t="s">
        <v>11</v>
      </c>
      <c r="L95">
        <v>1</v>
      </c>
      <c r="M95">
        <v>7.69230769230769E-2</v>
      </c>
      <c r="N95" t="s">
        <v>16</v>
      </c>
      <c r="O95">
        <v>1</v>
      </c>
      <c r="P95">
        <v>7.69230769230769E-2</v>
      </c>
      <c r="Q95" t="s">
        <v>49</v>
      </c>
      <c r="R95">
        <v>2</v>
      </c>
      <c r="S95">
        <v>0.15384615384615299</v>
      </c>
      <c r="T95" t="s">
        <v>14</v>
      </c>
      <c r="U95">
        <v>6</v>
      </c>
      <c r="V95">
        <v>0.46153846153846101</v>
      </c>
    </row>
    <row r="96" spans="1:31" x14ac:dyDescent="0.25">
      <c r="A96">
        <f>_xlfn.IFNA(MATCH(TRIM(D96),'St1'!$E$2:$E$105,0),"")</f>
        <v>104</v>
      </c>
      <c r="B96" t="s">
        <v>601</v>
      </c>
      <c r="C96" t="s">
        <v>602</v>
      </c>
      <c r="D96" t="s">
        <v>223</v>
      </c>
      <c r="E96" t="str">
        <f>TRIM(D96)</f>
        <v>C9H8O3</v>
      </c>
      <c r="F96">
        <v>164.04734412342</v>
      </c>
      <c r="G96" t="s">
        <v>5</v>
      </c>
      <c r="H96" t="s">
        <v>15</v>
      </c>
      <c r="I96">
        <v>2</v>
      </c>
      <c r="J96">
        <v>0.28571428571428498</v>
      </c>
      <c r="K96" t="s">
        <v>14</v>
      </c>
      <c r="L96">
        <v>5</v>
      </c>
      <c r="M96">
        <v>0.71428571428571397</v>
      </c>
    </row>
    <row r="97" spans="1:10" hidden="1" x14ac:dyDescent="0.25">
      <c r="A97" t="str">
        <f>_xlfn.IFNA(MATCH(TRIM(D97),'St1'!$E$2:$E$105,0),"")</f>
        <v/>
      </c>
      <c r="B97" t="s">
        <v>608</v>
      </c>
      <c r="C97" t="s">
        <v>609</v>
      </c>
      <c r="D97" t="s">
        <v>610</v>
      </c>
      <c r="E97" t="str">
        <f>TRIM(D97)</f>
        <v>C9H8O4</v>
      </c>
      <c r="F97">
        <v>180.04225874552</v>
      </c>
      <c r="G97" t="s">
        <v>5</v>
      </c>
      <c r="H97" t="s">
        <v>14</v>
      </c>
      <c r="I97">
        <v>3</v>
      </c>
      <c r="J97">
        <v>1</v>
      </c>
    </row>
  </sheetData>
  <autoFilter ref="A1:AE97">
    <filterColumn colId="0">
      <customFilters>
        <customFilter operator="notEqual" val=" "/>
      </customFilters>
    </filterColumn>
  </autoFilter>
  <sortState ref="A2:AE97">
    <sortCondition ref="D2:D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C3" sqref="C3"/>
    </sheetView>
  </sheetViews>
  <sheetFormatPr defaultRowHeight="15" x14ac:dyDescent="0.25"/>
  <cols>
    <col min="1" max="1" width="21.42578125" customWidth="1"/>
    <col min="2" max="2" width="26.140625" customWidth="1"/>
    <col min="3" max="3" width="14.85546875" customWidth="1"/>
    <col min="6" max="6" width="14.28515625" customWidth="1"/>
    <col min="7" max="8" width="9.140625" style="1"/>
    <col min="10" max="10" width="9.140625" style="1"/>
    <col min="11" max="11" width="9.7109375" style="1" customWidth="1"/>
    <col min="13" max="14" width="9.140625" style="1"/>
    <col min="15" max="15" width="13.7109375" customWidth="1"/>
    <col min="16" max="17" width="9.140625" style="1"/>
    <col min="19" max="20" width="9.140625" style="1"/>
    <col min="22" max="22" width="9.140625" style="1"/>
  </cols>
  <sheetData>
    <row r="1" spans="1:23" x14ac:dyDescent="0.25">
      <c r="A1" s="2" t="s">
        <v>715</v>
      </c>
    </row>
    <row r="2" spans="1:23" s="2" customFormat="1" x14ac:dyDescent="0.25">
      <c r="A2" s="7" t="s">
        <v>0</v>
      </c>
      <c r="B2" s="7" t="s">
        <v>1</v>
      </c>
      <c r="C2" s="7" t="s">
        <v>2</v>
      </c>
      <c r="D2" s="7" t="s">
        <v>4</v>
      </c>
      <c r="E2" s="7" t="s">
        <v>5</v>
      </c>
      <c r="F2" s="7" t="s">
        <v>6</v>
      </c>
      <c r="G2" s="8"/>
      <c r="H2" s="8" t="s">
        <v>716</v>
      </c>
      <c r="I2" s="7"/>
      <c r="J2" s="8"/>
      <c r="K2" s="8" t="s">
        <v>716</v>
      </c>
      <c r="L2" s="7"/>
      <c r="M2" s="8"/>
      <c r="N2" s="8" t="s">
        <v>716</v>
      </c>
      <c r="O2" s="7"/>
      <c r="P2" s="8"/>
      <c r="Q2" s="8" t="s">
        <v>716</v>
      </c>
      <c r="R2" s="7"/>
      <c r="S2" s="8"/>
      <c r="T2" s="8" t="s">
        <v>716</v>
      </c>
      <c r="U2" s="7"/>
      <c r="V2" s="8"/>
      <c r="W2" s="7" t="s">
        <v>716</v>
      </c>
    </row>
    <row r="3" spans="1:23" x14ac:dyDescent="0.25">
      <c r="A3" s="4" t="s">
        <v>145</v>
      </c>
      <c r="B3" s="4" t="s">
        <v>146</v>
      </c>
      <c r="C3" s="4" t="s">
        <v>147</v>
      </c>
      <c r="D3" s="4">
        <v>347.06308430000001</v>
      </c>
      <c r="E3" s="4" t="s">
        <v>5</v>
      </c>
      <c r="F3" s="4" t="s">
        <v>15</v>
      </c>
      <c r="G3" s="5">
        <v>0.27272727299999999</v>
      </c>
      <c r="H3" s="6">
        <f>_xlfn.IFNA(INDEX($A$22:$V$37, MATCH($C3,$C$22:$C$37,0),MATCH(F3,22:22,0)+1),"")</f>
        <v>0.214285714285714</v>
      </c>
      <c r="I3" s="4" t="s">
        <v>16</v>
      </c>
      <c r="J3" s="5">
        <v>4.5454544999999999E-2</v>
      </c>
      <c r="K3" s="6">
        <f>_xlfn.IFNA(INDEX($A$22:$V$37, MATCH($C3,$C$22:$C$37,0),MATCH(I3,22:22,0)+1),"")</f>
        <v>0.14285714285714199</v>
      </c>
      <c r="L3" s="4" t="s">
        <v>14</v>
      </c>
      <c r="M3" s="5">
        <v>0.68181818199999999</v>
      </c>
      <c r="N3" s="6">
        <f>_xlfn.IFNA(INDEX($A$22:$V$37, MATCH($C3,$C$22:$C$37,0),MATCH(L3,22:22,0)+1),"")</f>
        <v>0.5</v>
      </c>
      <c r="O3" s="4"/>
      <c r="P3" s="5"/>
      <c r="Q3" s="6" t="str">
        <f>_xlfn.IFNA(INDEX($A$22:$V$37, MATCH($C3,$C$22:$C$37,0),MATCH(O3,22:22,0)+1),"")</f>
        <v/>
      </c>
      <c r="R3" s="4"/>
      <c r="S3" s="5"/>
      <c r="T3" s="6" t="str">
        <f>_xlfn.IFNA(INDEX($A$22:$V$37, MATCH($C3,$C$22:$C$37,0),MATCH(R3,22:22,0)+1),"")</f>
        <v/>
      </c>
      <c r="U3" s="4"/>
      <c r="V3" s="5"/>
      <c r="W3" s="6" t="str">
        <f>_xlfn.IFNA(INDEX($A$22:$V$37, MATCH($C3,$C$22:$C$37,0),MATCH(U3,22:22,0)+1),"")</f>
        <v/>
      </c>
    </row>
    <row r="4" spans="1:23" x14ac:dyDescent="0.25">
      <c r="A4" s="4" t="s">
        <v>383</v>
      </c>
      <c r="B4" s="4" t="s">
        <v>384</v>
      </c>
      <c r="C4" s="4" t="s">
        <v>385</v>
      </c>
      <c r="D4" s="4">
        <v>342.11621159999999</v>
      </c>
      <c r="E4" s="4" t="s">
        <v>5</v>
      </c>
      <c r="F4" s="4" t="s">
        <v>15</v>
      </c>
      <c r="G4" s="5">
        <v>5.2631578999999998E-2</v>
      </c>
      <c r="H4" s="6" t="str">
        <f t="shared" ref="H4:H18" si="0">_xlfn.IFNA(INDEX($A$22:$V$37, MATCH($C4,$C$22:$C$37,0),MATCH(F4,23:23,0)+1),"")</f>
        <v/>
      </c>
      <c r="I4" s="4" t="s">
        <v>12</v>
      </c>
      <c r="J4" s="5">
        <v>5.2631578999999998E-2</v>
      </c>
      <c r="K4" s="6" t="str">
        <f t="shared" ref="K4:K18" si="1">_xlfn.IFNA(INDEX($A$22:$V$37, MATCH($C4,$C$22:$C$37,0),MATCH(I4,23:23,0)+1),"")</f>
        <v/>
      </c>
      <c r="L4" s="4" t="s">
        <v>48</v>
      </c>
      <c r="M4" s="5">
        <v>5.2631578999999998E-2</v>
      </c>
      <c r="N4" s="6">
        <f t="shared" ref="N4:N18" si="2">_xlfn.IFNA(INDEX($A$22:$V$37, MATCH($C4,$C$22:$C$37,0),MATCH(L4,23:23,0)+1),"")</f>
        <v>0.33333333333333298</v>
      </c>
      <c r="O4" s="4" t="s">
        <v>76</v>
      </c>
      <c r="P4" s="5">
        <v>5.2631578999999998E-2</v>
      </c>
      <c r="Q4" s="6" t="str">
        <f t="shared" ref="Q4:Q18" si="3">_xlfn.IFNA(INDEX($A$22:$V$37, MATCH($C4,$C$22:$C$37,0),MATCH(O4,23:23,0)+1),"")</f>
        <v/>
      </c>
      <c r="R4" s="4" t="s">
        <v>14</v>
      </c>
      <c r="S4" s="5">
        <v>0.78947368399999995</v>
      </c>
      <c r="T4" s="6">
        <f t="shared" ref="T4:T18" si="4">_xlfn.IFNA(INDEX($A$22:$V$37, MATCH($C4,$C$22:$C$37,0),MATCH(R4,23:23,0)+1),"")</f>
        <v>0.66666666666666596</v>
      </c>
      <c r="U4" s="4"/>
      <c r="V4" s="5"/>
      <c r="W4" s="6" t="str">
        <f t="shared" ref="W4:W18" si="5">_xlfn.IFNA(INDEX($A$22:$V$37, MATCH($C4,$C$22:$C$37,0),MATCH(U4,23:23,0)+1),"")</f>
        <v/>
      </c>
    </row>
    <row r="5" spans="1:23" x14ac:dyDescent="0.25">
      <c r="A5" s="4" t="s">
        <v>39</v>
      </c>
      <c r="B5" s="4" t="s">
        <v>40</v>
      </c>
      <c r="C5" s="4" t="s">
        <v>41</v>
      </c>
      <c r="D5" s="4">
        <v>90.031694060000007</v>
      </c>
      <c r="E5" s="4" t="s">
        <v>5</v>
      </c>
      <c r="F5" s="4" t="s">
        <v>14</v>
      </c>
      <c r="G5" s="5">
        <v>1</v>
      </c>
      <c r="H5" s="6">
        <f t="shared" si="0"/>
        <v>1</v>
      </c>
      <c r="I5" s="4"/>
      <c r="J5" s="5"/>
      <c r="K5" s="6" t="str">
        <f t="shared" si="1"/>
        <v/>
      </c>
      <c r="L5" s="4"/>
      <c r="M5" s="5"/>
      <c r="N5" s="6" t="str">
        <f t="shared" si="2"/>
        <v/>
      </c>
      <c r="O5" s="4"/>
      <c r="P5" s="5"/>
      <c r="Q5" s="6" t="str">
        <f t="shared" si="3"/>
        <v/>
      </c>
      <c r="R5" s="4"/>
      <c r="S5" s="5"/>
      <c r="T5" s="6" t="str">
        <f t="shared" si="4"/>
        <v/>
      </c>
      <c r="U5" s="4"/>
      <c r="V5" s="5"/>
      <c r="W5" s="6" t="str">
        <f t="shared" si="5"/>
        <v/>
      </c>
    </row>
    <row r="6" spans="1:23" x14ac:dyDescent="0.25">
      <c r="A6" s="4" t="s">
        <v>137</v>
      </c>
      <c r="B6" s="4" t="s">
        <v>138</v>
      </c>
      <c r="C6" s="4" t="s">
        <v>139</v>
      </c>
      <c r="D6" s="4">
        <v>89.047678469999994</v>
      </c>
      <c r="E6" s="4" t="s">
        <v>5</v>
      </c>
      <c r="F6" s="4" t="s">
        <v>21</v>
      </c>
      <c r="G6" s="5">
        <v>2.5000000000000001E-2</v>
      </c>
      <c r="H6" s="6">
        <f t="shared" si="0"/>
        <v>5.8823529411764698E-2</v>
      </c>
      <c r="I6" s="4" t="s">
        <v>15</v>
      </c>
      <c r="J6" s="5">
        <v>0.125</v>
      </c>
      <c r="K6" s="6">
        <f t="shared" si="1"/>
        <v>0.17647058823529399</v>
      </c>
      <c r="L6" s="4" t="s">
        <v>11</v>
      </c>
      <c r="M6" s="5">
        <v>2.5000000000000001E-2</v>
      </c>
      <c r="N6" s="6" t="str">
        <f t="shared" si="2"/>
        <v/>
      </c>
      <c r="O6" s="4" t="s">
        <v>55</v>
      </c>
      <c r="P6" s="5">
        <v>2.5000000000000001E-2</v>
      </c>
      <c r="Q6" s="6" t="str">
        <f t="shared" si="3"/>
        <v/>
      </c>
      <c r="R6" s="4" t="s">
        <v>14</v>
      </c>
      <c r="S6" s="5">
        <v>0.8</v>
      </c>
      <c r="T6" s="6">
        <f t="shared" si="4"/>
        <v>0.76470588235294101</v>
      </c>
      <c r="U6" s="4"/>
      <c r="V6" s="5"/>
      <c r="W6" s="6" t="str">
        <f t="shared" si="5"/>
        <v/>
      </c>
    </row>
    <row r="7" spans="1:23" x14ac:dyDescent="0.25">
      <c r="A7" s="4" t="s">
        <v>387</v>
      </c>
      <c r="B7" s="4" t="s">
        <v>388</v>
      </c>
      <c r="C7" s="4" t="s">
        <v>389</v>
      </c>
      <c r="D7" s="4">
        <v>102.0316941</v>
      </c>
      <c r="E7" s="4" t="s">
        <v>5</v>
      </c>
      <c r="F7" s="4" t="s">
        <v>14</v>
      </c>
      <c r="G7" s="5">
        <v>1</v>
      </c>
      <c r="H7" s="6">
        <f t="shared" si="0"/>
        <v>1</v>
      </c>
      <c r="I7" s="4"/>
      <c r="J7" s="5"/>
      <c r="K7" s="6" t="str">
        <f t="shared" si="1"/>
        <v/>
      </c>
      <c r="L7" s="4"/>
      <c r="M7" s="5"/>
      <c r="N7" s="6" t="str">
        <f t="shared" si="2"/>
        <v/>
      </c>
      <c r="O7" s="4"/>
      <c r="P7" s="5"/>
      <c r="Q7" s="6" t="str">
        <f t="shared" si="3"/>
        <v/>
      </c>
      <c r="R7" s="4"/>
      <c r="S7" s="5"/>
      <c r="T7" s="6" t="str">
        <f t="shared" si="4"/>
        <v/>
      </c>
      <c r="U7" s="4"/>
      <c r="V7" s="5"/>
      <c r="W7" s="6" t="str">
        <f t="shared" si="5"/>
        <v/>
      </c>
    </row>
    <row r="8" spans="1:23" x14ac:dyDescent="0.25">
      <c r="A8" s="4" t="s">
        <v>237</v>
      </c>
      <c r="B8" s="4" t="s">
        <v>238</v>
      </c>
      <c r="C8" s="4" t="s">
        <v>239</v>
      </c>
      <c r="D8" s="4">
        <v>118.0266087</v>
      </c>
      <c r="E8" s="4" t="s">
        <v>5</v>
      </c>
      <c r="F8" s="4" t="s">
        <v>14</v>
      </c>
      <c r="G8" s="5">
        <v>1</v>
      </c>
      <c r="H8" s="6">
        <f t="shared" si="0"/>
        <v>1</v>
      </c>
      <c r="I8" s="4"/>
      <c r="J8" s="5"/>
      <c r="K8" s="6" t="str">
        <f t="shared" si="1"/>
        <v/>
      </c>
      <c r="L8" s="4"/>
      <c r="M8" s="5"/>
      <c r="N8" s="6" t="str">
        <f t="shared" si="2"/>
        <v/>
      </c>
      <c r="O8" s="4"/>
      <c r="P8" s="5"/>
      <c r="Q8" s="6" t="str">
        <f t="shared" si="3"/>
        <v/>
      </c>
      <c r="R8" s="4"/>
      <c r="S8" s="5"/>
      <c r="T8" s="6" t="str">
        <f t="shared" si="4"/>
        <v/>
      </c>
      <c r="U8" s="4"/>
      <c r="V8" s="5"/>
      <c r="W8" s="6" t="str">
        <f t="shared" si="5"/>
        <v/>
      </c>
    </row>
    <row r="9" spans="1:23" x14ac:dyDescent="0.25">
      <c r="A9" s="4" t="s">
        <v>141</v>
      </c>
      <c r="B9" s="4" t="s">
        <v>142</v>
      </c>
      <c r="C9" s="4" t="s">
        <v>143</v>
      </c>
      <c r="D9" s="4">
        <v>132.0534921</v>
      </c>
      <c r="E9" s="4" t="s">
        <v>5</v>
      </c>
      <c r="F9" s="4" t="s">
        <v>55</v>
      </c>
      <c r="G9" s="5">
        <v>2.0408163E-2</v>
      </c>
      <c r="H9" s="6">
        <f t="shared" si="0"/>
        <v>0.11111111111111099</v>
      </c>
      <c r="I9" s="4" t="s">
        <v>48</v>
      </c>
      <c r="J9" s="5">
        <v>2.0408163E-2</v>
      </c>
      <c r="K9" s="6" t="str">
        <f t="shared" si="1"/>
        <v/>
      </c>
      <c r="L9" s="4" t="s">
        <v>14</v>
      </c>
      <c r="M9" s="5">
        <v>0.69387755100000004</v>
      </c>
      <c r="N9" s="6">
        <f t="shared" si="2"/>
        <v>0.44444444444444398</v>
      </c>
      <c r="O9" s="4" t="s">
        <v>49</v>
      </c>
      <c r="P9" s="5">
        <v>2.0408163E-2</v>
      </c>
      <c r="Q9" s="6" t="str">
        <f t="shared" si="3"/>
        <v/>
      </c>
      <c r="R9" s="4" t="s">
        <v>15</v>
      </c>
      <c r="S9" s="5">
        <v>0.163265306</v>
      </c>
      <c r="T9" s="6">
        <f t="shared" si="4"/>
        <v>0.22222222222222199</v>
      </c>
      <c r="U9" s="4" t="s">
        <v>16</v>
      </c>
      <c r="V9" s="5">
        <v>8.1632652999999999E-2</v>
      </c>
      <c r="W9" s="6" t="str">
        <f t="shared" si="5"/>
        <v/>
      </c>
    </row>
    <row r="10" spans="1:23" x14ac:dyDescent="0.25">
      <c r="A10" s="4" t="s">
        <v>379</v>
      </c>
      <c r="B10" s="4" t="s">
        <v>380</v>
      </c>
      <c r="C10" s="4" t="s">
        <v>381</v>
      </c>
      <c r="D10" s="4">
        <v>120.0422587</v>
      </c>
      <c r="E10" s="4" t="s">
        <v>5</v>
      </c>
      <c r="F10" s="4" t="s">
        <v>14</v>
      </c>
      <c r="G10" s="5">
        <v>1</v>
      </c>
      <c r="H10" s="6">
        <f t="shared" si="0"/>
        <v>1</v>
      </c>
      <c r="I10" s="4"/>
      <c r="J10" s="5"/>
      <c r="K10" s="6" t="str">
        <f t="shared" si="1"/>
        <v/>
      </c>
      <c r="L10" s="4"/>
      <c r="M10" s="5"/>
      <c r="N10" s="6" t="str">
        <f t="shared" si="2"/>
        <v/>
      </c>
      <c r="O10" s="4"/>
      <c r="P10" s="5"/>
      <c r="Q10" s="6" t="str">
        <f t="shared" si="3"/>
        <v/>
      </c>
      <c r="R10" s="4"/>
      <c r="S10" s="5"/>
      <c r="T10" s="6" t="str">
        <f t="shared" si="4"/>
        <v/>
      </c>
      <c r="U10" s="4"/>
      <c r="V10" s="5"/>
      <c r="W10" s="6" t="str">
        <f t="shared" si="5"/>
        <v/>
      </c>
    </row>
    <row r="11" spans="1:23" x14ac:dyDescent="0.25">
      <c r="A11" s="4" t="s">
        <v>121</v>
      </c>
      <c r="B11" s="4" t="s">
        <v>122</v>
      </c>
      <c r="C11" s="4" t="s">
        <v>123</v>
      </c>
      <c r="D11" s="4">
        <v>119.05824320000001</v>
      </c>
      <c r="E11" s="4" t="s">
        <v>5</v>
      </c>
      <c r="F11" s="4" t="s">
        <v>21</v>
      </c>
      <c r="G11" s="5">
        <v>8.3333332999999996E-2</v>
      </c>
      <c r="H11" s="6" t="str">
        <f t="shared" si="0"/>
        <v/>
      </c>
      <c r="I11" s="4" t="s">
        <v>15</v>
      </c>
      <c r="J11" s="5">
        <v>0.16666666699999999</v>
      </c>
      <c r="K11" s="6">
        <f t="shared" si="1"/>
        <v>0.22222222222222199</v>
      </c>
      <c r="L11" s="4" t="s">
        <v>11</v>
      </c>
      <c r="M11" s="5">
        <v>2.7777777999999999E-2</v>
      </c>
      <c r="N11" s="6" t="str">
        <f t="shared" si="2"/>
        <v/>
      </c>
      <c r="O11" s="4" t="s">
        <v>55</v>
      </c>
      <c r="P11" s="5">
        <v>2.7777777999999999E-2</v>
      </c>
      <c r="Q11" s="6">
        <f t="shared" si="3"/>
        <v>0.11111111111111099</v>
      </c>
      <c r="R11" s="4" t="s">
        <v>14</v>
      </c>
      <c r="S11" s="5">
        <v>0.69444444400000005</v>
      </c>
      <c r="T11" s="6">
        <f t="shared" si="4"/>
        <v>0.66666666666666596</v>
      </c>
      <c r="U11" s="4"/>
      <c r="V11" s="5"/>
      <c r="W11" s="6" t="str">
        <f t="shared" si="5"/>
        <v/>
      </c>
    </row>
    <row r="12" spans="1:23" x14ac:dyDescent="0.25">
      <c r="A12" s="4" t="s">
        <v>133</v>
      </c>
      <c r="B12" s="4" t="s">
        <v>134</v>
      </c>
      <c r="C12" s="4" t="s">
        <v>135</v>
      </c>
      <c r="D12" s="4">
        <v>146.06914219999999</v>
      </c>
      <c r="E12" s="4" t="s">
        <v>5</v>
      </c>
      <c r="F12" s="4" t="s">
        <v>55</v>
      </c>
      <c r="G12" s="5">
        <v>7.6923077000000006E-2</v>
      </c>
      <c r="H12" s="6">
        <f t="shared" si="0"/>
        <v>0.16666666666666599</v>
      </c>
      <c r="I12" s="4" t="s">
        <v>48</v>
      </c>
      <c r="J12" s="5">
        <v>7.6923077000000006E-2</v>
      </c>
      <c r="K12" s="6" t="str">
        <f t="shared" si="1"/>
        <v/>
      </c>
      <c r="L12" s="4" t="s">
        <v>14</v>
      </c>
      <c r="M12" s="5">
        <v>0.5</v>
      </c>
      <c r="N12" s="6">
        <f t="shared" si="2"/>
        <v>0.5</v>
      </c>
      <c r="O12" s="4" t="s">
        <v>49</v>
      </c>
      <c r="P12" s="5">
        <v>3.8461538000000003E-2</v>
      </c>
      <c r="Q12" s="6" t="str">
        <f t="shared" si="3"/>
        <v/>
      </c>
      <c r="R12" s="4" t="s">
        <v>15</v>
      </c>
      <c r="S12" s="5">
        <v>0.192307692</v>
      </c>
      <c r="T12" s="6">
        <f t="shared" si="4"/>
        <v>0.33333333333333298</v>
      </c>
      <c r="U12" s="4" t="s">
        <v>16</v>
      </c>
      <c r="V12" s="5">
        <v>0.115384615</v>
      </c>
      <c r="W12" s="6" t="str">
        <f t="shared" si="5"/>
        <v/>
      </c>
    </row>
    <row r="13" spans="1:23" x14ac:dyDescent="0.25">
      <c r="A13" s="4" t="s">
        <v>89</v>
      </c>
      <c r="B13" s="4" t="s">
        <v>90</v>
      </c>
      <c r="C13" s="4" t="s">
        <v>91</v>
      </c>
      <c r="D13" s="4">
        <v>117.0789786</v>
      </c>
      <c r="E13" s="4" t="s">
        <v>5</v>
      </c>
      <c r="F13" s="4" t="s">
        <v>21</v>
      </c>
      <c r="G13" s="5">
        <v>0.10714285699999999</v>
      </c>
      <c r="H13" s="6" t="str">
        <f t="shared" si="0"/>
        <v/>
      </c>
      <c r="I13" s="4" t="s">
        <v>15</v>
      </c>
      <c r="J13" s="5">
        <v>0.178571429</v>
      </c>
      <c r="K13" s="6">
        <f t="shared" si="1"/>
        <v>0.157894736842105</v>
      </c>
      <c r="L13" s="4" t="s">
        <v>11</v>
      </c>
      <c r="M13" s="5">
        <v>3.5714285999999998E-2</v>
      </c>
      <c r="N13" s="6" t="str">
        <f t="shared" si="2"/>
        <v/>
      </c>
      <c r="O13" s="4" t="s">
        <v>16</v>
      </c>
      <c r="P13" s="5">
        <v>3.5714285999999998E-2</v>
      </c>
      <c r="Q13" s="6" t="str">
        <f t="shared" si="3"/>
        <v/>
      </c>
      <c r="R13" s="4" t="s">
        <v>14</v>
      </c>
      <c r="S13" s="5">
        <v>0.64285714299999996</v>
      </c>
      <c r="T13" s="6">
        <f t="shared" si="4"/>
        <v>0.84210526315789402</v>
      </c>
      <c r="U13" s="4"/>
      <c r="V13" s="5"/>
      <c r="W13" s="6" t="str">
        <f t="shared" si="5"/>
        <v/>
      </c>
    </row>
    <row r="14" spans="1:23" x14ac:dyDescent="0.25">
      <c r="A14" s="4" t="s">
        <v>85</v>
      </c>
      <c r="B14" s="4" t="s">
        <v>86</v>
      </c>
      <c r="C14" s="4" t="s">
        <v>87</v>
      </c>
      <c r="D14" s="4">
        <v>126.0429274</v>
      </c>
      <c r="E14" s="4" t="s">
        <v>5</v>
      </c>
      <c r="F14" s="4" t="s">
        <v>21</v>
      </c>
      <c r="G14" s="5">
        <v>8.4745763000000002E-2</v>
      </c>
      <c r="H14" s="6" t="str">
        <f t="shared" si="0"/>
        <v/>
      </c>
      <c r="I14" s="4" t="s">
        <v>15</v>
      </c>
      <c r="J14" s="5">
        <v>0.20338983099999999</v>
      </c>
      <c r="K14" s="6">
        <f t="shared" si="1"/>
        <v>0.18181818181818099</v>
      </c>
      <c r="L14" s="4" t="s">
        <v>11</v>
      </c>
      <c r="M14" s="5">
        <v>3.3898304999999997E-2</v>
      </c>
      <c r="N14" s="6" t="str">
        <f t="shared" si="2"/>
        <v/>
      </c>
      <c r="O14" s="4" t="s">
        <v>16</v>
      </c>
      <c r="P14" s="5">
        <v>6.7796609999999993E-2</v>
      </c>
      <c r="Q14" s="6" t="str">
        <f t="shared" si="3"/>
        <v/>
      </c>
      <c r="R14" s="4" t="s">
        <v>14</v>
      </c>
      <c r="S14" s="5">
        <v>0.61016949200000004</v>
      </c>
      <c r="T14" s="6">
        <f t="shared" si="4"/>
        <v>0.81818181818181801</v>
      </c>
      <c r="U14" s="4"/>
      <c r="V14" s="5"/>
      <c r="W14" s="6" t="str">
        <f t="shared" si="5"/>
        <v/>
      </c>
    </row>
    <row r="15" spans="1:23" x14ac:dyDescent="0.25">
      <c r="A15" s="4" t="s">
        <v>294</v>
      </c>
      <c r="B15" s="4" t="s">
        <v>295</v>
      </c>
      <c r="C15" s="4" t="s">
        <v>296</v>
      </c>
      <c r="D15" s="4">
        <v>164.06847350000001</v>
      </c>
      <c r="E15" s="4" t="s">
        <v>5</v>
      </c>
      <c r="F15" s="4" t="s">
        <v>14</v>
      </c>
      <c r="G15" s="5">
        <v>1</v>
      </c>
      <c r="H15" s="6">
        <f t="shared" si="0"/>
        <v>1</v>
      </c>
      <c r="I15" s="4"/>
      <c r="J15" s="5"/>
      <c r="K15" s="6" t="str">
        <f t="shared" si="1"/>
        <v/>
      </c>
      <c r="L15" s="4"/>
      <c r="M15" s="5"/>
      <c r="N15" s="6" t="str">
        <f t="shared" si="2"/>
        <v/>
      </c>
      <c r="O15" s="4"/>
      <c r="P15" s="5"/>
      <c r="Q15" s="6" t="str">
        <f t="shared" si="3"/>
        <v/>
      </c>
      <c r="R15" s="4"/>
      <c r="S15" s="5"/>
      <c r="T15" s="6" t="str">
        <f t="shared" si="4"/>
        <v/>
      </c>
      <c r="U15" s="4"/>
      <c r="V15" s="5"/>
      <c r="W15" s="6" t="str">
        <f t="shared" si="5"/>
        <v/>
      </c>
    </row>
    <row r="16" spans="1:23" x14ac:dyDescent="0.25">
      <c r="A16" s="4" t="s">
        <v>56</v>
      </c>
      <c r="B16" s="4" t="s">
        <v>57</v>
      </c>
      <c r="C16" s="4" t="s">
        <v>58</v>
      </c>
      <c r="D16" s="4">
        <v>131.09462869999999</v>
      </c>
      <c r="E16" s="4" t="s">
        <v>5</v>
      </c>
      <c r="F16" s="4" t="s">
        <v>21</v>
      </c>
      <c r="G16" s="5">
        <v>0.14285714299999999</v>
      </c>
      <c r="H16" s="6">
        <f t="shared" si="0"/>
        <v>0.08</v>
      </c>
      <c r="I16" s="4" t="s">
        <v>15</v>
      </c>
      <c r="J16" s="5">
        <v>0.14285714299999999</v>
      </c>
      <c r="K16" s="6">
        <f t="shared" si="1"/>
        <v>0.16</v>
      </c>
      <c r="L16" s="4" t="s">
        <v>11</v>
      </c>
      <c r="M16" s="5">
        <v>3.5714285999999998E-2</v>
      </c>
      <c r="N16" s="6" t="str">
        <f t="shared" si="2"/>
        <v/>
      </c>
      <c r="O16" s="4" t="s">
        <v>14</v>
      </c>
      <c r="P16" s="5">
        <v>0.678571429</v>
      </c>
      <c r="Q16" s="6">
        <f t="shared" si="3"/>
        <v>0.72</v>
      </c>
      <c r="R16" s="4"/>
      <c r="S16" s="5"/>
      <c r="T16" s="6" t="str">
        <f t="shared" si="4"/>
        <v/>
      </c>
      <c r="U16" s="4"/>
      <c r="V16" s="5"/>
      <c r="W16" s="6" t="str">
        <f t="shared" si="5"/>
        <v/>
      </c>
    </row>
    <row r="17" spans="1:23" x14ac:dyDescent="0.25">
      <c r="A17" s="4" t="s">
        <v>351</v>
      </c>
      <c r="B17" s="4" t="s">
        <v>352</v>
      </c>
      <c r="C17" s="4" t="s">
        <v>353</v>
      </c>
      <c r="D17" s="4">
        <v>123.0320284</v>
      </c>
      <c r="E17" s="4" t="s">
        <v>5</v>
      </c>
      <c r="F17" s="4" t="s">
        <v>21</v>
      </c>
      <c r="G17" s="5">
        <v>0.14285714299999999</v>
      </c>
      <c r="H17" s="6" t="str">
        <f t="shared" si="0"/>
        <v/>
      </c>
      <c r="I17" s="4" t="s">
        <v>15</v>
      </c>
      <c r="J17" s="5">
        <v>0.14285714299999999</v>
      </c>
      <c r="K17" s="6">
        <f t="shared" si="1"/>
        <v>0.14285714285714199</v>
      </c>
      <c r="L17" s="4" t="s">
        <v>11</v>
      </c>
      <c r="M17" s="5">
        <v>8.5714286000000001E-2</v>
      </c>
      <c r="N17" s="6" t="str">
        <f t="shared" si="2"/>
        <v/>
      </c>
      <c r="O17" s="4" t="s">
        <v>14</v>
      </c>
      <c r="P17" s="5">
        <v>0.62857142899999996</v>
      </c>
      <c r="Q17" s="6">
        <f t="shared" si="3"/>
        <v>0.85714285714285698</v>
      </c>
      <c r="R17" s="4"/>
      <c r="S17" s="5"/>
      <c r="T17" s="6" t="str">
        <f t="shared" si="4"/>
        <v/>
      </c>
      <c r="U17" s="4"/>
      <c r="V17" s="5"/>
      <c r="W17" s="6" t="str">
        <f t="shared" si="5"/>
        <v/>
      </c>
    </row>
    <row r="18" spans="1:23" x14ac:dyDescent="0.25">
      <c r="A18" s="4" t="s">
        <v>221</v>
      </c>
      <c r="B18" s="4" t="s">
        <v>222</v>
      </c>
      <c r="C18" s="4" t="s">
        <v>223</v>
      </c>
      <c r="D18" s="4">
        <v>164.0473441</v>
      </c>
      <c r="E18" s="4" t="s">
        <v>5</v>
      </c>
      <c r="F18" s="4" t="s">
        <v>21</v>
      </c>
      <c r="G18" s="5">
        <v>0.19047618999999999</v>
      </c>
      <c r="H18" s="6" t="str">
        <f t="shared" si="0"/>
        <v/>
      </c>
      <c r="I18" s="4" t="s">
        <v>15</v>
      </c>
      <c r="J18" s="5">
        <v>0.23809523799999999</v>
      </c>
      <c r="K18" s="6">
        <f t="shared" si="1"/>
        <v>0.28571428571428498</v>
      </c>
      <c r="L18" s="4" t="s">
        <v>14</v>
      </c>
      <c r="M18" s="5">
        <v>0.571428571</v>
      </c>
      <c r="N18" s="6">
        <f t="shared" si="2"/>
        <v>0.71428571428571397</v>
      </c>
      <c r="O18" s="4"/>
      <c r="P18" s="5"/>
      <c r="Q18" s="6" t="str">
        <f t="shared" si="3"/>
        <v/>
      </c>
      <c r="R18" s="4"/>
      <c r="S18" s="5"/>
      <c r="T18" s="6" t="str">
        <f t="shared" si="4"/>
        <v/>
      </c>
      <c r="U18" s="4"/>
      <c r="V18" s="5"/>
      <c r="W18" s="6" t="str">
        <f t="shared" si="5"/>
        <v/>
      </c>
    </row>
    <row r="20" spans="1:23" x14ac:dyDescent="0.25">
      <c r="A20" s="2" t="s">
        <v>716</v>
      </c>
    </row>
    <row r="21" spans="1:23" s="2" customFormat="1" x14ac:dyDescent="0.25">
      <c r="A21" s="7" t="s">
        <v>0</v>
      </c>
      <c r="B21" s="7" t="s">
        <v>1</v>
      </c>
      <c r="C21" s="7" t="s">
        <v>2</v>
      </c>
      <c r="D21" s="7" t="s">
        <v>4</v>
      </c>
      <c r="E21" s="7" t="s">
        <v>5</v>
      </c>
      <c r="F21" s="7" t="s">
        <v>6</v>
      </c>
      <c r="G21" s="8"/>
      <c r="H21" s="8"/>
      <c r="I21" s="7"/>
      <c r="J21" s="8"/>
      <c r="K21" s="8"/>
      <c r="L21" s="7"/>
      <c r="M21" s="8"/>
      <c r="N21" s="8"/>
      <c r="O21" s="7"/>
      <c r="P21" s="8"/>
      <c r="Q21" s="3"/>
      <c r="S21" s="3"/>
      <c r="T21" s="3"/>
      <c r="V21" s="3"/>
    </row>
    <row r="22" spans="1:23" x14ac:dyDescent="0.25">
      <c r="A22" s="4" t="s">
        <v>519</v>
      </c>
      <c r="B22" s="4" t="s">
        <v>520</v>
      </c>
      <c r="C22" s="4" t="s">
        <v>147</v>
      </c>
      <c r="D22" s="4">
        <v>347.06308434286001</v>
      </c>
      <c r="E22" s="4" t="s">
        <v>5</v>
      </c>
      <c r="F22" s="4" t="s">
        <v>55</v>
      </c>
      <c r="G22" s="5">
        <v>0.14285714285714199</v>
      </c>
      <c r="H22" s="5"/>
      <c r="I22" s="4" t="s">
        <v>16</v>
      </c>
      <c r="J22" s="5">
        <v>0.14285714285714199</v>
      </c>
      <c r="K22" s="5"/>
      <c r="L22" s="4" t="s">
        <v>15</v>
      </c>
      <c r="M22" s="5">
        <v>0.214285714285714</v>
      </c>
      <c r="N22" s="5"/>
      <c r="O22" s="4" t="s">
        <v>14</v>
      </c>
      <c r="P22" s="5">
        <v>0.5</v>
      </c>
    </row>
    <row r="23" spans="1:23" x14ac:dyDescent="0.25">
      <c r="A23" s="4" t="s">
        <v>652</v>
      </c>
      <c r="B23" s="4" t="s">
        <v>653</v>
      </c>
      <c r="C23" s="4" t="s">
        <v>385</v>
      </c>
      <c r="D23" s="4">
        <v>342.116211550179</v>
      </c>
      <c r="E23" s="4" t="s">
        <v>5</v>
      </c>
      <c r="F23" s="4" t="s">
        <v>48</v>
      </c>
      <c r="G23" s="5">
        <v>0.33333333333333298</v>
      </c>
      <c r="H23" s="5"/>
      <c r="I23" s="4" t="s">
        <v>14</v>
      </c>
      <c r="J23" s="5">
        <v>0.66666666666666596</v>
      </c>
      <c r="K23" s="5"/>
      <c r="L23" s="4"/>
      <c r="M23" s="5"/>
      <c r="N23" s="5"/>
      <c r="O23" s="4"/>
      <c r="P23" s="5"/>
    </row>
    <row r="24" spans="1:23" x14ac:dyDescent="0.25">
      <c r="A24" s="4" t="s">
        <v>696</v>
      </c>
      <c r="B24" s="4" t="s">
        <v>697</v>
      </c>
      <c r="C24" s="4" t="s">
        <v>41</v>
      </c>
      <c r="D24" s="4">
        <v>90.031694059139994</v>
      </c>
      <c r="E24" s="4" t="s">
        <v>5</v>
      </c>
      <c r="F24" s="4" t="s">
        <v>14</v>
      </c>
      <c r="G24" s="5">
        <v>1</v>
      </c>
      <c r="H24" s="5"/>
      <c r="I24" s="4"/>
      <c r="J24" s="5"/>
      <c r="K24" s="5"/>
      <c r="L24" s="4"/>
      <c r="M24" s="5"/>
      <c r="N24" s="5"/>
      <c r="O24" s="4"/>
      <c r="P24" s="5"/>
    </row>
    <row r="25" spans="1:23" x14ac:dyDescent="0.25">
      <c r="A25" s="4" t="s">
        <v>506</v>
      </c>
      <c r="B25" s="4" t="s">
        <v>507</v>
      </c>
      <c r="C25" s="4" t="s">
        <v>139</v>
      </c>
      <c r="D25" s="4">
        <v>89.047678474419996</v>
      </c>
      <c r="E25" s="4" t="s">
        <v>5</v>
      </c>
      <c r="F25" s="4" t="s">
        <v>21</v>
      </c>
      <c r="G25" s="5">
        <v>5.8823529411764698E-2</v>
      </c>
      <c r="H25" s="5"/>
      <c r="I25" s="4" t="s">
        <v>15</v>
      </c>
      <c r="J25" s="5">
        <v>0.17647058823529399</v>
      </c>
      <c r="K25" s="5"/>
      <c r="L25" s="4" t="s">
        <v>14</v>
      </c>
      <c r="M25" s="5">
        <v>0.76470588235294101</v>
      </c>
      <c r="N25" s="5"/>
      <c r="O25" s="4"/>
      <c r="P25" s="5"/>
    </row>
    <row r="26" spans="1:23" x14ac:dyDescent="0.25">
      <c r="A26" s="4" t="s">
        <v>606</v>
      </c>
      <c r="B26" s="4" t="s">
        <v>607</v>
      </c>
      <c r="C26" s="4" t="s">
        <v>389</v>
      </c>
      <c r="D26" s="4">
        <v>102.03169405913999</v>
      </c>
      <c r="E26" s="4" t="s">
        <v>5</v>
      </c>
      <c r="F26" s="4" t="s">
        <v>14</v>
      </c>
      <c r="G26" s="5">
        <v>1</v>
      </c>
      <c r="H26" s="5"/>
      <c r="I26" s="4"/>
      <c r="J26" s="5"/>
      <c r="K26" s="5"/>
      <c r="L26" s="4"/>
      <c r="M26" s="5"/>
      <c r="N26" s="5"/>
      <c r="O26" s="4"/>
      <c r="P26" s="5"/>
    </row>
    <row r="27" spans="1:23" x14ac:dyDescent="0.25">
      <c r="A27" s="4" t="s">
        <v>611</v>
      </c>
      <c r="B27" s="4" t="s">
        <v>612</v>
      </c>
      <c r="C27" s="4" t="s">
        <v>239</v>
      </c>
      <c r="D27" s="4">
        <v>118.026608681239</v>
      </c>
      <c r="E27" s="4" t="s">
        <v>5</v>
      </c>
      <c r="F27" s="4" t="s">
        <v>14</v>
      </c>
      <c r="G27" s="5">
        <v>1</v>
      </c>
      <c r="H27" s="5"/>
      <c r="I27" s="4"/>
      <c r="J27" s="5"/>
      <c r="K27" s="5"/>
      <c r="L27" s="4"/>
      <c r="M27" s="5"/>
      <c r="N27" s="5"/>
      <c r="O27" s="4"/>
      <c r="P27" s="5"/>
    </row>
    <row r="28" spans="1:23" x14ac:dyDescent="0.25">
      <c r="A28" s="4" t="s">
        <v>541</v>
      </c>
      <c r="B28" s="4" t="s">
        <v>542</v>
      </c>
      <c r="C28" s="4" t="s">
        <v>143</v>
      </c>
      <c r="D28" s="4">
        <v>132.05349213389999</v>
      </c>
      <c r="E28" s="4" t="s">
        <v>5</v>
      </c>
      <c r="F28" s="4" t="s">
        <v>21</v>
      </c>
      <c r="G28" s="5">
        <v>0.22222222222222199</v>
      </c>
      <c r="H28" s="5"/>
      <c r="I28" s="4" t="s">
        <v>15</v>
      </c>
      <c r="J28" s="5">
        <v>0.22222222222222199</v>
      </c>
      <c r="K28" s="5"/>
      <c r="L28" s="4" t="s">
        <v>14</v>
      </c>
      <c r="M28" s="5">
        <v>0.44444444444444398</v>
      </c>
      <c r="N28" s="5"/>
      <c r="O28" s="4" t="s">
        <v>55</v>
      </c>
      <c r="P28" s="5">
        <v>0.11111111111111099</v>
      </c>
    </row>
    <row r="29" spans="1:23" x14ac:dyDescent="0.25">
      <c r="A29" s="4" t="s">
        <v>694</v>
      </c>
      <c r="B29" s="4" t="s">
        <v>695</v>
      </c>
      <c r="C29" s="4" t="s">
        <v>381</v>
      </c>
      <c r="D29" s="4">
        <v>120.04225874552</v>
      </c>
      <c r="E29" s="4" t="s">
        <v>5</v>
      </c>
      <c r="F29" s="4" t="s">
        <v>14</v>
      </c>
      <c r="G29" s="5">
        <v>1</v>
      </c>
      <c r="H29" s="5"/>
      <c r="I29" s="4"/>
      <c r="J29" s="5"/>
      <c r="K29" s="5"/>
      <c r="L29" s="4"/>
      <c r="M29" s="5"/>
      <c r="N29" s="5"/>
      <c r="O29" s="4"/>
      <c r="P29" s="5"/>
    </row>
    <row r="30" spans="1:23" x14ac:dyDescent="0.25">
      <c r="A30" s="4" t="s">
        <v>514</v>
      </c>
      <c r="B30" s="4" t="s">
        <v>515</v>
      </c>
      <c r="C30" s="4" t="s">
        <v>123</v>
      </c>
      <c r="D30" s="4">
        <v>119.0582431608</v>
      </c>
      <c r="E30" s="4" t="s">
        <v>5</v>
      </c>
      <c r="F30" s="4" t="s">
        <v>55</v>
      </c>
      <c r="G30" s="5">
        <v>0.11111111111111099</v>
      </c>
      <c r="H30" s="5"/>
      <c r="I30" s="4" t="s">
        <v>15</v>
      </c>
      <c r="J30" s="5">
        <v>0.22222222222222199</v>
      </c>
      <c r="K30" s="5"/>
      <c r="L30" s="4" t="s">
        <v>14</v>
      </c>
      <c r="M30" s="5">
        <v>0.66666666666666596</v>
      </c>
      <c r="N30" s="5"/>
      <c r="O30" s="4"/>
      <c r="P30" s="5"/>
    </row>
    <row r="31" spans="1:23" x14ac:dyDescent="0.25">
      <c r="A31" s="4" t="s">
        <v>536</v>
      </c>
      <c r="B31" s="4" t="s">
        <v>537</v>
      </c>
      <c r="C31" s="4" t="s">
        <v>135</v>
      </c>
      <c r="D31" s="4">
        <v>146.06914219818</v>
      </c>
      <c r="E31" s="4" t="s">
        <v>5</v>
      </c>
      <c r="F31" s="4" t="s">
        <v>55</v>
      </c>
      <c r="G31" s="5">
        <v>0.16666666666666599</v>
      </c>
      <c r="H31" s="5"/>
      <c r="I31" s="4" t="s">
        <v>15</v>
      </c>
      <c r="J31" s="5">
        <v>0.33333333333333298</v>
      </c>
      <c r="K31" s="5"/>
      <c r="L31" s="4" t="s">
        <v>14</v>
      </c>
      <c r="M31" s="5">
        <v>0.5</v>
      </c>
      <c r="N31" s="5"/>
      <c r="O31" s="4"/>
      <c r="P31" s="5"/>
    </row>
    <row r="32" spans="1:23" x14ac:dyDescent="0.25">
      <c r="A32" s="4" t="s">
        <v>486</v>
      </c>
      <c r="B32" s="4" t="s">
        <v>487</v>
      </c>
      <c r="C32" s="4" t="s">
        <v>91</v>
      </c>
      <c r="D32" s="4">
        <v>117.07897860297901</v>
      </c>
      <c r="E32" s="4" t="s">
        <v>5</v>
      </c>
      <c r="F32" s="4" t="s">
        <v>15</v>
      </c>
      <c r="G32" s="5">
        <v>0.157894736842105</v>
      </c>
      <c r="H32" s="5"/>
      <c r="I32" s="4" t="s">
        <v>14</v>
      </c>
      <c r="J32" s="5">
        <v>0.84210526315789402</v>
      </c>
      <c r="K32" s="5"/>
      <c r="L32" s="4"/>
      <c r="M32" s="5"/>
      <c r="N32" s="5"/>
      <c r="O32" s="4"/>
      <c r="P32" s="5"/>
    </row>
    <row r="33" spans="1:16" x14ac:dyDescent="0.25">
      <c r="A33" s="4" t="s">
        <v>660</v>
      </c>
      <c r="B33" s="4" t="s">
        <v>661</v>
      </c>
      <c r="C33" s="4" t="s">
        <v>87</v>
      </c>
      <c r="D33" s="4">
        <v>126.04292744752</v>
      </c>
      <c r="E33" s="4" t="s">
        <v>5</v>
      </c>
      <c r="F33" s="4" t="s">
        <v>15</v>
      </c>
      <c r="G33" s="5">
        <v>0.18181818181818099</v>
      </c>
      <c r="H33" s="5"/>
      <c r="I33" s="4" t="s">
        <v>14</v>
      </c>
      <c r="J33" s="5">
        <v>0.81818181818181801</v>
      </c>
      <c r="K33" s="5"/>
      <c r="L33" s="4"/>
      <c r="M33" s="5"/>
      <c r="N33" s="5"/>
      <c r="O33" s="4"/>
      <c r="P33" s="5"/>
    </row>
    <row r="34" spans="1:16" x14ac:dyDescent="0.25">
      <c r="A34" s="4" t="s">
        <v>689</v>
      </c>
      <c r="B34" s="4" t="s">
        <v>690</v>
      </c>
      <c r="C34" s="4" t="s">
        <v>296</v>
      </c>
      <c r="D34" s="4">
        <v>164.06847349617999</v>
      </c>
      <c r="E34" s="4" t="s">
        <v>5</v>
      </c>
      <c r="F34" s="4" t="s">
        <v>14</v>
      </c>
      <c r="G34" s="5">
        <v>1</v>
      </c>
      <c r="H34" s="5"/>
      <c r="I34" s="4"/>
      <c r="J34" s="5"/>
      <c r="K34" s="5"/>
      <c r="L34" s="4"/>
      <c r="M34" s="5"/>
      <c r="N34" s="5"/>
      <c r="O34" s="4"/>
      <c r="P34" s="5"/>
    </row>
    <row r="35" spans="1:16" x14ac:dyDescent="0.25">
      <c r="A35" s="4" t="s">
        <v>470</v>
      </c>
      <c r="B35" s="4" t="s">
        <v>471</v>
      </c>
      <c r="C35" s="4" t="s">
        <v>58</v>
      </c>
      <c r="D35" s="4">
        <v>131.09462866726</v>
      </c>
      <c r="E35" s="4" t="s">
        <v>5</v>
      </c>
      <c r="F35" s="4" t="s">
        <v>21</v>
      </c>
      <c r="G35" s="5">
        <v>0.08</v>
      </c>
      <c r="H35" s="5"/>
      <c r="I35" s="4" t="s">
        <v>15</v>
      </c>
      <c r="J35" s="5">
        <v>0.16</v>
      </c>
      <c r="K35" s="5"/>
      <c r="L35" s="4" t="s">
        <v>50</v>
      </c>
      <c r="M35" s="5">
        <v>0.04</v>
      </c>
      <c r="N35" s="5"/>
      <c r="O35" s="4" t="s">
        <v>14</v>
      </c>
      <c r="P35" s="5">
        <v>0.72</v>
      </c>
    </row>
    <row r="36" spans="1:16" x14ac:dyDescent="0.25">
      <c r="A36" s="4" t="s">
        <v>472</v>
      </c>
      <c r="B36" s="4" t="s">
        <v>473</v>
      </c>
      <c r="C36" s="4" t="s">
        <v>353</v>
      </c>
      <c r="D36" s="4">
        <v>123.03202841013901</v>
      </c>
      <c r="E36" s="4" t="s">
        <v>5</v>
      </c>
      <c r="F36" s="4" t="s">
        <v>15</v>
      </c>
      <c r="G36" s="5">
        <v>0.14285714285714199</v>
      </c>
      <c r="H36" s="5"/>
      <c r="I36" s="4" t="s">
        <v>14</v>
      </c>
      <c r="J36" s="5">
        <v>0.85714285714285698</v>
      </c>
      <c r="K36" s="5"/>
      <c r="L36" s="4"/>
      <c r="M36" s="5"/>
      <c r="N36" s="5"/>
      <c r="O36" s="4"/>
      <c r="P36" s="5"/>
    </row>
    <row r="37" spans="1:16" x14ac:dyDescent="0.25">
      <c r="A37" s="4" t="s">
        <v>601</v>
      </c>
      <c r="B37" s="4" t="s">
        <v>602</v>
      </c>
      <c r="C37" s="4" t="s">
        <v>223</v>
      </c>
      <c r="D37" s="4">
        <v>164.04734412342</v>
      </c>
      <c r="E37" s="4" t="s">
        <v>5</v>
      </c>
      <c r="F37" s="4" t="s">
        <v>15</v>
      </c>
      <c r="G37" s="5">
        <v>0.28571428571428498</v>
      </c>
      <c r="H37" s="5"/>
      <c r="I37" s="4" t="s">
        <v>14</v>
      </c>
      <c r="J37" s="5">
        <v>0.71428571428571397</v>
      </c>
      <c r="K37" s="5"/>
      <c r="L37" s="4"/>
      <c r="M37" s="5"/>
      <c r="N37" s="5"/>
      <c r="O37" s="4"/>
      <c r="P37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St1</vt:lpstr>
      <vt:lpstr>St2</vt:lpstr>
      <vt:lpstr>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Ferguson</dc:creator>
  <cp:lastModifiedBy>James Ferguson</cp:lastModifiedBy>
  <dcterms:created xsi:type="dcterms:W3CDTF">2015-08-04T19:25:39Z</dcterms:created>
  <dcterms:modified xsi:type="dcterms:W3CDTF">2015-08-04T20:06:01Z</dcterms:modified>
</cp:coreProperties>
</file>