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stuff\glasshouse\glasshouse proj\output\"/>
    </mc:Choice>
  </mc:AlternateContent>
  <bookViews>
    <workbookView minimized="1" xWindow="0" yWindow="0" windowWidth="25200" windowHeight="11985"/>
  </bookViews>
  <sheets>
    <sheet name="Sheet1" sheetId="1" r:id="rId1"/>
    <sheet name="Sheet4" sheetId="4" r:id="rId2"/>
    <sheet name="Sheet6" sheetId="6" r:id="rId3"/>
    <sheet name="Sheet7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6" l="1"/>
  <c r="T7" i="6"/>
  <c r="U7" i="6"/>
  <c r="S8" i="6"/>
  <c r="T8" i="6"/>
  <c r="U8" i="6"/>
  <c r="S13" i="6"/>
  <c r="T13" i="6"/>
  <c r="U13" i="6"/>
  <c r="S14" i="6"/>
  <c r="T14" i="6"/>
  <c r="U14" i="6"/>
  <c r="S15" i="6"/>
  <c r="T15" i="6"/>
  <c r="U15" i="6"/>
  <c r="S22" i="6"/>
  <c r="T22" i="6"/>
  <c r="U22" i="6"/>
  <c r="S23" i="6"/>
  <c r="T23" i="6"/>
  <c r="U23" i="6"/>
  <c r="S24" i="6"/>
  <c r="T24" i="6"/>
  <c r="U24" i="6"/>
  <c r="S6" i="6"/>
  <c r="U6" i="6"/>
  <c r="T6" i="6"/>
  <c r="E79" i="7" l="1"/>
  <c r="F59" i="7"/>
  <c r="E61" i="7"/>
  <c r="F67" i="7"/>
  <c r="F68" i="7"/>
  <c r="E70" i="7"/>
  <c r="F76" i="7"/>
  <c r="F77" i="7"/>
  <c r="D33" i="7"/>
  <c r="E33" i="7"/>
  <c r="D58" i="7" s="1"/>
  <c r="F33" i="7"/>
  <c r="G33" i="7"/>
  <c r="E58" i="7" s="1"/>
  <c r="H33" i="7"/>
  <c r="I33" i="7"/>
  <c r="J33" i="7"/>
  <c r="F58" i="7" s="1"/>
  <c r="D34" i="7"/>
  <c r="E34" i="7"/>
  <c r="F34" i="7"/>
  <c r="D59" i="7" s="1"/>
  <c r="G34" i="7"/>
  <c r="E59" i="7" s="1"/>
  <c r="H34" i="7"/>
  <c r="I34" i="7"/>
  <c r="J34" i="7"/>
  <c r="D35" i="7"/>
  <c r="E35" i="7"/>
  <c r="D60" i="7" s="1"/>
  <c r="F35" i="7"/>
  <c r="G35" i="7"/>
  <c r="H35" i="7"/>
  <c r="E60" i="7" s="1"/>
  <c r="I35" i="7"/>
  <c r="F60" i="7" s="1"/>
  <c r="J35" i="7"/>
  <c r="D36" i="7"/>
  <c r="E36" i="7"/>
  <c r="D61" i="7" s="1"/>
  <c r="F36" i="7"/>
  <c r="G36" i="7"/>
  <c r="H36" i="7"/>
  <c r="I36" i="7"/>
  <c r="J36" i="7"/>
  <c r="F61" i="7" s="1"/>
  <c r="D42" i="7"/>
  <c r="E42" i="7"/>
  <c r="D67" i="7" s="1"/>
  <c r="F42" i="7"/>
  <c r="G42" i="7"/>
  <c r="E67" i="7" s="1"/>
  <c r="H42" i="7"/>
  <c r="I42" i="7"/>
  <c r="J42" i="7"/>
  <c r="D43" i="7"/>
  <c r="E43" i="7"/>
  <c r="F43" i="7"/>
  <c r="D68" i="7" s="1"/>
  <c r="G43" i="7"/>
  <c r="E68" i="7" s="1"/>
  <c r="H43" i="7"/>
  <c r="I43" i="7"/>
  <c r="J43" i="7"/>
  <c r="D44" i="7"/>
  <c r="E44" i="7"/>
  <c r="D69" i="7" s="1"/>
  <c r="F44" i="7"/>
  <c r="G44" i="7"/>
  <c r="H44" i="7"/>
  <c r="E69" i="7" s="1"/>
  <c r="I44" i="7"/>
  <c r="F69" i="7" s="1"/>
  <c r="J44" i="7"/>
  <c r="D45" i="7"/>
  <c r="E45" i="7"/>
  <c r="D70" i="7" s="1"/>
  <c r="F45" i="7"/>
  <c r="G45" i="7"/>
  <c r="H45" i="7"/>
  <c r="I45" i="7"/>
  <c r="J45" i="7"/>
  <c r="F70" i="7" s="1"/>
  <c r="D51" i="7"/>
  <c r="E51" i="7"/>
  <c r="D76" i="7" s="1"/>
  <c r="F51" i="7"/>
  <c r="G51" i="7"/>
  <c r="E76" i="7" s="1"/>
  <c r="H51" i="7"/>
  <c r="I51" i="7"/>
  <c r="J51" i="7"/>
  <c r="D52" i="7"/>
  <c r="E52" i="7"/>
  <c r="F52" i="7"/>
  <c r="D77" i="7" s="1"/>
  <c r="G52" i="7"/>
  <c r="E77" i="7" s="1"/>
  <c r="H52" i="7"/>
  <c r="I52" i="7"/>
  <c r="J52" i="7"/>
  <c r="D53" i="7"/>
  <c r="E53" i="7"/>
  <c r="D78" i="7" s="1"/>
  <c r="F53" i="7"/>
  <c r="G53" i="7"/>
  <c r="H53" i="7"/>
  <c r="E78" i="7" s="1"/>
  <c r="I53" i="7"/>
  <c r="F78" i="7" s="1"/>
  <c r="J53" i="7"/>
  <c r="D54" i="7"/>
  <c r="E54" i="7"/>
  <c r="D79" i="7" s="1"/>
  <c r="F54" i="7"/>
  <c r="G54" i="7"/>
  <c r="H54" i="7"/>
  <c r="I54" i="7"/>
  <c r="J54" i="7"/>
  <c r="F79" i="7" s="1"/>
  <c r="C34" i="7"/>
  <c r="C59" i="7" s="1"/>
  <c r="C35" i="7"/>
  <c r="C60" i="7" s="1"/>
  <c r="C36" i="7"/>
  <c r="C61" i="7" s="1"/>
  <c r="C42" i="7"/>
  <c r="C67" i="7" s="1"/>
  <c r="C43" i="7"/>
  <c r="C68" i="7" s="1"/>
  <c r="C44" i="7"/>
  <c r="C69" i="7" s="1"/>
  <c r="C45" i="7"/>
  <c r="C70" i="7" s="1"/>
  <c r="C51" i="7"/>
  <c r="C76" i="7" s="1"/>
  <c r="C52" i="7"/>
  <c r="C77" i="7" s="1"/>
  <c r="C53" i="7"/>
  <c r="C78" i="7" s="1"/>
  <c r="C54" i="7"/>
  <c r="C79" i="7" s="1"/>
  <c r="C33" i="7"/>
  <c r="C58" i="7" s="1"/>
  <c r="C58" i="6"/>
  <c r="D32" i="6"/>
  <c r="E32" i="6"/>
  <c r="F32" i="6"/>
  <c r="G32" i="6"/>
  <c r="H32" i="6"/>
  <c r="I32" i="6"/>
  <c r="I57" i="6" s="1"/>
  <c r="J32" i="6"/>
  <c r="K32" i="6"/>
  <c r="L32" i="6"/>
  <c r="M32" i="6"/>
  <c r="N32" i="6"/>
  <c r="D33" i="6"/>
  <c r="E33" i="6"/>
  <c r="F33" i="6"/>
  <c r="G33" i="6"/>
  <c r="G58" i="6" s="1"/>
  <c r="H33" i="6"/>
  <c r="I33" i="6"/>
  <c r="J33" i="6"/>
  <c r="K33" i="6"/>
  <c r="K58" i="6" s="1"/>
  <c r="L33" i="6"/>
  <c r="M33" i="6"/>
  <c r="N33" i="6"/>
  <c r="D34" i="6"/>
  <c r="E34" i="6"/>
  <c r="F34" i="6"/>
  <c r="E59" i="6" s="1"/>
  <c r="G34" i="6"/>
  <c r="H34" i="6"/>
  <c r="I34" i="6"/>
  <c r="J34" i="6"/>
  <c r="K34" i="6"/>
  <c r="K59" i="6" s="1"/>
  <c r="L34" i="6"/>
  <c r="M34" i="6"/>
  <c r="N34" i="6"/>
  <c r="M59" i="6" s="1"/>
  <c r="D39" i="6"/>
  <c r="E39" i="6"/>
  <c r="E61" i="6" s="1"/>
  <c r="F39" i="6"/>
  <c r="G39" i="6"/>
  <c r="H39" i="6"/>
  <c r="I39" i="6"/>
  <c r="J39" i="6"/>
  <c r="K39" i="6"/>
  <c r="L39" i="6"/>
  <c r="M39" i="6"/>
  <c r="M61" i="6" s="1"/>
  <c r="N39" i="6"/>
  <c r="D40" i="6"/>
  <c r="E40" i="6"/>
  <c r="F40" i="6"/>
  <c r="G40" i="6"/>
  <c r="H40" i="6"/>
  <c r="I40" i="6"/>
  <c r="J40" i="6"/>
  <c r="I62" i="6" s="1"/>
  <c r="K40" i="6"/>
  <c r="L40" i="6"/>
  <c r="M40" i="6"/>
  <c r="N40" i="6"/>
  <c r="D41" i="6"/>
  <c r="E41" i="6"/>
  <c r="F41" i="6"/>
  <c r="G41" i="6"/>
  <c r="G63" i="6" s="1"/>
  <c r="H41" i="6"/>
  <c r="I41" i="6"/>
  <c r="J41" i="6"/>
  <c r="K41" i="6"/>
  <c r="K63" i="6" s="1"/>
  <c r="L41" i="6"/>
  <c r="M41" i="6"/>
  <c r="N41" i="6"/>
  <c r="D48" i="6"/>
  <c r="E48" i="6"/>
  <c r="F48" i="6"/>
  <c r="E65" i="6" s="1"/>
  <c r="G48" i="6"/>
  <c r="H48" i="6"/>
  <c r="I48" i="6"/>
  <c r="J48" i="6"/>
  <c r="K48" i="6"/>
  <c r="K65" i="6" s="1"/>
  <c r="L48" i="6"/>
  <c r="M48" i="6"/>
  <c r="N48" i="6"/>
  <c r="M65" i="6" s="1"/>
  <c r="D49" i="6"/>
  <c r="E49" i="6"/>
  <c r="E66" i="6" s="1"/>
  <c r="F49" i="6"/>
  <c r="G49" i="6"/>
  <c r="H49" i="6"/>
  <c r="I49" i="6"/>
  <c r="J49" i="6"/>
  <c r="K49" i="6"/>
  <c r="L49" i="6"/>
  <c r="M49" i="6"/>
  <c r="M66" i="6" s="1"/>
  <c r="N49" i="6"/>
  <c r="D50" i="6"/>
  <c r="E50" i="6"/>
  <c r="F50" i="6"/>
  <c r="G50" i="6"/>
  <c r="H50" i="6"/>
  <c r="I50" i="6"/>
  <c r="I67" i="6" s="1"/>
  <c r="J50" i="6"/>
  <c r="K50" i="6"/>
  <c r="L50" i="6"/>
  <c r="M50" i="6"/>
  <c r="N50" i="6"/>
  <c r="C33" i="6"/>
  <c r="C34" i="6"/>
  <c r="C39" i="6"/>
  <c r="C61" i="6" s="1"/>
  <c r="C40" i="6"/>
  <c r="C41" i="6"/>
  <c r="C63" i="6" s="1"/>
  <c r="C48" i="6"/>
  <c r="C49" i="6"/>
  <c r="C66" i="6" s="1"/>
  <c r="C50" i="6"/>
  <c r="C32" i="6"/>
  <c r="M67" i="6" l="1"/>
  <c r="E67" i="6"/>
  <c r="G65" i="6"/>
  <c r="M62" i="6"/>
  <c r="E62" i="6"/>
  <c r="G59" i="6"/>
  <c r="M57" i="6"/>
  <c r="E57" i="6"/>
  <c r="C65" i="6"/>
  <c r="C59" i="6"/>
  <c r="C67" i="6"/>
  <c r="K66" i="6"/>
  <c r="G66" i="6"/>
  <c r="M63" i="6"/>
  <c r="I63" i="6"/>
  <c r="E63" i="6"/>
  <c r="C62" i="6"/>
  <c r="K61" i="6"/>
  <c r="G61" i="6"/>
  <c r="M58" i="6"/>
  <c r="I58" i="6"/>
  <c r="E58" i="6"/>
  <c r="C57" i="6"/>
  <c r="K67" i="6"/>
  <c r="G67" i="6"/>
  <c r="I66" i="6"/>
  <c r="I65" i="6"/>
  <c r="K62" i="6"/>
  <c r="G62" i="6"/>
  <c r="I61" i="6"/>
  <c r="I59" i="6"/>
  <c r="K57" i="6"/>
  <c r="G57" i="6"/>
</calcChain>
</file>

<file path=xl/sharedStrings.xml><?xml version="1.0" encoding="utf-8"?>
<sst xmlns="http://schemas.openxmlformats.org/spreadsheetml/2006/main" count="886" uniqueCount="327">
  <si>
    <t>dryRootBiomass</t>
  </si>
  <si>
    <t>dryFineRootBiomass</t>
  </si>
  <si>
    <t>RMF</t>
  </si>
  <si>
    <t>fineRootDMC</t>
  </si>
  <si>
    <t>rootFineProportion</t>
  </si>
  <si>
    <t>acacia</t>
  </si>
  <si>
    <t>CO2</t>
  </si>
  <si>
    <t>treatment</t>
  </si>
  <si>
    <t>CO2:treatment</t>
  </si>
  <si>
    <t>casuarina</t>
  </si>
  <si>
    <t>eucalyptus</t>
  </si>
  <si>
    <t>dryShootBiomass</t>
  </si>
  <si>
    <t>photo</t>
  </si>
  <si>
    <t>dryBiomass</t>
  </si>
  <si>
    <t>SLA</t>
  </si>
  <si>
    <t>Acacia</t>
  </si>
  <si>
    <t>Control</t>
  </si>
  <si>
    <t>aCO2</t>
  </si>
  <si>
    <t>eCO2</t>
  </si>
  <si>
    <t>Waterlogged</t>
  </si>
  <si>
    <t>Recovered</t>
  </si>
  <si>
    <t>stemDensity</t>
  </si>
  <si>
    <t>Casuarina</t>
  </si>
  <si>
    <t>Eucalyptus</t>
  </si>
  <si>
    <t>Significance</t>
  </si>
  <si>
    <t>C, W, I, Cc, Cw, Cr, N</t>
  </si>
  <si>
    <t>N</t>
  </si>
  <si>
    <t>W</t>
  </si>
  <si>
    <t>C</t>
  </si>
  <si>
    <t>C,W</t>
  </si>
  <si>
    <t>I</t>
  </si>
  <si>
    <t>post-hoc</t>
  </si>
  <si>
    <t>rw</t>
  </si>
  <si>
    <t>cw, cr, wr</t>
  </si>
  <si>
    <t>cw, wr</t>
  </si>
  <si>
    <t>cw, cr</t>
  </si>
  <si>
    <t>cw, cr*</t>
  </si>
  <si>
    <t>* marginal</t>
  </si>
  <si>
    <t>wr</t>
  </si>
  <si>
    <t>dryFineRootMass</t>
  </si>
  <si>
    <t>Cc,I</t>
  </si>
  <si>
    <t>Cc,I*</t>
  </si>
  <si>
    <t>photosynthetic rate</t>
  </si>
  <si>
    <t>water use efficiency</t>
  </si>
  <si>
    <t>transpiration rate</t>
  </si>
  <si>
    <t>Trmmol</t>
  </si>
  <si>
    <t>WUE</t>
  </si>
  <si>
    <t>Ccr,I</t>
  </si>
  <si>
    <t>Cw,I</t>
  </si>
  <si>
    <t>cr</t>
  </si>
  <si>
    <t>0.35 (0.13)</t>
  </si>
  <si>
    <t>0.13 (0.38)</t>
  </si>
  <si>
    <t>0.38 (0.06)</t>
  </si>
  <si>
    <t>0.06 (0.32)</t>
  </si>
  <si>
    <t>0.32 (0.18)</t>
  </si>
  <si>
    <t>0.18 (0.28)</t>
  </si>
  <si>
    <t>0.28 (0.09)</t>
  </si>
  <si>
    <t>0.09 (0.27)</t>
  </si>
  <si>
    <t>0.27 (0.09)</t>
  </si>
  <si>
    <t>0.27 (0.1)</t>
  </si>
  <si>
    <t>0.1 ()</t>
  </si>
  <si>
    <t>0.13 (0.03)</t>
  </si>
  <si>
    <t>0.03 (0.16)</t>
  </si>
  <si>
    <t>0.16 (0.04)</t>
  </si>
  <si>
    <t>0.04 (0.18)</t>
  </si>
  <si>
    <t>0.18 (0.07)</t>
  </si>
  <si>
    <t>0.07 (0.15)</t>
  </si>
  <si>
    <t>0.15 (0.03)</t>
  </si>
  <si>
    <t>0.03 (0.13)</t>
  </si>
  <si>
    <t>0.13 (0.01)</t>
  </si>
  <si>
    <t>0.01 (0.12)</t>
  </si>
  <si>
    <t>0.12 (0.02)</t>
  </si>
  <si>
    <t>0.02 ()</t>
  </si>
  <si>
    <t>0.4 (0.14)</t>
  </si>
  <si>
    <t>0.14 (0.35)</t>
  </si>
  <si>
    <t>0.35 (0.07)</t>
  </si>
  <si>
    <t>0.07 (0.2)</t>
  </si>
  <si>
    <t>0.2 (0.02)</t>
  </si>
  <si>
    <t>0.02 (0.24)</t>
  </si>
  <si>
    <t>0.24 (0.05)</t>
  </si>
  <si>
    <t>0.05 (0.29)</t>
  </si>
  <si>
    <t>0.29 (0.03)</t>
  </si>
  <si>
    <t>0.03 (0.32)</t>
  </si>
  <si>
    <t>0.32 (0.03)</t>
  </si>
  <si>
    <t>0.03 ()</t>
  </si>
  <si>
    <t>27.54 (2.12)</t>
  </si>
  <si>
    <t>2.12 (28.26)</t>
  </si>
  <si>
    <t>28.26 (2.33)</t>
  </si>
  <si>
    <t>2.33 (24.83)</t>
  </si>
  <si>
    <t>24.83 (2.15)</t>
  </si>
  <si>
    <t>2.15 (24.72)</t>
  </si>
  <si>
    <t>24.72 (3.12)</t>
  </si>
  <si>
    <t>3.12 (29.91)</t>
  </si>
  <si>
    <t>29.91 (2.91)</t>
  </si>
  <si>
    <t>2.91 (27.84)</t>
  </si>
  <si>
    <t>27.84 (1.4)</t>
  </si>
  <si>
    <t>1.4 ()</t>
  </si>
  <si>
    <t>0.46 (0.07)</t>
  </si>
  <si>
    <t>0.07 (0.48)</t>
  </si>
  <si>
    <t>0.48 (0.05)</t>
  </si>
  <si>
    <t>0.05 (0.49)</t>
  </si>
  <si>
    <t>0.49 (0.04)</t>
  </si>
  <si>
    <t>0.04 (0.54)</t>
  </si>
  <si>
    <t>0.54 (0.07)</t>
  </si>
  <si>
    <t>0.07 (0.5)</t>
  </si>
  <si>
    <t>0.5 (0.02)</t>
  </si>
  <si>
    <t>0.02 (0.47)</t>
  </si>
  <si>
    <t>0.47 (0.12)</t>
  </si>
  <si>
    <t>0.12 ()</t>
  </si>
  <si>
    <t>0.26 (0.09)</t>
  </si>
  <si>
    <t>0.09 (0.36)</t>
  </si>
  <si>
    <t>0.36 (0.09)</t>
  </si>
  <si>
    <t>0.09 (0.35)</t>
  </si>
  <si>
    <t>0.35 (0.15)</t>
  </si>
  <si>
    <t>0.15 (0.32)</t>
  </si>
  <si>
    <t>0.32 (0.09)</t>
  </si>
  <si>
    <t>0.09 (0.32)</t>
  </si>
  <si>
    <t>0.36 (0.1)</t>
  </si>
  <si>
    <t>0.18 (0.08)</t>
  </si>
  <si>
    <t>0.08 (0.25)</t>
  </si>
  <si>
    <t>0.25 (0.07)</t>
  </si>
  <si>
    <t>0.07 (0.18)</t>
  </si>
  <si>
    <t>0.08 (0.21)</t>
  </si>
  <si>
    <t>0.21 (0.04)</t>
  </si>
  <si>
    <t>0.04 (0.15)</t>
  </si>
  <si>
    <t>0.15 (0.02)</t>
  </si>
  <si>
    <t>0.02 (0.19)</t>
  </si>
  <si>
    <t>0.19 (0.03)</t>
  </si>
  <si>
    <t>0.34 (0.06)</t>
  </si>
  <si>
    <t>0.06 (0.39)</t>
  </si>
  <si>
    <t>0.39 (0.04)</t>
  </si>
  <si>
    <t>0.04 (0.29)</t>
  </si>
  <si>
    <t>0.29 (0.1)</t>
  </si>
  <si>
    <t>0.1 (0.27)</t>
  </si>
  <si>
    <t>0.27 (0.04)</t>
  </si>
  <si>
    <t>0.04 (0.34)</t>
  </si>
  <si>
    <t>0.34 (0.03)</t>
  </si>
  <si>
    <t>0.03 (0.39)</t>
  </si>
  <si>
    <t>0.04 ()</t>
  </si>
  <si>
    <t>20.82 (2.39)</t>
  </si>
  <si>
    <t>2.39 (18.84)</t>
  </si>
  <si>
    <t>18.84 (1.76)</t>
  </si>
  <si>
    <t>1.76 (20.76)</t>
  </si>
  <si>
    <t>20.76 (1.61)</t>
  </si>
  <si>
    <t>1.61 (20.57)</t>
  </si>
  <si>
    <t>20.57 (2.33)</t>
  </si>
  <si>
    <t>2.33 (20.3)</t>
  </si>
  <si>
    <t>20.3 (2.19)</t>
  </si>
  <si>
    <t>2.19 (21.61)</t>
  </si>
  <si>
    <t>21.61 (1.47)</t>
  </si>
  <si>
    <t>1.47 ()</t>
  </si>
  <si>
    <t>0.4 (0.03)</t>
  </si>
  <si>
    <t>0.03 (0.44)</t>
  </si>
  <si>
    <t>0.44 (0.02)</t>
  </si>
  <si>
    <t>0.02 (0.34)</t>
  </si>
  <si>
    <t>0.34 (0.09)</t>
  </si>
  <si>
    <t>0.09 (0.4)</t>
  </si>
  <si>
    <t>0.03 (0.41)</t>
  </si>
  <si>
    <t>0.41 (0.02)</t>
  </si>
  <si>
    <t>0.02 (0.41)</t>
  </si>
  <si>
    <t>0.41 (0.04)</t>
  </si>
  <si>
    <t>0.17 (0.1)</t>
  </si>
  <si>
    <t>0.1 (0.12)</t>
  </si>
  <si>
    <t>0.12 (0.06)</t>
  </si>
  <si>
    <t>0.06 (0.26)</t>
  </si>
  <si>
    <t>0.26 (0.1)</t>
  </si>
  <si>
    <t>0.1 (0.22)</t>
  </si>
  <si>
    <t>0.22 (0.09)</t>
  </si>
  <si>
    <t>0.09 (0.25)</t>
  </si>
  <si>
    <t>0.25 (0.13)</t>
  </si>
  <si>
    <t>0.13 (0.28)</t>
  </si>
  <si>
    <t>0.28 (0.11)</t>
  </si>
  <si>
    <t>0.11 ()</t>
  </si>
  <si>
    <t>0.25 (0.06)</t>
  </si>
  <si>
    <t>0.26 (0.07)</t>
  </si>
  <si>
    <t>0.2 (0.07)</t>
  </si>
  <si>
    <t>0.07 (0.22)</t>
  </si>
  <si>
    <t>0.22 (0.06)</t>
  </si>
  <si>
    <t>0.06 ()</t>
  </si>
  <si>
    <t>0.39 (0.05)</t>
  </si>
  <si>
    <t>0.05 (0.39)</t>
  </si>
  <si>
    <t>0.05 (0.25)</t>
  </si>
  <si>
    <t>0.25 (0.02)</t>
  </si>
  <si>
    <t>0.02 (0.25)</t>
  </si>
  <si>
    <t>0.06 (0.35)</t>
  </si>
  <si>
    <t>0.35 (0.11)</t>
  </si>
  <si>
    <t>0.11 (0.36)</t>
  </si>
  <si>
    <t>0.36 (0.05)</t>
  </si>
  <si>
    <t>0.05 ()</t>
  </si>
  <si>
    <t>31.7 (8.24)</t>
  </si>
  <si>
    <t>8.24 (28.11)</t>
  </si>
  <si>
    <t>28.11 (1.74)</t>
  </si>
  <si>
    <t>1.74 (31.38)</t>
  </si>
  <si>
    <t>31.38 (1.8)</t>
  </si>
  <si>
    <t>1.8 (31.82)</t>
  </si>
  <si>
    <t>31.82 (3.61)</t>
  </si>
  <si>
    <t>3.61 (28.59)</t>
  </si>
  <si>
    <t>28.59 (1.59)</t>
  </si>
  <si>
    <t>1.59 (28.08)</t>
  </si>
  <si>
    <t>28.08 (0.74)</t>
  </si>
  <si>
    <t>0.74 ()</t>
  </si>
  <si>
    <t>0.39 (0.02)</t>
  </si>
  <si>
    <t>0.02 (0.38)</t>
  </si>
  <si>
    <t>0.38 (0.02)</t>
  </si>
  <si>
    <t>0.02 (0.39)</t>
  </si>
  <si>
    <t>0.04 (0.39)</t>
  </si>
  <si>
    <t>0.39 (0.06)</t>
  </si>
  <si>
    <t>Acacia floribunda</t>
  </si>
  <si>
    <t>Casuarina cunninghamiana</t>
  </si>
  <si>
    <t>Recovery</t>
  </si>
  <si>
    <t>Post-hoc</t>
  </si>
  <si>
    <t>Eucalyptus camaldulensis</t>
  </si>
  <si>
    <t>13.41 (7.58)</t>
  </si>
  <si>
    <t>19.25 (7.47)</t>
  </si>
  <si>
    <t>20.9 (6.83)</t>
  </si>
  <si>
    <t>22.06 (7.68)</t>
  </si>
  <si>
    <t>17.15 (1.17)</t>
  </si>
  <si>
    <t>25.11 (6.3)</t>
  </si>
  <si>
    <t>13.38 (3.24)</t>
  </si>
  <si>
    <t>18.87 (8.25)</t>
  </si>
  <si>
    <t>11.94 (4.93)</t>
  </si>
  <si>
    <t>8.61 (2.13)</t>
  </si>
  <si>
    <t>8.63 (1.18)</t>
  </si>
  <si>
    <t>16.79 (3.85)</t>
  </si>
  <si>
    <t>1 (0.43)</t>
  </si>
  <si>
    <t>1.22 (0.62)</t>
  </si>
  <si>
    <t>1.89 (0.53)</t>
  </si>
  <si>
    <t>2.55 (0.65)</t>
  </si>
  <si>
    <t>2.02 (0.35)</t>
  </si>
  <si>
    <t>1.53 (0.44)</t>
  </si>
  <si>
    <t>25.3 (6.32)</t>
  </si>
  <si>
    <t>38.11 (7.8)</t>
  </si>
  <si>
    <t>26.63 (7.53)</t>
  </si>
  <si>
    <t>33.53 (3.75)</t>
  </si>
  <si>
    <t>27.41 (1.81)</t>
  </si>
  <si>
    <t>35.38 (7.6)</t>
  </si>
  <si>
    <t>17.06 (4.45)</t>
  </si>
  <si>
    <t>22.5 (4.18)</t>
  </si>
  <si>
    <t>20.85 (2.37)</t>
  </si>
  <si>
    <t>19.64 (2.09)</t>
  </si>
  <si>
    <t>16.81 (2.33)</t>
  </si>
  <si>
    <t>21.53 (4.8)</t>
  </si>
  <si>
    <t>1.5 (0.2)</t>
  </si>
  <si>
    <t>1.69 (0.08)</t>
  </si>
  <si>
    <t>1.26 (0.24)</t>
  </si>
  <si>
    <t>1.72 (0.23)</t>
  </si>
  <si>
    <t>1.65 (0.18)</t>
  </si>
  <si>
    <t>1.65 (0.07)</t>
  </si>
  <si>
    <t>9.94 (5.88)</t>
  </si>
  <si>
    <t>15.46 (1.49)</t>
  </si>
  <si>
    <t>18.39 (5.11)</t>
  </si>
  <si>
    <t>17.99 (3.87)</t>
  </si>
  <si>
    <t>21.09 (2.95)</t>
  </si>
  <si>
    <t>4.45 (2.48)</t>
  </si>
  <si>
    <t>5.07 (2.1)</t>
  </si>
  <si>
    <t>7.9 (1.42)</t>
  </si>
  <si>
    <t>7.01 (1.77)</t>
  </si>
  <si>
    <t>9.3 (1.61)</t>
  </si>
  <si>
    <t>8.58 (0.9)</t>
  </si>
  <si>
    <t>2.1 (0.4)</t>
  </si>
  <si>
    <t>3.26 (1)</t>
  </si>
  <si>
    <t>1.99 (0.25)</t>
  </si>
  <si>
    <t>2.65 (0.46)</t>
  </si>
  <si>
    <t>1.93 (0.21)</t>
  </si>
  <si>
    <t>2.48 (0.47)</t>
  </si>
  <si>
    <t>14.54 (5.17)</t>
  </si>
  <si>
    <t>16.95 (5.65)</t>
  </si>
  <si>
    <t>13.03 (2.28)</t>
  </si>
  <si>
    <t>14.9 (4.04)</t>
  </si>
  <si>
    <t>8.9 (4.17)</t>
  </si>
  <si>
    <t>10.93 (3.67)</t>
  </si>
  <si>
    <t>9.29 (1.65)</t>
  </si>
  <si>
    <t>10.27 (3.13)</t>
  </si>
  <si>
    <t>5.64 (2.35)</t>
  </si>
  <si>
    <t>6.02 (2.51)</t>
  </si>
  <si>
    <t>3.74 (0.76)</t>
  </si>
  <si>
    <t>4.64 (0.94)</t>
  </si>
  <si>
    <t>2.12 (1.5)</t>
  </si>
  <si>
    <t>2.27 (1.07)</t>
  </si>
  <si>
    <t>1.01 (0.39)</t>
  </si>
  <si>
    <t>1.21 (0.35)</t>
  </si>
  <si>
    <t>16.23 (6.8)</t>
  </si>
  <si>
    <t>28.07 (9.21)</t>
  </si>
  <si>
    <t>18.28 (5.26)</t>
  </si>
  <si>
    <t>17.6 (5.59)</t>
  </si>
  <si>
    <t>10.44 (3.75)</t>
  </si>
  <si>
    <t>17.19 (5.66)</t>
  </si>
  <si>
    <t>11.97 (3.28)</t>
  </si>
  <si>
    <t>10.55 (3)</t>
  </si>
  <si>
    <t>5.79 (3.1)</t>
  </si>
  <si>
    <t>10.88 (3.67)</t>
  </si>
  <si>
    <t>6.31 (2.07)</t>
  </si>
  <si>
    <t>7.05 (2.75)</t>
  </si>
  <si>
    <t>1.66 (1.23)</t>
  </si>
  <si>
    <t>4.11 (1.96)</t>
  </si>
  <si>
    <t>1.95 (0.73)</t>
  </si>
  <si>
    <t>2.61 (1.31)</t>
  </si>
  <si>
    <t>37.78 (7.83)</t>
  </si>
  <si>
    <t>36.95 (8.09)</t>
  </si>
  <si>
    <t>40.58 (15.14)</t>
  </si>
  <si>
    <t>36.66 (14.46)</t>
  </si>
  <si>
    <t>22.93 (5.31)</t>
  </si>
  <si>
    <t>22.63 (6.13)</t>
  </si>
  <si>
    <t>26.49 (10.35)</t>
  </si>
  <si>
    <t>23.23 (8.49)</t>
  </si>
  <si>
    <t>14.85 (3.5)</t>
  </si>
  <si>
    <t>14.32 (2.58)</t>
  </si>
  <si>
    <t>14.09 (5.73)</t>
  </si>
  <si>
    <t>13.42 (6.51)</t>
  </si>
  <si>
    <t>2.64 (1.84)</t>
  </si>
  <si>
    <t>1.73 (0.93)</t>
  </si>
  <si>
    <t>3.69 (2.73)</t>
  </si>
  <si>
    <t>3.82 (2.22)</t>
  </si>
  <si>
    <t>I,Cw</t>
  </si>
  <si>
    <t>I,Cc</t>
  </si>
  <si>
    <t>I*,Cc</t>
  </si>
  <si>
    <t>Photosynthetic rate ()</t>
  </si>
  <si>
    <t>Transpiration rate ()</t>
  </si>
  <si>
    <t>Water use efficiency ()</t>
  </si>
  <si>
    <t>Dry shoot biomass</t>
  </si>
  <si>
    <t>Dry root biomass</t>
  </si>
  <si>
    <t>Dry fine root biomass</t>
  </si>
  <si>
    <t>Root mass fraction</t>
  </si>
  <si>
    <t>SLA ()</t>
  </si>
  <si>
    <t>Fine root DMC ()</t>
  </si>
  <si>
    <t>RMF 2level</t>
  </si>
  <si>
    <t>Stem density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</si>
</sst>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8"/>
      <color theme="1"/>
      <name val="Consolas"/>
      <family val="3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indexed="64"/>
      </right>
      <top/>
      <bottom/>
      <diagonal/>
    </border>
    <border>
      <left style="medium">
        <color rgb="FFDDDDDD"/>
      </left>
      <right style="thin">
        <color indexed="64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n">
        <color indexed="64"/>
      </bottom>
      <diagonal/>
    </border>
    <border>
      <left style="medium">
        <color rgb="FFDDDDDD"/>
      </left>
      <right style="thin">
        <color indexed="64"/>
      </right>
      <top style="medium">
        <color rgb="FFDDDDDD"/>
      </top>
      <bottom style="thin">
        <color indexed="64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n">
        <color indexed="64"/>
      </bottom>
      <diagonal/>
    </border>
    <border>
      <left style="thin">
        <color indexed="64"/>
      </left>
      <right style="medium">
        <color rgb="FFDDDDDD"/>
      </right>
      <top style="medium">
        <color rgb="FFDDDDDD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1" fontId="1" fillId="2" borderId="0" xfId="0" applyNumberFormat="1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Border="1" applyAlignment="1">
      <alignment vertical="center"/>
    </xf>
    <xf numFmtId="2" fontId="2" fillId="0" borderId="5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2" fillId="0" borderId="13" xfId="0" applyNumberFormat="1" applyFont="1" applyBorder="1" applyAlignment="1">
      <alignment vertical="center" wrapText="1"/>
    </xf>
    <xf numFmtId="2" fontId="2" fillId="0" borderId="15" xfId="0" applyNumberFormat="1" applyFont="1" applyBorder="1" applyAlignment="1">
      <alignment vertical="center" wrapText="1"/>
    </xf>
    <xf numFmtId="2" fontId="2" fillId="0" borderId="11" xfId="0" applyNumberFormat="1" applyFont="1" applyBorder="1" applyAlignment="1">
      <alignment vertical="center" wrapText="1"/>
    </xf>
    <xf numFmtId="2" fontId="2" fillId="0" borderId="12" xfId="0" applyNumberFormat="1" applyFont="1" applyBorder="1" applyAlignment="1">
      <alignment vertical="center" wrapText="1"/>
    </xf>
    <xf numFmtId="2" fontId="2" fillId="0" borderId="14" xfId="0" applyNumberFormat="1" applyFont="1" applyBorder="1" applyAlignment="1">
      <alignment vertical="center" wrapText="1"/>
    </xf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1" fillId="0" borderId="0" xfId="0" applyNumberFormat="1" applyFont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0" borderId="19" xfId="0" applyFont="1" applyBorder="1"/>
    <xf numFmtId="0" fontId="0" fillId="0" borderId="19" xfId="0" applyBorder="1"/>
    <xf numFmtId="0" fontId="3" fillId="0" borderId="17" xfId="0" applyFont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tabSelected="1" workbookViewId="0">
      <selection activeCell="H3" sqref="H3:H11"/>
    </sheetView>
  </sheetViews>
  <sheetFormatPr defaultRowHeight="15" x14ac:dyDescent="0.25"/>
  <cols>
    <col min="1" max="1" width="18.42578125" bestFit="1" customWidth="1"/>
    <col min="2" max="2" width="14.28515625" bestFit="1" customWidth="1"/>
    <col min="3" max="3" width="18.42578125" bestFit="1" customWidth="1"/>
    <col min="4" max="4" width="15.42578125" bestFit="1" customWidth="1"/>
    <col min="5" max="5" width="16.42578125" bestFit="1" customWidth="1"/>
    <col min="6" max="6" width="18.42578125" bestFit="1" customWidth="1"/>
    <col min="7" max="7" width="13.7109375" bestFit="1" customWidth="1"/>
    <col min="8" max="8" width="18.42578125" bestFit="1" customWidth="1"/>
    <col min="9" max="9" width="16.42578125" bestFit="1" customWidth="1"/>
    <col min="10" max="10" width="12.140625" bestFit="1" customWidth="1"/>
    <col min="16" max="16" width="15.140625" customWidth="1"/>
    <col min="17" max="17" width="16.28515625" bestFit="1" customWidth="1"/>
  </cols>
  <sheetData>
    <row r="1" spans="1:17" x14ac:dyDescent="0.25">
      <c r="C1" t="s">
        <v>13</v>
      </c>
      <c r="D1" t="s">
        <v>0</v>
      </c>
      <c r="E1" t="s">
        <v>39</v>
      </c>
      <c r="F1" t="s">
        <v>4</v>
      </c>
      <c r="G1" t="s">
        <v>3</v>
      </c>
      <c r="H1" t="s">
        <v>2</v>
      </c>
      <c r="I1" t="s">
        <v>11</v>
      </c>
      <c r="J1" t="s">
        <v>14</v>
      </c>
      <c r="K1" t="s">
        <v>21</v>
      </c>
      <c r="M1" t="s">
        <v>12</v>
      </c>
      <c r="N1" t="s">
        <v>45</v>
      </c>
      <c r="O1" t="s">
        <v>46</v>
      </c>
      <c r="P1" t="s">
        <v>325</v>
      </c>
    </row>
    <row r="3" spans="1:17" x14ac:dyDescent="0.25">
      <c r="A3" t="s">
        <v>5</v>
      </c>
      <c r="B3" t="s">
        <v>6</v>
      </c>
      <c r="C3" s="2">
        <v>0.22002869999999999</v>
      </c>
      <c r="D3" s="2">
        <v>0.31986818</v>
      </c>
      <c r="E3" s="1">
        <v>0.61404968599999998</v>
      </c>
      <c r="F3" s="2">
        <v>0.92218259999999996</v>
      </c>
      <c r="G3" s="2">
        <v>0.78712031999999998</v>
      </c>
      <c r="H3" s="3">
        <v>0.75716570000000005</v>
      </c>
      <c r="I3" s="2">
        <v>0.2176437</v>
      </c>
      <c r="J3" s="3">
        <v>0.5232504</v>
      </c>
      <c r="K3" s="1">
        <v>0.5041677</v>
      </c>
      <c r="M3" s="2">
        <v>7.4447429999999995E-2</v>
      </c>
      <c r="N3" s="1">
        <v>6.8374009999999999E-2</v>
      </c>
      <c r="O3" s="1">
        <v>0.63746265300000005</v>
      </c>
      <c r="P3" s="1">
        <v>0.78380092999999995</v>
      </c>
    </row>
    <row r="4" spans="1:17" x14ac:dyDescent="0.25">
      <c r="B4" t="s">
        <v>7</v>
      </c>
      <c r="C4" s="2">
        <v>0.36043579999999997</v>
      </c>
      <c r="D4" s="2">
        <v>2.8483640000000001E-2</v>
      </c>
      <c r="E4" s="1">
        <v>4.5551890000000003E-3</v>
      </c>
      <c r="F4" s="2">
        <v>0.1014726</v>
      </c>
      <c r="G4" s="2">
        <v>3.569232E-2</v>
      </c>
      <c r="H4" s="3">
        <v>1.4372049999999999E-6</v>
      </c>
      <c r="I4" s="2">
        <v>0.93920530000000002</v>
      </c>
      <c r="J4" s="3">
        <v>6.3966129999999999E-5</v>
      </c>
      <c r="K4" s="1">
        <v>0.23411850000000001</v>
      </c>
      <c r="M4" s="2">
        <v>0.22763889000000001</v>
      </c>
      <c r="N4" s="1">
        <v>0.10617088</v>
      </c>
      <c r="O4" s="1">
        <v>2.482139E-3</v>
      </c>
      <c r="P4" s="1">
        <v>2.463245E-2</v>
      </c>
    </row>
    <row r="5" spans="1:17" x14ac:dyDescent="0.25">
      <c r="B5" t="s">
        <v>8</v>
      </c>
      <c r="C5" s="2">
        <v>0.87005710000000003</v>
      </c>
      <c r="D5" s="2">
        <v>0.61657600000000001</v>
      </c>
      <c r="E5" s="1">
        <v>0.93921712599999996</v>
      </c>
      <c r="F5" s="2">
        <v>0.71344209999999997</v>
      </c>
      <c r="G5" s="2">
        <v>6.7403389999999994E-2</v>
      </c>
      <c r="H5" s="3">
        <v>0.21603349999999999</v>
      </c>
      <c r="I5" s="2">
        <v>0.57747689999999996</v>
      </c>
      <c r="J5" s="3">
        <v>0.26478069999999998</v>
      </c>
      <c r="K5" s="1">
        <v>0.33484659999999999</v>
      </c>
      <c r="M5" s="2">
        <v>0.60404164999999999</v>
      </c>
      <c r="N5" s="1">
        <v>7.4523820000000005E-2</v>
      </c>
      <c r="O5" s="1">
        <v>0.115970535</v>
      </c>
      <c r="P5" s="1">
        <v>0.21531409000000001</v>
      </c>
    </row>
    <row r="6" spans="1:17" x14ac:dyDescent="0.25">
      <c r="A6" t="s">
        <v>9</v>
      </c>
      <c r="B6" t="s">
        <v>6</v>
      </c>
      <c r="C6" s="2">
        <v>4.1009339999999998E-2</v>
      </c>
      <c r="D6" s="2">
        <v>1.239553E-2</v>
      </c>
      <c r="E6" s="1">
        <v>4.2271629999999999E-3</v>
      </c>
      <c r="F6" s="2">
        <v>0.15862490000000001</v>
      </c>
      <c r="G6" s="2">
        <v>1.260119E-2</v>
      </c>
      <c r="H6" s="2">
        <v>9.3817268400000001E-2</v>
      </c>
      <c r="I6" s="2">
        <v>0.107423226</v>
      </c>
      <c r="J6" s="2">
        <v>0.67359351000000001</v>
      </c>
      <c r="K6" s="1">
        <v>1.7741610000000001E-2</v>
      </c>
      <c r="M6" s="2">
        <v>1.9223020000000001E-3</v>
      </c>
      <c r="N6" s="1">
        <v>5.4658169999999999E-2</v>
      </c>
      <c r="O6" s="1">
        <v>8.7650790000000003E-3</v>
      </c>
      <c r="P6" s="1">
        <v>3.7721400000000002E-3</v>
      </c>
    </row>
    <row r="7" spans="1:17" x14ac:dyDescent="0.25">
      <c r="B7" t="s">
        <v>7</v>
      </c>
      <c r="C7" s="2">
        <v>0.17636292000000001</v>
      </c>
      <c r="D7" s="2">
        <v>0.25051615999999999</v>
      </c>
      <c r="E7" s="1">
        <v>0.25011565299999999</v>
      </c>
      <c r="F7" s="2">
        <v>0.75497639999999999</v>
      </c>
      <c r="G7" s="2">
        <v>0.15032559000000001</v>
      </c>
      <c r="H7" s="2">
        <v>1.322765E-4</v>
      </c>
      <c r="I7" s="2">
        <v>0.15001251199999999</v>
      </c>
      <c r="J7" s="2">
        <v>0.32012062000000002</v>
      </c>
      <c r="K7" s="1">
        <v>1.2733329999999999E-2</v>
      </c>
      <c r="M7" s="2">
        <v>0.85874872400000002</v>
      </c>
      <c r="N7" s="1">
        <v>0.83235484000000004</v>
      </c>
      <c r="O7" s="1">
        <v>0.23540097400000001</v>
      </c>
      <c r="P7" s="1">
        <v>0.78201363999999995</v>
      </c>
    </row>
    <row r="8" spans="1:17" x14ac:dyDescent="0.25">
      <c r="B8" t="s">
        <v>8</v>
      </c>
      <c r="C8" s="2">
        <v>1.660708E-2</v>
      </c>
      <c r="D8" s="2">
        <v>4.8600520000000001E-2</v>
      </c>
      <c r="E8" s="1">
        <v>7.6415173000000003E-2</v>
      </c>
      <c r="F8" s="2">
        <v>0.16450319999999999</v>
      </c>
      <c r="G8" s="2">
        <v>0.57366910999999998</v>
      </c>
      <c r="H8" s="2">
        <v>0.2162875588</v>
      </c>
      <c r="I8" s="2">
        <v>8.5276169999999995E-3</v>
      </c>
      <c r="J8" s="2">
        <v>8.4744609999999998E-2</v>
      </c>
      <c r="K8" s="1">
        <v>0.26709632</v>
      </c>
      <c r="M8" s="2">
        <v>0.60889682899999997</v>
      </c>
      <c r="N8" s="1">
        <v>0.15051961999999999</v>
      </c>
      <c r="O8" s="1">
        <v>6.3276708000000001E-2</v>
      </c>
      <c r="P8" s="1">
        <v>0.91208648999999997</v>
      </c>
    </row>
    <row r="9" spans="1:17" x14ac:dyDescent="0.25">
      <c r="A9" t="s">
        <v>10</v>
      </c>
      <c r="B9" t="s">
        <v>6</v>
      </c>
      <c r="C9" s="2">
        <v>0.57083499999999998</v>
      </c>
      <c r="D9" s="2">
        <v>0.73622929999999998</v>
      </c>
      <c r="E9" s="1">
        <v>0.62147465000000002</v>
      </c>
      <c r="F9" s="2">
        <v>0.44178584999999998</v>
      </c>
      <c r="G9" s="2">
        <v>0.63566900000000004</v>
      </c>
      <c r="H9" s="3">
        <v>0.79185530000000004</v>
      </c>
      <c r="I9" s="2">
        <v>0.54898530000000001</v>
      </c>
      <c r="J9" s="2">
        <v>0.62887734750000002</v>
      </c>
      <c r="K9" s="1">
        <v>0.4603293</v>
      </c>
      <c r="M9" s="2">
        <v>3.7491530000000002E-2</v>
      </c>
      <c r="N9" s="1">
        <v>0.6539895429</v>
      </c>
      <c r="O9" s="1">
        <v>1.910864E-3</v>
      </c>
      <c r="P9" s="1">
        <v>0.84131820000000002</v>
      </c>
    </row>
    <row r="10" spans="1:17" x14ac:dyDescent="0.25">
      <c r="B10" t="s">
        <v>7</v>
      </c>
      <c r="C10" s="2">
        <v>0.96698419999999996</v>
      </c>
      <c r="D10" s="2">
        <v>0.46797879999999997</v>
      </c>
      <c r="E10" s="1">
        <v>4.625551E-2</v>
      </c>
      <c r="F10" s="2">
        <v>5.5600600000000003E-3</v>
      </c>
      <c r="G10" s="2">
        <v>1.01171E-2</v>
      </c>
      <c r="H10" s="3">
        <v>3.5339600000000002E-7</v>
      </c>
      <c r="I10" s="2">
        <v>0.63234970000000001</v>
      </c>
      <c r="J10" s="2">
        <v>2.0007179999999999E-4</v>
      </c>
      <c r="K10" s="1">
        <v>0.75300370000000005</v>
      </c>
      <c r="M10" s="2">
        <v>1.012074E-2</v>
      </c>
      <c r="N10" s="1">
        <v>6.6817860000000005E-4</v>
      </c>
      <c r="O10" s="1">
        <v>0.21040946499999999</v>
      </c>
      <c r="P10" s="1">
        <v>0.1172276</v>
      </c>
    </row>
    <row r="11" spans="1:17" x14ac:dyDescent="0.25">
      <c r="B11" t="s">
        <v>8</v>
      </c>
      <c r="C11" s="2">
        <v>0.71252959999999999</v>
      </c>
      <c r="D11" s="2">
        <v>0.91051749999999998</v>
      </c>
      <c r="E11" s="1">
        <v>0.49360479000000002</v>
      </c>
      <c r="F11" s="2">
        <v>0.54756846999999997</v>
      </c>
      <c r="G11" s="2">
        <v>0.39553820000000001</v>
      </c>
      <c r="H11" s="3">
        <v>0.97420340000000005</v>
      </c>
      <c r="I11" s="2">
        <v>0.65314819999999996</v>
      </c>
      <c r="J11" s="2">
        <v>0.78516285620000004</v>
      </c>
      <c r="K11" s="1">
        <v>0.68633420000000001</v>
      </c>
      <c r="M11" s="2">
        <v>0.82649315999999995</v>
      </c>
      <c r="N11" s="1">
        <v>0.65596547120000004</v>
      </c>
      <c r="O11" s="1">
        <v>0.49088694599999999</v>
      </c>
      <c r="P11" s="1">
        <v>0.8398487</v>
      </c>
    </row>
    <row r="13" spans="1:17" x14ac:dyDescent="0.25">
      <c r="F13" s="1"/>
      <c r="O13" t="s">
        <v>25</v>
      </c>
      <c r="Q13" t="s">
        <v>33</v>
      </c>
    </row>
    <row r="14" spans="1:17" x14ac:dyDescent="0.25">
      <c r="F14" s="1"/>
      <c r="Q14" t="s">
        <v>37</v>
      </c>
    </row>
    <row r="15" spans="1:17" ht="15.75" thickBot="1" x14ac:dyDescent="0.3">
      <c r="A15" s="5"/>
      <c r="B15" s="6"/>
      <c r="C15" s="5" t="s">
        <v>16</v>
      </c>
      <c r="D15" s="6"/>
      <c r="E15" s="6"/>
      <c r="F15" s="7"/>
      <c r="G15" s="5" t="s">
        <v>19</v>
      </c>
      <c r="H15" s="6"/>
      <c r="I15" s="6"/>
      <c r="J15" s="7"/>
      <c r="K15" s="6" t="s">
        <v>20</v>
      </c>
      <c r="L15" s="6"/>
      <c r="M15" s="6"/>
      <c r="N15" s="7"/>
      <c r="O15" t="s">
        <v>24</v>
      </c>
    </row>
    <row r="16" spans="1:17" ht="15.75" thickBot="1" x14ac:dyDescent="0.3">
      <c r="A16" s="11" t="s">
        <v>15</v>
      </c>
      <c r="B16" s="9"/>
      <c r="C16" s="8" t="s">
        <v>17</v>
      </c>
      <c r="D16" s="9"/>
      <c r="E16" s="4" t="s">
        <v>18</v>
      </c>
      <c r="F16" s="10"/>
      <c r="G16" s="11" t="s">
        <v>17</v>
      </c>
      <c r="H16" s="9"/>
      <c r="I16" s="14" t="s">
        <v>18</v>
      </c>
      <c r="J16" s="10"/>
      <c r="K16" s="9" t="s">
        <v>17</v>
      </c>
      <c r="L16" s="9"/>
      <c r="M16" s="9" t="s">
        <v>18</v>
      </c>
      <c r="N16" s="10"/>
    </row>
    <row r="17" spans="1:17" ht="15.75" thickBot="1" x14ac:dyDescent="0.3">
      <c r="A17" s="11"/>
      <c r="B17" s="9"/>
    </row>
    <row r="18" spans="1:17" ht="15.75" thickBot="1" x14ac:dyDescent="0.3">
      <c r="A18" s="11" t="s">
        <v>42</v>
      </c>
      <c r="B18" s="9"/>
      <c r="C18" s="16">
        <v>13.40592</v>
      </c>
      <c r="D18" s="16">
        <v>7.5802110000000003</v>
      </c>
      <c r="E18" s="16">
        <v>19.246510000000001</v>
      </c>
      <c r="F18" s="16">
        <v>7.4720230000000001</v>
      </c>
      <c r="G18" s="16">
        <v>20.89902</v>
      </c>
      <c r="H18" s="16">
        <v>6.8279810000000003</v>
      </c>
      <c r="I18" s="16">
        <v>22.05714</v>
      </c>
      <c r="J18" s="16">
        <v>7.6783799999999998</v>
      </c>
      <c r="K18" s="16">
        <v>17.153310000000001</v>
      </c>
      <c r="L18" s="16">
        <v>1.169643</v>
      </c>
      <c r="M18" s="16">
        <v>25.11148</v>
      </c>
      <c r="N18" s="16">
        <v>6.2979609999999999</v>
      </c>
      <c r="O18" t="s">
        <v>28</v>
      </c>
    </row>
    <row r="19" spans="1:17" ht="15.75" thickBot="1" x14ac:dyDescent="0.3">
      <c r="A19" s="11" t="s">
        <v>44</v>
      </c>
      <c r="B19" s="9"/>
      <c r="C19" s="16">
        <v>13.378043</v>
      </c>
      <c r="D19" s="16">
        <v>3.2448939999999999</v>
      </c>
      <c r="E19" s="16">
        <v>18.865845</v>
      </c>
      <c r="F19" s="16">
        <v>8.2489589999999993</v>
      </c>
      <c r="G19" s="16">
        <v>11.937514999999999</v>
      </c>
      <c r="H19" s="16">
        <v>4.9304769999999998</v>
      </c>
      <c r="I19" s="16">
        <v>8.6086559999999999</v>
      </c>
      <c r="J19" s="16">
        <v>2.1319300000000001</v>
      </c>
      <c r="K19" s="16">
        <v>8.6321580000000004</v>
      </c>
      <c r="L19" s="16">
        <v>1.17774</v>
      </c>
      <c r="M19" s="16">
        <v>16.794754999999999</v>
      </c>
      <c r="N19" s="16">
        <v>3.8477160000000001</v>
      </c>
      <c r="O19" t="s">
        <v>47</v>
      </c>
    </row>
    <row r="20" spans="1:17" ht="15.75" thickBot="1" x14ac:dyDescent="0.3">
      <c r="A20" s="11" t="s">
        <v>43</v>
      </c>
      <c r="B20" s="9"/>
      <c r="C20" s="16">
        <v>0.99719069999999999</v>
      </c>
      <c r="D20" s="16">
        <v>0.42558200000000002</v>
      </c>
      <c r="E20" s="16">
        <v>1.2154601</v>
      </c>
      <c r="F20" s="16">
        <v>0.61637249999999999</v>
      </c>
      <c r="G20" s="16">
        <v>1.8922763</v>
      </c>
      <c r="H20" s="16">
        <v>0.53231629999999996</v>
      </c>
      <c r="I20" s="16">
        <v>2.5457697000000001</v>
      </c>
      <c r="J20" s="16">
        <v>0.65155569999999996</v>
      </c>
      <c r="K20" s="16">
        <v>2.0182812000000001</v>
      </c>
      <c r="L20" s="16">
        <v>0.34623559999999998</v>
      </c>
      <c r="M20" s="16">
        <v>1.5291148999999999</v>
      </c>
      <c r="N20" s="16">
        <v>0.44050850000000003</v>
      </c>
      <c r="O20" t="s">
        <v>27</v>
      </c>
      <c r="Q20" t="s">
        <v>35</v>
      </c>
    </row>
    <row r="21" spans="1:17" x14ac:dyDescent="0.25"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</row>
    <row r="22" spans="1:17" ht="15.75" thickBot="1" x14ac:dyDescent="0.3">
      <c r="A22" s="5"/>
      <c r="B22" s="6"/>
      <c r="C22" s="25" t="s">
        <v>16</v>
      </c>
      <c r="D22" s="26"/>
      <c r="E22" s="26"/>
      <c r="F22" s="27"/>
      <c r="G22" s="25" t="s">
        <v>19</v>
      </c>
      <c r="H22" s="26"/>
      <c r="I22" s="26"/>
      <c r="J22" s="27"/>
      <c r="K22" s="26" t="s">
        <v>20</v>
      </c>
      <c r="L22" s="26"/>
      <c r="M22" s="26"/>
      <c r="N22" s="27"/>
      <c r="O22" t="s">
        <v>24</v>
      </c>
    </row>
    <row r="23" spans="1:17" ht="15.75" thickBot="1" x14ac:dyDescent="0.3">
      <c r="A23" s="11" t="s">
        <v>22</v>
      </c>
      <c r="B23" s="9"/>
      <c r="C23" s="15" t="s">
        <v>17</v>
      </c>
      <c r="D23" s="28"/>
      <c r="E23" s="16" t="s">
        <v>18</v>
      </c>
      <c r="F23" s="29"/>
      <c r="G23" s="30" t="s">
        <v>17</v>
      </c>
      <c r="H23" s="28"/>
      <c r="I23" s="31" t="s">
        <v>18</v>
      </c>
      <c r="J23" s="29"/>
      <c r="K23" s="28" t="s">
        <v>17</v>
      </c>
      <c r="L23" s="28"/>
      <c r="M23" s="28" t="s">
        <v>18</v>
      </c>
      <c r="N23" s="29"/>
    </row>
    <row r="24" spans="1:17" ht="15.75" thickBot="1" x14ac:dyDescent="0.3">
      <c r="A24" s="11"/>
      <c r="B24" s="9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</row>
    <row r="25" spans="1:17" ht="15.75" thickBot="1" x14ac:dyDescent="0.3">
      <c r="A25" s="11" t="s">
        <v>42</v>
      </c>
      <c r="B25" s="9"/>
      <c r="C25" s="16">
        <v>25.30444</v>
      </c>
      <c r="D25" s="16">
        <v>6.3158669999999999</v>
      </c>
      <c r="E25" s="16">
        <v>38.10622</v>
      </c>
      <c r="F25" s="16">
        <v>7.8026450000000001</v>
      </c>
      <c r="G25" s="16">
        <v>26.62959</v>
      </c>
      <c r="H25" s="16">
        <v>7.5334180000000002</v>
      </c>
      <c r="I25" s="16">
        <v>33.52993</v>
      </c>
      <c r="J25" s="16">
        <v>3.7508750000000002</v>
      </c>
      <c r="K25" s="16">
        <v>27.40945</v>
      </c>
      <c r="L25" s="16">
        <v>1.810765</v>
      </c>
      <c r="M25" s="16">
        <v>35.377969999999998</v>
      </c>
      <c r="N25" s="16">
        <v>7.600867</v>
      </c>
      <c r="O25" t="s">
        <v>28</v>
      </c>
    </row>
    <row r="26" spans="1:17" ht="15.75" thickBot="1" x14ac:dyDescent="0.3">
      <c r="A26" t="s">
        <v>44</v>
      </c>
      <c r="B26" s="9"/>
      <c r="C26" s="16">
        <v>17.064209999999999</v>
      </c>
      <c r="D26" s="16">
        <v>4.4470510000000001</v>
      </c>
      <c r="E26" s="16">
        <v>22.504809999999999</v>
      </c>
      <c r="F26" s="16">
        <v>4.1843510000000004</v>
      </c>
      <c r="G26" s="16">
        <v>20.851330000000001</v>
      </c>
      <c r="H26" s="16">
        <v>2.3706399999999999</v>
      </c>
      <c r="I26" s="16">
        <v>19.641570000000002</v>
      </c>
      <c r="J26" s="16">
        <v>2.0906720000000001</v>
      </c>
      <c r="K26" s="16">
        <v>16.810870000000001</v>
      </c>
      <c r="L26" s="16">
        <v>2.3290329999999999</v>
      </c>
      <c r="M26" s="16">
        <v>21.525510000000001</v>
      </c>
      <c r="N26" s="16">
        <v>4.8036539999999999</v>
      </c>
      <c r="O26" t="s">
        <v>28</v>
      </c>
    </row>
    <row r="27" spans="1:17" ht="15.75" thickBot="1" x14ac:dyDescent="0.3">
      <c r="A27" s="11" t="s">
        <v>43</v>
      </c>
      <c r="B27" s="9"/>
      <c r="C27" s="16">
        <v>1.4997450000000001</v>
      </c>
      <c r="D27" s="16">
        <v>0.20394319</v>
      </c>
      <c r="E27" s="16">
        <v>1.689597</v>
      </c>
      <c r="F27" s="16">
        <v>7.6610880000000006E-2</v>
      </c>
      <c r="G27" s="16">
        <v>1.2606379999999999</v>
      </c>
      <c r="H27" s="16">
        <v>0.24097945000000001</v>
      </c>
      <c r="I27" s="16">
        <v>1.7195339999999999</v>
      </c>
      <c r="J27" s="16">
        <v>0.2316308</v>
      </c>
      <c r="K27" s="16">
        <v>1.646393</v>
      </c>
      <c r="L27" s="16">
        <v>0.17710914999999999</v>
      </c>
      <c r="M27" s="16">
        <v>1.648296</v>
      </c>
      <c r="N27" s="16">
        <v>7.372157E-2</v>
      </c>
      <c r="O27" t="s">
        <v>48</v>
      </c>
    </row>
    <row r="28" spans="1:17" ht="15.75" thickBot="1" x14ac:dyDescent="0.3">
      <c r="A28" s="11"/>
      <c r="B28" s="9"/>
      <c r="C28" s="15"/>
      <c r="D28" s="16"/>
      <c r="E28" s="16"/>
      <c r="F28" s="17"/>
      <c r="G28" s="15"/>
      <c r="H28" s="16"/>
      <c r="I28" s="16"/>
      <c r="J28" s="17"/>
      <c r="K28" s="19"/>
      <c r="L28" s="16"/>
      <c r="M28" s="16"/>
      <c r="N28" s="17"/>
    </row>
    <row r="29" spans="1:17" x14ac:dyDescent="0.25">
      <c r="A29" s="12"/>
      <c r="B29" s="13"/>
      <c r="C29" s="20"/>
      <c r="D29" s="21"/>
      <c r="E29" s="21"/>
      <c r="F29" s="22"/>
      <c r="G29" s="20"/>
      <c r="H29" s="21"/>
      <c r="I29" s="21"/>
      <c r="J29" s="22"/>
      <c r="K29" s="23"/>
      <c r="L29" s="21"/>
      <c r="M29" s="21"/>
      <c r="N29" s="22"/>
    </row>
    <row r="30" spans="1:17" x14ac:dyDescent="0.25"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1:17" ht="15.75" thickBot="1" x14ac:dyDescent="0.3">
      <c r="A31" s="5"/>
      <c r="B31" s="6"/>
      <c r="C31" s="25" t="s">
        <v>16</v>
      </c>
      <c r="D31" s="26"/>
      <c r="E31" s="26"/>
      <c r="F31" s="27"/>
      <c r="G31" s="25" t="s">
        <v>19</v>
      </c>
      <c r="H31" s="26"/>
      <c r="I31" s="26"/>
      <c r="J31" s="27"/>
      <c r="K31" s="26" t="s">
        <v>20</v>
      </c>
      <c r="L31" s="26"/>
      <c r="M31" s="26"/>
      <c r="N31" s="27"/>
      <c r="O31" t="s">
        <v>24</v>
      </c>
    </row>
    <row r="32" spans="1:17" ht="15.75" thickBot="1" x14ac:dyDescent="0.3">
      <c r="A32" s="11" t="s">
        <v>23</v>
      </c>
      <c r="B32" s="9"/>
      <c r="C32" s="15" t="s">
        <v>17</v>
      </c>
      <c r="D32" s="28"/>
      <c r="E32" s="16" t="s">
        <v>18</v>
      </c>
      <c r="F32" s="29"/>
      <c r="G32" s="30" t="s">
        <v>17</v>
      </c>
      <c r="H32" s="28"/>
      <c r="I32" s="31" t="s">
        <v>18</v>
      </c>
      <c r="J32" s="29"/>
      <c r="K32" s="28" t="s">
        <v>17</v>
      </c>
      <c r="L32" s="28"/>
      <c r="M32" s="28" t="s">
        <v>18</v>
      </c>
      <c r="N32" s="29"/>
    </row>
    <row r="33" spans="1:17" ht="15.75" thickBot="1" x14ac:dyDescent="0.3">
      <c r="A33" s="11"/>
      <c r="B33" s="9"/>
      <c r="C33" s="30"/>
      <c r="D33" s="28"/>
      <c r="E33" s="28"/>
      <c r="F33" s="29"/>
      <c r="G33" s="30"/>
      <c r="H33" s="28"/>
      <c r="I33" s="28"/>
      <c r="J33" s="29"/>
      <c r="K33" s="28"/>
      <c r="L33" s="28"/>
      <c r="M33" s="28"/>
      <c r="N33" s="29"/>
    </row>
    <row r="34" spans="1:17" ht="15.75" thickBot="1" x14ac:dyDescent="0.3">
      <c r="A34" s="11" t="s">
        <v>42</v>
      </c>
      <c r="B34" s="9"/>
      <c r="C34" s="16">
        <v>9.9377829999999996</v>
      </c>
      <c r="D34" s="16">
        <v>5.876976</v>
      </c>
      <c r="E34" s="16">
        <v>15.456906999999999</v>
      </c>
      <c r="F34" s="16">
        <v>1.493242</v>
      </c>
      <c r="G34" s="16">
        <v>15.456906999999999</v>
      </c>
      <c r="H34" s="16">
        <v>1.493242</v>
      </c>
      <c r="I34" s="16">
        <v>18.387219000000002</v>
      </c>
      <c r="J34" s="16">
        <v>5.1074809999999999</v>
      </c>
      <c r="K34" s="16">
        <v>17.990262000000001</v>
      </c>
      <c r="L34" s="16">
        <v>3.8746779999999998</v>
      </c>
      <c r="M34" s="16">
        <v>21.092841</v>
      </c>
      <c r="N34" s="16">
        <v>2.9514119999999999</v>
      </c>
      <c r="O34" t="s">
        <v>29</v>
      </c>
      <c r="Q34" t="s">
        <v>49</v>
      </c>
    </row>
    <row r="35" spans="1:17" ht="15.75" thickBot="1" x14ac:dyDescent="0.3">
      <c r="A35" t="s">
        <v>44</v>
      </c>
      <c r="B35" s="9"/>
      <c r="C35" s="16">
        <v>4.4467410000000003</v>
      </c>
      <c r="D35" s="16">
        <v>2.4842293</v>
      </c>
      <c r="E35" s="16">
        <v>5.0679090000000002</v>
      </c>
      <c r="F35" s="16">
        <v>2.1016268999999999</v>
      </c>
      <c r="G35" s="16">
        <v>7.8966810000000001</v>
      </c>
      <c r="H35" s="16">
        <v>1.4222188</v>
      </c>
      <c r="I35" s="16">
        <v>7.0068279999999996</v>
      </c>
      <c r="J35" s="16">
        <v>1.7671678</v>
      </c>
      <c r="K35" s="16">
        <v>9.3047470000000008</v>
      </c>
      <c r="L35" s="16">
        <v>1.6079688000000001</v>
      </c>
      <c r="M35" s="16">
        <v>8.5765229999999999</v>
      </c>
      <c r="N35" s="16">
        <v>0.90328819999999999</v>
      </c>
      <c r="O35" t="s">
        <v>27</v>
      </c>
      <c r="Q35" t="s">
        <v>35</v>
      </c>
    </row>
    <row r="36" spans="1:17" ht="15.75" thickBot="1" x14ac:dyDescent="0.3">
      <c r="A36" s="11" t="s">
        <v>43</v>
      </c>
      <c r="B36" s="9"/>
      <c r="C36" s="16">
        <v>2.0992449999999998</v>
      </c>
      <c r="D36" s="16">
        <v>0.39502110000000001</v>
      </c>
      <c r="E36" s="16">
        <v>3.2564630000000001</v>
      </c>
      <c r="F36" s="16">
        <v>1.0036149999999999</v>
      </c>
      <c r="G36" s="16">
        <v>1.9883980000000001</v>
      </c>
      <c r="H36" s="16">
        <v>0.2493321</v>
      </c>
      <c r="I36" s="16">
        <v>2.651497</v>
      </c>
      <c r="J36" s="16">
        <v>0.46285710000000002</v>
      </c>
      <c r="K36" s="16">
        <v>1.934034</v>
      </c>
      <c r="L36" s="16">
        <v>0.21099470000000001</v>
      </c>
      <c r="M36" s="16">
        <v>2.4812979999999998</v>
      </c>
      <c r="N36" s="16">
        <v>0.46526970000000001</v>
      </c>
      <c r="O36" t="s">
        <v>28</v>
      </c>
    </row>
    <row r="37" spans="1:17" ht="15.75" thickBot="1" x14ac:dyDescent="0.3">
      <c r="A37" s="11"/>
      <c r="B37" s="9"/>
      <c r="C37" s="15"/>
      <c r="D37" s="16"/>
      <c r="E37" s="16"/>
      <c r="F37" s="17"/>
      <c r="G37" s="15"/>
      <c r="H37" s="16"/>
      <c r="I37" s="16"/>
      <c r="J37" s="17"/>
      <c r="K37" s="19"/>
      <c r="L37" s="16"/>
      <c r="M37" s="16"/>
      <c r="N37" s="17"/>
    </row>
    <row r="38" spans="1:17" x14ac:dyDescent="0.25">
      <c r="A38" s="12"/>
      <c r="B38" s="13"/>
      <c r="C38" s="20"/>
      <c r="D38" s="21"/>
      <c r="E38" s="21"/>
      <c r="F38" s="22"/>
      <c r="G38" s="20"/>
      <c r="H38" s="21"/>
      <c r="I38" s="21"/>
      <c r="J38" s="22"/>
      <c r="K38" s="23"/>
      <c r="L38" s="21"/>
      <c r="M38" s="21"/>
      <c r="N38" s="22"/>
    </row>
    <row r="44" spans="1:17" x14ac:dyDescent="0.25">
      <c r="F44" s="1"/>
      <c r="K44" t="s">
        <v>25</v>
      </c>
    </row>
    <row r="45" spans="1:17" x14ac:dyDescent="0.25">
      <c r="F45" s="1"/>
    </row>
    <row r="46" spans="1:17" ht="15.75" thickBot="1" x14ac:dyDescent="0.3">
      <c r="A46" s="5"/>
      <c r="B46" s="6"/>
      <c r="C46" s="5" t="s">
        <v>16</v>
      </c>
      <c r="D46" s="6"/>
      <c r="E46" s="6"/>
      <c r="F46" s="7"/>
      <c r="G46" s="6" t="s">
        <v>20</v>
      </c>
      <c r="H46" s="6"/>
      <c r="I46" s="6"/>
      <c r="J46" s="7"/>
    </row>
    <row r="47" spans="1:17" ht="15.75" thickBot="1" x14ac:dyDescent="0.3">
      <c r="A47" s="11" t="s">
        <v>15</v>
      </c>
      <c r="B47" s="9"/>
      <c r="C47" s="8" t="s">
        <v>17</v>
      </c>
      <c r="D47" s="9"/>
      <c r="E47" s="4" t="s">
        <v>18</v>
      </c>
      <c r="F47" s="10"/>
      <c r="G47" s="9" t="s">
        <v>17</v>
      </c>
      <c r="H47" s="9"/>
      <c r="I47" s="9" t="s">
        <v>18</v>
      </c>
      <c r="J47" s="10"/>
      <c r="K47" t="s">
        <v>24</v>
      </c>
    </row>
    <row r="48" spans="1:17" ht="15.75" thickBot="1" x14ac:dyDescent="0.3">
      <c r="A48" s="11"/>
      <c r="B48" s="9"/>
      <c r="C48" s="11"/>
      <c r="D48" s="9"/>
      <c r="E48" s="9"/>
      <c r="F48" s="10"/>
      <c r="G48" s="9"/>
      <c r="H48" s="9"/>
      <c r="I48" s="9"/>
      <c r="J48" s="10"/>
    </row>
    <row r="49" spans="1:11" ht="15.75" thickBot="1" x14ac:dyDescent="0.3">
      <c r="A49" s="11" t="s">
        <v>13</v>
      </c>
      <c r="B49" s="9"/>
      <c r="C49" s="16">
        <v>14.5425</v>
      </c>
      <c r="D49" s="16">
        <v>5.1734249999999999</v>
      </c>
      <c r="E49" s="16">
        <v>16.948250000000002</v>
      </c>
      <c r="F49" s="16">
        <v>5.6526040000000002</v>
      </c>
      <c r="G49" s="16">
        <v>13.03186</v>
      </c>
      <c r="H49" s="16">
        <v>2.2803629999999999</v>
      </c>
      <c r="I49" s="16">
        <v>14.90287</v>
      </c>
      <c r="J49" s="16">
        <v>4.0392020000000004</v>
      </c>
      <c r="K49" t="s">
        <v>26</v>
      </c>
    </row>
    <row r="50" spans="1:11" ht="15.75" thickBot="1" x14ac:dyDescent="0.3">
      <c r="A50" s="11" t="s">
        <v>11</v>
      </c>
      <c r="B50" s="9"/>
      <c r="C50" s="16">
        <v>8.9006249999999998</v>
      </c>
      <c r="D50" s="16">
        <v>4.1732610000000001</v>
      </c>
      <c r="E50" s="16">
        <v>10.931374999999999</v>
      </c>
      <c r="F50" s="16">
        <v>3.6749489999999998</v>
      </c>
      <c r="G50" s="16">
        <v>9.2907139999999995</v>
      </c>
      <c r="H50" s="16">
        <v>1.6511370000000001</v>
      </c>
      <c r="I50" s="16">
        <v>10.26525</v>
      </c>
      <c r="J50" s="16">
        <v>3.127087</v>
      </c>
      <c r="K50" t="s">
        <v>26</v>
      </c>
    </row>
    <row r="51" spans="1:11" ht="15.75" thickBot="1" x14ac:dyDescent="0.3">
      <c r="A51" s="11" t="s">
        <v>0</v>
      </c>
      <c r="B51" s="9"/>
      <c r="C51" s="16">
        <v>5.6418749999999998</v>
      </c>
      <c r="D51" s="16">
        <v>2.3455322000000001</v>
      </c>
      <c r="E51" s="16">
        <v>6.0168749999999998</v>
      </c>
      <c r="F51" s="16">
        <v>2.5132327999999999</v>
      </c>
      <c r="G51" s="16">
        <v>3.7411430000000001</v>
      </c>
      <c r="H51" s="16">
        <v>0.7592409</v>
      </c>
      <c r="I51" s="16">
        <v>4.6376249999999999</v>
      </c>
      <c r="J51" s="16">
        <v>0.94001729999999994</v>
      </c>
      <c r="K51" t="s">
        <v>27</v>
      </c>
    </row>
    <row r="52" spans="1:11" ht="15.75" thickBot="1" x14ac:dyDescent="0.3">
      <c r="A52" s="11" t="s">
        <v>1</v>
      </c>
      <c r="B52" s="9"/>
      <c r="C52" s="16">
        <v>2.1172499999999999</v>
      </c>
      <c r="D52" s="16">
        <v>1.4974354999999999</v>
      </c>
      <c r="E52" s="16">
        <v>2.2694999999999999</v>
      </c>
      <c r="F52" s="16">
        <v>1.0670993</v>
      </c>
      <c r="G52" s="16">
        <v>1.0085710000000001</v>
      </c>
      <c r="H52" s="16">
        <v>0.39482990000000001</v>
      </c>
      <c r="I52" s="16">
        <v>1.2146250000000001</v>
      </c>
      <c r="J52" s="16">
        <v>0.35365150000000001</v>
      </c>
      <c r="K52" t="s">
        <v>26</v>
      </c>
    </row>
    <row r="53" spans="1:11" x14ac:dyDescent="0.25">
      <c r="A53" s="12" t="s">
        <v>2</v>
      </c>
      <c r="B53" s="13"/>
      <c r="C53" s="20"/>
      <c r="D53" s="21"/>
      <c r="E53" s="21"/>
      <c r="F53" s="22"/>
      <c r="G53" s="23"/>
      <c r="H53" s="21"/>
      <c r="I53" s="21"/>
      <c r="J53" s="22"/>
    </row>
    <row r="54" spans="1:11" x14ac:dyDescent="0.25">
      <c r="C54" s="24"/>
      <c r="D54" s="24"/>
      <c r="E54" s="24"/>
      <c r="F54" s="24"/>
      <c r="G54" s="24"/>
      <c r="H54" s="24"/>
      <c r="I54" s="24"/>
      <c r="J54" s="24"/>
    </row>
    <row r="55" spans="1:11" ht="15.75" thickBot="1" x14ac:dyDescent="0.3">
      <c r="A55" s="5"/>
      <c r="B55" s="6"/>
      <c r="C55" s="25" t="s">
        <v>16</v>
      </c>
      <c r="D55" s="26"/>
      <c r="E55" s="26"/>
      <c r="F55" s="27"/>
      <c r="G55" s="26" t="s">
        <v>20</v>
      </c>
      <c r="H55" s="26"/>
      <c r="I55" s="26"/>
      <c r="J55" s="27"/>
    </row>
    <row r="56" spans="1:11" ht="15.75" thickBot="1" x14ac:dyDescent="0.3">
      <c r="A56" s="11" t="s">
        <v>22</v>
      </c>
      <c r="B56" s="9"/>
      <c r="C56" s="15" t="s">
        <v>17</v>
      </c>
      <c r="D56" s="28"/>
      <c r="E56" s="16" t="s">
        <v>18</v>
      </c>
      <c r="F56" s="29"/>
      <c r="G56" s="28" t="s">
        <v>17</v>
      </c>
      <c r="H56" s="28"/>
      <c r="I56" s="28" t="s">
        <v>18</v>
      </c>
      <c r="J56" s="29"/>
      <c r="K56" t="s">
        <v>24</v>
      </c>
    </row>
    <row r="57" spans="1:11" ht="15.75" thickBot="1" x14ac:dyDescent="0.3">
      <c r="A57" s="11"/>
      <c r="B57" s="9"/>
      <c r="C57" s="30"/>
      <c r="D57" s="28"/>
      <c r="E57" s="28"/>
      <c r="F57" s="29"/>
      <c r="G57" s="28"/>
      <c r="H57" s="28"/>
      <c r="I57" s="28"/>
      <c r="J57" s="29"/>
    </row>
    <row r="58" spans="1:11" ht="15.75" thickBot="1" x14ac:dyDescent="0.3">
      <c r="A58" s="11" t="s">
        <v>13</v>
      </c>
      <c r="B58" s="9"/>
      <c r="C58" s="16">
        <v>16.228190000000001</v>
      </c>
      <c r="D58" s="16">
        <v>6.7957850000000004</v>
      </c>
      <c r="E58" s="16">
        <v>28.07443</v>
      </c>
      <c r="F58" s="16">
        <v>9.2057590000000005</v>
      </c>
      <c r="G58" s="16">
        <v>18.284120000000001</v>
      </c>
      <c r="H58" s="16">
        <v>5.2603249999999999</v>
      </c>
      <c r="I58" s="16">
        <v>17.60425</v>
      </c>
      <c r="J58" s="16">
        <v>5.5852789999999999</v>
      </c>
      <c r="K58" t="s">
        <v>40</v>
      </c>
    </row>
    <row r="59" spans="1:11" ht="15.75" thickBot="1" x14ac:dyDescent="0.3">
      <c r="A59" s="11" t="s">
        <v>11</v>
      </c>
      <c r="B59" s="9"/>
      <c r="C59" s="16">
        <v>10.43938</v>
      </c>
      <c r="D59" s="16">
        <v>3.753368</v>
      </c>
      <c r="E59" s="16">
        <v>17.19014</v>
      </c>
      <c r="F59" s="16">
        <v>5.6604539999999997</v>
      </c>
      <c r="G59" s="16">
        <v>11.974500000000001</v>
      </c>
      <c r="H59" s="16">
        <v>3.2849469999999998</v>
      </c>
      <c r="I59" s="16">
        <v>10.55275</v>
      </c>
      <c r="J59" s="16">
        <v>2.9952610000000002</v>
      </c>
      <c r="K59" t="s">
        <v>30</v>
      </c>
    </row>
    <row r="60" spans="1:11" ht="15.75" thickBot="1" x14ac:dyDescent="0.3">
      <c r="A60" s="11" t="s">
        <v>0</v>
      </c>
      <c r="B60" s="9"/>
      <c r="C60" s="16">
        <v>5.7888120000000001</v>
      </c>
      <c r="D60" s="16">
        <v>3.0968360000000001</v>
      </c>
      <c r="E60" s="16">
        <v>10.884285999999999</v>
      </c>
      <c r="F60" s="16">
        <v>3.6738409999999999</v>
      </c>
      <c r="G60" s="16">
        <v>6.3096249999999996</v>
      </c>
      <c r="H60" s="16">
        <v>2.0699459999999998</v>
      </c>
      <c r="I60" s="16">
        <v>7.0514999999999999</v>
      </c>
      <c r="J60" s="16">
        <v>2.752767</v>
      </c>
      <c r="K60" t="s">
        <v>40</v>
      </c>
    </row>
    <row r="61" spans="1:11" ht="15.75" thickBot="1" x14ac:dyDescent="0.3">
      <c r="A61" s="11" t="s">
        <v>1</v>
      </c>
      <c r="B61" s="9"/>
      <c r="C61" s="16">
        <v>1.6600619999999999</v>
      </c>
      <c r="D61" s="16">
        <v>1.2315456</v>
      </c>
      <c r="E61" s="16">
        <v>4.1050000000000004</v>
      </c>
      <c r="F61" s="16">
        <v>1.9568705</v>
      </c>
      <c r="G61" s="16">
        <v>1.953875</v>
      </c>
      <c r="H61" s="16">
        <v>0.73251469999999996</v>
      </c>
      <c r="I61" s="16">
        <v>2.6071249999999999</v>
      </c>
      <c r="J61" s="16">
        <v>1.3068431</v>
      </c>
      <c r="K61" t="s">
        <v>41</v>
      </c>
    </row>
    <row r="62" spans="1:11" x14ac:dyDescent="0.25">
      <c r="A62" s="12" t="s">
        <v>2</v>
      </c>
      <c r="B62" s="13"/>
      <c r="C62" s="20"/>
      <c r="D62" s="21"/>
      <c r="E62" s="21"/>
      <c r="F62" s="22"/>
      <c r="G62" s="23"/>
      <c r="H62" s="21"/>
      <c r="I62" s="21"/>
      <c r="J62" s="22"/>
    </row>
    <row r="63" spans="1:11" x14ac:dyDescent="0.25">
      <c r="C63" s="24"/>
      <c r="D63" s="24"/>
      <c r="E63" s="24"/>
      <c r="F63" s="24"/>
      <c r="G63" s="24"/>
      <c r="H63" s="24"/>
      <c r="I63" s="24"/>
      <c r="J63" s="24"/>
    </row>
    <row r="64" spans="1:11" ht="15.75" thickBot="1" x14ac:dyDescent="0.3">
      <c r="A64" s="5"/>
      <c r="B64" s="6"/>
      <c r="C64" s="25" t="s">
        <v>16</v>
      </c>
      <c r="D64" s="26"/>
      <c r="E64" s="26"/>
      <c r="F64" s="27"/>
      <c r="G64" s="26" t="s">
        <v>20</v>
      </c>
      <c r="H64" s="26"/>
      <c r="I64" s="26"/>
      <c r="J64" s="27"/>
    </row>
    <row r="65" spans="1:17" ht="15.75" thickBot="1" x14ac:dyDescent="0.3">
      <c r="A65" s="11" t="s">
        <v>23</v>
      </c>
      <c r="B65" s="9"/>
      <c r="C65" s="15" t="s">
        <v>17</v>
      </c>
      <c r="D65" s="28"/>
      <c r="E65" s="16" t="s">
        <v>18</v>
      </c>
      <c r="F65" s="29"/>
      <c r="G65" s="28" t="s">
        <v>17</v>
      </c>
      <c r="H65" s="28"/>
      <c r="I65" s="28" t="s">
        <v>18</v>
      </c>
      <c r="J65" s="29"/>
      <c r="K65" t="s">
        <v>24</v>
      </c>
    </row>
    <row r="66" spans="1:17" ht="15.75" thickBot="1" x14ac:dyDescent="0.3">
      <c r="A66" s="11"/>
      <c r="B66" s="9"/>
      <c r="C66" s="30"/>
      <c r="D66" s="28"/>
      <c r="E66" s="28"/>
      <c r="F66" s="29"/>
      <c r="G66" s="28"/>
      <c r="H66" s="28"/>
      <c r="I66" s="28"/>
      <c r="J66" s="29"/>
    </row>
    <row r="67" spans="1:17" ht="15.75" thickBot="1" x14ac:dyDescent="0.3">
      <c r="A67" s="11" t="s">
        <v>13</v>
      </c>
      <c r="B67" s="9"/>
      <c r="C67" s="16">
        <v>37.783999999999999</v>
      </c>
      <c r="D67" s="16">
        <v>7.8268639999999996</v>
      </c>
      <c r="E67" s="16">
        <v>36.947290000000002</v>
      </c>
      <c r="F67" s="16">
        <v>8.0921710000000004</v>
      </c>
      <c r="G67" s="16">
        <v>40.58325</v>
      </c>
      <c r="H67" s="16">
        <v>15.135346999999999</v>
      </c>
      <c r="I67" s="16">
        <v>36.659120000000001</v>
      </c>
      <c r="J67" s="16">
        <v>14.461989000000001</v>
      </c>
      <c r="K67" t="s">
        <v>26</v>
      </c>
    </row>
    <row r="68" spans="1:17" ht="15.75" thickBot="1" x14ac:dyDescent="0.3">
      <c r="A68" s="11" t="s">
        <v>11</v>
      </c>
      <c r="B68" s="9"/>
      <c r="C68" s="16">
        <v>22.934750000000001</v>
      </c>
      <c r="D68" s="16">
        <v>5.3070539999999999</v>
      </c>
      <c r="E68" s="16">
        <v>22.631430000000002</v>
      </c>
      <c r="F68" s="16">
        <v>6.1283609999999999</v>
      </c>
      <c r="G68" s="16">
        <v>26.490120000000001</v>
      </c>
      <c r="H68" s="16">
        <v>10.353201</v>
      </c>
      <c r="I68" s="16">
        <v>23.234380000000002</v>
      </c>
      <c r="J68" s="16">
        <v>8.487997</v>
      </c>
      <c r="K68" t="s">
        <v>26</v>
      </c>
    </row>
    <row r="69" spans="1:17" ht="15.75" thickBot="1" x14ac:dyDescent="0.3">
      <c r="A69" s="11" t="s">
        <v>0</v>
      </c>
      <c r="B69" s="9"/>
      <c r="C69" s="16">
        <v>14.84925</v>
      </c>
      <c r="D69" s="16">
        <v>3.5013890000000001</v>
      </c>
      <c r="E69" s="16">
        <v>14.315860000000001</v>
      </c>
      <c r="F69" s="16">
        <v>2.5756109999999999</v>
      </c>
      <c r="G69" s="16">
        <v>14.09313</v>
      </c>
      <c r="H69" s="16">
        <v>5.7279819999999999</v>
      </c>
      <c r="I69" s="16">
        <v>13.42475</v>
      </c>
      <c r="J69" s="16">
        <v>6.5055389999999997</v>
      </c>
      <c r="K69" t="s">
        <v>26</v>
      </c>
    </row>
    <row r="70" spans="1:17" ht="15.75" thickBot="1" x14ac:dyDescent="0.3">
      <c r="A70" s="11" t="s">
        <v>1</v>
      </c>
      <c r="B70" s="9"/>
      <c r="C70" s="16">
        <v>2.6352500000000001</v>
      </c>
      <c r="D70" s="16">
        <v>1.8408230000000001</v>
      </c>
      <c r="E70" s="16">
        <v>1.729571</v>
      </c>
      <c r="F70" s="16">
        <v>0.93201840000000002</v>
      </c>
      <c r="G70" s="16">
        <v>3.6902249999999999</v>
      </c>
      <c r="H70" s="16">
        <v>2.7292860999999999</v>
      </c>
      <c r="I70" s="16">
        <v>3.8173750000000002</v>
      </c>
      <c r="J70" s="16">
        <v>2.2167355999999998</v>
      </c>
      <c r="K70" t="s">
        <v>27</v>
      </c>
    </row>
    <row r="71" spans="1:17" x14ac:dyDescent="0.25">
      <c r="A71" s="12" t="s">
        <v>2</v>
      </c>
      <c r="B71" s="13"/>
      <c r="C71" s="20"/>
      <c r="D71" s="21"/>
      <c r="E71" s="21"/>
      <c r="F71" s="22"/>
      <c r="G71" s="23"/>
      <c r="H71" s="21"/>
      <c r="I71" s="21"/>
      <c r="J71" s="22"/>
    </row>
    <row r="76" spans="1:17" x14ac:dyDescent="0.25">
      <c r="F76" s="1"/>
      <c r="O76" t="s">
        <v>25</v>
      </c>
      <c r="Q76" t="s">
        <v>33</v>
      </c>
    </row>
    <row r="77" spans="1:17" x14ac:dyDescent="0.25">
      <c r="F77" s="1"/>
      <c r="Q77" t="s">
        <v>37</v>
      </c>
    </row>
    <row r="78" spans="1:17" ht="15.75" thickBot="1" x14ac:dyDescent="0.3">
      <c r="A78" s="5"/>
      <c r="B78" s="6"/>
      <c r="C78" s="5" t="s">
        <v>16</v>
      </c>
      <c r="D78" s="6"/>
      <c r="E78" s="6"/>
      <c r="F78" s="7"/>
      <c r="G78" s="5" t="s">
        <v>19</v>
      </c>
      <c r="H78" s="6"/>
      <c r="I78" s="6"/>
      <c r="J78" s="7"/>
      <c r="K78" s="6" t="s">
        <v>20</v>
      </c>
      <c r="L78" s="6"/>
      <c r="M78" s="6"/>
      <c r="N78" s="7"/>
    </row>
    <row r="79" spans="1:17" ht="15.75" thickBot="1" x14ac:dyDescent="0.3">
      <c r="A79" s="11" t="s">
        <v>15</v>
      </c>
      <c r="B79" s="9"/>
      <c r="C79" s="8" t="s">
        <v>17</v>
      </c>
      <c r="D79" s="9"/>
      <c r="E79" s="4" t="s">
        <v>18</v>
      </c>
      <c r="F79" s="10"/>
      <c r="G79" s="11" t="s">
        <v>17</v>
      </c>
      <c r="H79" s="9"/>
      <c r="I79" s="14" t="s">
        <v>18</v>
      </c>
      <c r="J79" s="10"/>
      <c r="K79" s="9" t="s">
        <v>17</v>
      </c>
      <c r="L79" s="9"/>
      <c r="M79" s="9" t="s">
        <v>18</v>
      </c>
      <c r="N79" s="10"/>
      <c r="O79" t="s">
        <v>24</v>
      </c>
      <c r="Q79" t="s">
        <v>31</v>
      </c>
    </row>
    <row r="80" spans="1:17" ht="15.75" thickBot="1" x14ac:dyDescent="0.3">
      <c r="A80" s="11"/>
      <c r="B80" s="9"/>
      <c r="C80" s="11"/>
      <c r="D80" s="9"/>
      <c r="E80" s="9"/>
      <c r="F80" s="10"/>
      <c r="G80" s="11"/>
      <c r="H80" s="9"/>
      <c r="I80" s="9"/>
      <c r="J80" s="10"/>
      <c r="K80" s="9"/>
      <c r="L80" s="9"/>
      <c r="M80" s="9"/>
      <c r="N80" s="10"/>
    </row>
    <row r="81" spans="1:17" ht="15.75" thickBot="1" x14ac:dyDescent="0.3">
      <c r="A81" s="11" t="s">
        <v>4</v>
      </c>
      <c r="B81" s="9"/>
      <c r="C81" s="15">
        <v>0.34709719999999999</v>
      </c>
      <c r="D81" s="16">
        <v>0.12502889</v>
      </c>
      <c r="E81" s="16">
        <v>0.37564310000000001</v>
      </c>
      <c r="F81" s="17">
        <v>5.8157630000000002E-2</v>
      </c>
      <c r="G81" s="15">
        <v>0.31927990000000001</v>
      </c>
      <c r="H81" s="16">
        <v>0.18138266</v>
      </c>
      <c r="I81" s="16">
        <v>0.28084920000000002</v>
      </c>
      <c r="J81" s="17">
        <v>9.0403209999999998E-2</v>
      </c>
      <c r="K81" s="18">
        <v>0.27260489999999998</v>
      </c>
      <c r="L81" s="18">
        <v>9.0851100000000004E-2</v>
      </c>
      <c r="M81" s="16">
        <v>0.27280539999999998</v>
      </c>
      <c r="N81" s="17">
        <v>0.10292051000000001</v>
      </c>
      <c r="O81" t="s">
        <v>26</v>
      </c>
    </row>
    <row r="82" spans="1:17" ht="15.75" thickBot="1" x14ac:dyDescent="0.3">
      <c r="A82" s="11" t="s">
        <v>3</v>
      </c>
      <c r="B82" s="9"/>
      <c r="C82" s="15">
        <v>0.12582930000000001</v>
      </c>
      <c r="D82" s="16">
        <v>2.8941649999999999E-2</v>
      </c>
      <c r="E82" s="16">
        <v>0.1649863</v>
      </c>
      <c r="F82" s="17">
        <v>4.3016890000000002E-2</v>
      </c>
      <c r="G82" s="15">
        <v>0.17744879999999999</v>
      </c>
      <c r="H82" s="16">
        <v>7.2564829999999997E-2</v>
      </c>
      <c r="I82" s="16">
        <v>0.14885429999999999</v>
      </c>
      <c r="J82" s="17">
        <v>2.8857730000000002E-2</v>
      </c>
      <c r="K82" s="19">
        <v>0.12514140000000001</v>
      </c>
      <c r="L82" s="16">
        <v>1.442883E-2</v>
      </c>
      <c r="M82" s="16">
        <v>0.12383669999999999</v>
      </c>
      <c r="N82" s="17">
        <v>2.1780549999999999E-2</v>
      </c>
      <c r="O82" t="s">
        <v>27</v>
      </c>
      <c r="Q82" t="s">
        <v>32</v>
      </c>
    </row>
    <row r="83" spans="1:17" ht="15.75" thickBot="1" x14ac:dyDescent="0.3">
      <c r="A83" s="11" t="s">
        <v>2</v>
      </c>
      <c r="B83" s="9"/>
      <c r="C83" s="15">
        <v>0.39517669999999999</v>
      </c>
      <c r="D83" s="16">
        <v>0.14055293999999999</v>
      </c>
      <c r="E83" s="16">
        <v>0.35095330000000002</v>
      </c>
      <c r="F83" s="17">
        <v>6.6012230000000005E-2</v>
      </c>
      <c r="G83" s="15">
        <v>0.20356659999999999</v>
      </c>
      <c r="H83" s="16">
        <v>2.3367929999999999E-2</v>
      </c>
      <c r="I83" s="16">
        <v>0.23796729999999999</v>
      </c>
      <c r="J83" s="17">
        <v>4.7527159999999999E-2</v>
      </c>
      <c r="K83" s="19">
        <v>0.28649999999999998</v>
      </c>
      <c r="L83" s="16">
        <v>3.1584950000000001E-2</v>
      </c>
      <c r="M83" s="16">
        <v>0.316992</v>
      </c>
      <c r="N83" s="17">
        <v>2.927198E-2</v>
      </c>
      <c r="O83" t="s">
        <v>27</v>
      </c>
      <c r="Q83" t="s">
        <v>33</v>
      </c>
    </row>
    <row r="84" spans="1:17" ht="15.75" thickBot="1" x14ac:dyDescent="0.3">
      <c r="A84" s="11" t="s">
        <v>14</v>
      </c>
      <c r="B84" s="9"/>
      <c r="C84" s="15">
        <v>27.53914</v>
      </c>
      <c r="D84" s="16">
        <v>2.1224720000000001</v>
      </c>
      <c r="E84" s="16">
        <v>28.261030000000002</v>
      </c>
      <c r="F84" s="17">
        <v>2.3275239999999999</v>
      </c>
      <c r="G84" s="15">
        <v>24.83118</v>
      </c>
      <c r="H84" s="16">
        <v>2.1485050000000001</v>
      </c>
      <c r="I84" s="16">
        <v>24.719429999999999</v>
      </c>
      <c r="J84" s="17">
        <v>3.1202730000000001</v>
      </c>
      <c r="K84" s="19">
        <v>29.910620000000002</v>
      </c>
      <c r="L84" s="16">
        <v>2.9130419999999999</v>
      </c>
      <c r="M84" s="16">
        <v>27.843859999999999</v>
      </c>
      <c r="N84" s="17">
        <v>1.4011750000000001</v>
      </c>
      <c r="O84" t="s">
        <v>27</v>
      </c>
      <c r="Q84" t="s">
        <v>34</v>
      </c>
    </row>
    <row r="85" spans="1:17" x14ac:dyDescent="0.25">
      <c r="A85" s="12" t="s">
        <v>21</v>
      </c>
      <c r="B85" s="13"/>
      <c r="C85" s="20">
        <v>0.46431800000000001</v>
      </c>
      <c r="D85" s="21">
        <v>7.2507000000000002E-2</v>
      </c>
      <c r="E85" s="21">
        <v>0.48483159999999997</v>
      </c>
      <c r="F85" s="22">
        <v>4.941719E-2</v>
      </c>
      <c r="G85" s="20">
        <v>0.49346699999999999</v>
      </c>
      <c r="H85" s="21">
        <v>3.7445270000000003E-2</v>
      </c>
      <c r="I85" s="21">
        <v>0.54140739999999998</v>
      </c>
      <c r="J85" s="22">
        <v>6.6684939999999998E-2</v>
      </c>
      <c r="K85" s="23">
        <v>0.4993998</v>
      </c>
      <c r="L85" s="21">
        <v>2.4191210000000001E-2</v>
      </c>
      <c r="M85" s="21">
        <v>0.47198760000000001</v>
      </c>
      <c r="N85" s="22">
        <v>0.11920161</v>
      </c>
      <c r="O85" t="s">
        <v>26</v>
      </c>
    </row>
    <row r="86" spans="1:17" x14ac:dyDescent="0.25"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</row>
    <row r="87" spans="1:17" ht="15.75" thickBot="1" x14ac:dyDescent="0.3">
      <c r="A87" s="5"/>
      <c r="B87" s="6"/>
      <c r="C87" s="25" t="s">
        <v>16</v>
      </c>
      <c r="D87" s="26"/>
      <c r="E87" s="26"/>
      <c r="F87" s="27"/>
      <c r="G87" s="25" t="s">
        <v>19</v>
      </c>
      <c r="H87" s="26"/>
      <c r="I87" s="26"/>
      <c r="J87" s="27"/>
      <c r="K87" s="26" t="s">
        <v>20</v>
      </c>
      <c r="L87" s="26"/>
      <c r="M87" s="26"/>
      <c r="N87" s="27"/>
    </row>
    <row r="88" spans="1:17" ht="15.75" thickBot="1" x14ac:dyDescent="0.3">
      <c r="A88" s="11" t="s">
        <v>22</v>
      </c>
      <c r="B88" s="9"/>
      <c r="C88" s="15" t="s">
        <v>17</v>
      </c>
      <c r="D88" s="28"/>
      <c r="E88" s="16" t="s">
        <v>18</v>
      </c>
      <c r="F88" s="29"/>
      <c r="G88" s="30" t="s">
        <v>17</v>
      </c>
      <c r="H88" s="28"/>
      <c r="I88" s="31" t="s">
        <v>18</v>
      </c>
      <c r="J88" s="29"/>
      <c r="K88" s="28" t="s">
        <v>17</v>
      </c>
      <c r="L88" s="28"/>
      <c r="M88" s="28" t="s">
        <v>18</v>
      </c>
      <c r="N88" s="29"/>
      <c r="O88" t="s">
        <v>24</v>
      </c>
    </row>
    <row r="89" spans="1:17" ht="15.75" thickBot="1" x14ac:dyDescent="0.3">
      <c r="A89" s="11"/>
      <c r="B89" s="9"/>
      <c r="C89" s="30"/>
      <c r="D89" s="28"/>
      <c r="E89" s="28"/>
      <c r="F89" s="29"/>
      <c r="G89" s="30"/>
      <c r="H89" s="28"/>
      <c r="I89" s="28"/>
      <c r="J89" s="29"/>
      <c r="K89" s="28"/>
      <c r="L89" s="28"/>
      <c r="M89" s="28"/>
      <c r="N89" s="29"/>
    </row>
    <row r="90" spans="1:17" ht="15.75" thickBot="1" x14ac:dyDescent="0.3">
      <c r="A90" s="11" t="s">
        <v>4</v>
      </c>
      <c r="B90" s="9"/>
      <c r="C90" s="15">
        <v>0.25750719999999999</v>
      </c>
      <c r="D90" s="16">
        <v>9.2860799999999993E-2</v>
      </c>
      <c r="E90" s="16">
        <v>0.36436829999999998</v>
      </c>
      <c r="F90" s="17">
        <v>8.6328509999999997E-2</v>
      </c>
      <c r="G90" s="15">
        <v>0.34566750000000002</v>
      </c>
      <c r="H90" s="16">
        <v>0.14928205999999999</v>
      </c>
      <c r="I90" s="16">
        <v>0.31515799999999999</v>
      </c>
      <c r="J90" s="17">
        <v>9.4752219999999998E-2</v>
      </c>
      <c r="K90" s="19">
        <v>0.31515799999999999</v>
      </c>
      <c r="L90" s="16">
        <v>9.4752219999999998E-2</v>
      </c>
      <c r="M90" s="16">
        <v>0.35999550000000002</v>
      </c>
      <c r="N90" s="17">
        <v>9.7957020000000006E-2</v>
      </c>
      <c r="O90" t="s">
        <v>26</v>
      </c>
    </row>
    <row r="91" spans="1:17" ht="15.75" thickBot="1" x14ac:dyDescent="0.3">
      <c r="A91" s="11" t="s">
        <v>3</v>
      </c>
      <c r="B91" s="9"/>
      <c r="C91" s="15">
        <v>0.17730290000000001</v>
      </c>
      <c r="D91" s="16">
        <v>7.6253000000000001E-2</v>
      </c>
      <c r="E91" s="16">
        <v>0.24926490000000001</v>
      </c>
      <c r="F91" s="17">
        <v>7.2912679999999994E-2</v>
      </c>
      <c r="G91" s="15">
        <v>0.17602229999999999</v>
      </c>
      <c r="H91" s="16">
        <v>8.280237E-2</v>
      </c>
      <c r="I91" s="16">
        <v>0.20831140000000001</v>
      </c>
      <c r="J91" s="17">
        <v>3.9646689999999998E-2</v>
      </c>
      <c r="K91" s="19">
        <v>0.1535849</v>
      </c>
      <c r="L91" s="16">
        <v>2.4351879999999999E-2</v>
      </c>
      <c r="M91" s="16">
        <v>0.18644379999999999</v>
      </c>
      <c r="N91" s="17">
        <v>3.379161E-2</v>
      </c>
      <c r="O91" t="s">
        <v>28</v>
      </c>
    </row>
    <row r="92" spans="1:17" ht="15.75" thickBot="1" x14ac:dyDescent="0.3">
      <c r="A92" s="11" t="s">
        <v>2</v>
      </c>
      <c r="B92" s="9"/>
      <c r="C92" s="15">
        <v>0.33886959999999999</v>
      </c>
      <c r="D92" s="16">
        <v>6.4405390000000007E-2</v>
      </c>
      <c r="E92" s="16">
        <v>0.38832529999999998</v>
      </c>
      <c r="F92" s="17">
        <v>3.518077E-2</v>
      </c>
      <c r="G92" s="15">
        <v>0.28682020000000003</v>
      </c>
      <c r="H92" s="16">
        <v>0.10224547</v>
      </c>
      <c r="I92" s="16">
        <v>0.27378419999999998</v>
      </c>
      <c r="J92" s="17">
        <v>4.3471540000000003E-2</v>
      </c>
      <c r="K92" s="19">
        <v>0.34165109999999999</v>
      </c>
      <c r="L92" s="16">
        <v>2.9107959999999999E-2</v>
      </c>
      <c r="M92" s="16">
        <v>0.3947177</v>
      </c>
      <c r="N92" s="17">
        <v>4.198354E-2</v>
      </c>
      <c r="O92" t="s">
        <v>27</v>
      </c>
      <c r="Q92" t="s">
        <v>34</v>
      </c>
    </row>
    <row r="93" spans="1:17" ht="15.75" thickBot="1" x14ac:dyDescent="0.3">
      <c r="A93" s="11" t="s">
        <v>14</v>
      </c>
      <c r="B93" s="9"/>
      <c r="C93" s="15">
        <v>20.82396</v>
      </c>
      <c r="D93" s="16">
        <v>2.393624</v>
      </c>
      <c r="E93" s="16">
        <v>18.842410000000001</v>
      </c>
      <c r="F93" s="17">
        <v>1.7553510000000001</v>
      </c>
      <c r="G93" s="15">
        <v>20.758849999999999</v>
      </c>
      <c r="H93" s="16">
        <v>1.613435</v>
      </c>
      <c r="I93" s="16">
        <v>20.57405</v>
      </c>
      <c r="J93" s="17">
        <v>2.325475</v>
      </c>
      <c r="K93" s="19">
        <v>20.304179999999999</v>
      </c>
      <c r="L93" s="16">
        <v>2.194493</v>
      </c>
      <c r="M93" s="16">
        <v>21.612749999999998</v>
      </c>
      <c r="N93" s="17">
        <v>1.4727479999999999</v>
      </c>
      <c r="O93" t="s">
        <v>26</v>
      </c>
    </row>
    <row r="94" spans="1:17" x14ac:dyDescent="0.25">
      <c r="A94" s="12" t="s">
        <v>21</v>
      </c>
      <c r="B94" s="13"/>
      <c r="C94" s="20">
        <v>0.40118920000000002</v>
      </c>
      <c r="D94" s="21">
        <v>3.1704540000000003E-2</v>
      </c>
      <c r="E94" s="21">
        <v>0.44262990000000002</v>
      </c>
      <c r="F94" s="22">
        <v>1.650283E-2</v>
      </c>
      <c r="G94" s="20">
        <v>0.34281450000000002</v>
      </c>
      <c r="H94" s="21">
        <v>9.2909610000000004E-2</v>
      </c>
      <c r="I94" s="21">
        <v>0.40115269999999997</v>
      </c>
      <c r="J94" s="22">
        <v>2.7345330000000001E-2</v>
      </c>
      <c r="K94" s="23">
        <v>0.41036630000000002</v>
      </c>
      <c r="L94" s="21">
        <v>1.8972590000000001E-2</v>
      </c>
      <c r="M94" s="21">
        <v>0.41471269999999999</v>
      </c>
      <c r="N94" s="22">
        <v>4.3487860000000003E-2</v>
      </c>
      <c r="O94" t="s">
        <v>28</v>
      </c>
    </row>
    <row r="95" spans="1:17" x14ac:dyDescent="0.25"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 spans="1:17" ht="15.75" thickBot="1" x14ac:dyDescent="0.3">
      <c r="A96" s="5"/>
      <c r="B96" s="6"/>
      <c r="C96" s="25" t="s">
        <v>16</v>
      </c>
      <c r="D96" s="26"/>
      <c r="E96" s="26"/>
      <c r="F96" s="27"/>
      <c r="G96" s="25" t="s">
        <v>19</v>
      </c>
      <c r="H96" s="26"/>
      <c r="I96" s="26"/>
      <c r="J96" s="27"/>
      <c r="K96" s="26" t="s">
        <v>20</v>
      </c>
      <c r="L96" s="26"/>
      <c r="M96" s="26"/>
      <c r="N96" s="27"/>
    </row>
    <row r="97" spans="1:17" ht="15.75" thickBot="1" x14ac:dyDescent="0.3">
      <c r="A97" s="11" t="s">
        <v>23</v>
      </c>
      <c r="B97" s="9"/>
      <c r="C97" s="15" t="s">
        <v>17</v>
      </c>
      <c r="D97" s="28"/>
      <c r="E97" s="16" t="s">
        <v>18</v>
      </c>
      <c r="F97" s="29"/>
      <c r="G97" s="30" t="s">
        <v>17</v>
      </c>
      <c r="H97" s="28"/>
      <c r="I97" s="31" t="s">
        <v>18</v>
      </c>
      <c r="J97" s="29"/>
      <c r="K97" s="28" t="s">
        <v>17</v>
      </c>
      <c r="L97" s="28"/>
      <c r="M97" s="28" t="s">
        <v>18</v>
      </c>
      <c r="N97" s="29"/>
      <c r="O97" t="s">
        <v>24</v>
      </c>
    </row>
    <row r="98" spans="1:17" ht="15.75" thickBot="1" x14ac:dyDescent="0.3">
      <c r="A98" s="11"/>
      <c r="B98" s="9"/>
      <c r="C98" s="30"/>
      <c r="D98" s="28"/>
      <c r="E98" s="28"/>
      <c r="F98" s="29"/>
      <c r="G98" s="30"/>
      <c r="H98" s="28"/>
      <c r="I98" s="28"/>
      <c r="J98" s="29"/>
      <c r="K98" s="28"/>
      <c r="L98" s="28"/>
      <c r="M98" s="28"/>
      <c r="N98" s="29"/>
    </row>
    <row r="99" spans="1:17" ht="15.75" thickBot="1" x14ac:dyDescent="0.3">
      <c r="A99" s="11" t="s">
        <v>4</v>
      </c>
      <c r="B99" s="9"/>
      <c r="C99" s="15">
        <v>0.16698270000000001</v>
      </c>
      <c r="D99" s="16">
        <v>9.5129069999999996E-2</v>
      </c>
      <c r="E99" s="16">
        <v>0.12136619999999999</v>
      </c>
      <c r="F99" s="17">
        <v>6.3478350000000003E-2</v>
      </c>
      <c r="G99" s="15">
        <v>0.264845</v>
      </c>
      <c r="H99" s="16">
        <v>0.10350922999999999</v>
      </c>
      <c r="I99" s="16">
        <v>0.2172781</v>
      </c>
      <c r="J99" s="17">
        <v>8.8212020000000002E-2</v>
      </c>
      <c r="K99" s="19">
        <v>0.25269540000000001</v>
      </c>
      <c r="L99" s="16">
        <v>0.12998232000000001</v>
      </c>
      <c r="M99" s="16">
        <v>0.27501219999999998</v>
      </c>
      <c r="N99" s="17">
        <v>0.11144822</v>
      </c>
      <c r="O99" t="s">
        <v>27</v>
      </c>
      <c r="Q99" t="s">
        <v>35</v>
      </c>
    </row>
    <row r="100" spans="1:17" ht="15.75" thickBot="1" x14ac:dyDescent="0.3">
      <c r="A100" s="11" t="s">
        <v>3</v>
      </c>
      <c r="B100" s="9"/>
      <c r="C100" s="15">
        <v>0.25373820000000002</v>
      </c>
      <c r="D100" s="16">
        <v>6.4058359999999995E-2</v>
      </c>
      <c r="E100" s="16">
        <v>0.26215769999999999</v>
      </c>
      <c r="F100" s="17">
        <v>7.1060769999999995E-2</v>
      </c>
      <c r="G100" s="15">
        <v>0.200048</v>
      </c>
      <c r="H100" s="16">
        <v>6.7730860000000004E-2</v>
      </c>
      <c r="I100" s="16">
        <v>0.1770824</v>
      </c>
      <c r="J100" s="17">
        <v>6.6194989999999995E-2</v>
      </c>
      <c r="K100" s="19">
        <v>0.17683840000000001</v>
      </c>
      <c r="L100" s="16">
        <v>7.1469370000000004E-2</v>
      </c>
      <c r="M100" s="16">
        <v>0.2185578</v>
      </c>
      <c r="N100" s="17">
        <v>5.6196570000000001E-2</v>
      </c>
      <c r="O100" t="s">
        <v>27</v>
      </c>
      <c r="Q100" t="s">
        <v>36</v>
      </c>
    </row>
    <row r="101" spans="1:17" ht="15.75" thickBot="1" x14ac:dyDescent="0.3">
      <c r="A101" s="11" t="s">
        <v>2</v>
      </c>
      <c r="B101" s="9"/>
      <c r="C101" s="15">
        <v>0.39421479999999998</v>
      </c>
      <c r="D101" s="16">
        <v>5.3695470000000002E-2</v>
      </c>
      <c r="E101" s="16">
        <v>0.39398509999999998</v>
      </c>
      <c r="F101" s="17">
        <v>5.0394389999999997E-2</v>
      </c>
      <c r="G101" s="15">
        <v>0.2471747</v>
      </c>
      <c r="H101" s="16">
        <v>1.950617E-2</v>
      </c>
      <c r="I101" s="16">
        <v>0.25164419999999998</v>
      </c>
      <c r="J101" s="17">
        <v>5.7659160000000001E-2</v>
      </c>
      <c r="K101" s="19">
        <v>0.34819990000000001</v>
      </c>
      <c r="L101" s="16">
        <v>0.10567708000000001</v>
      </c>
      <c r="M101" s="16">
        <v>0.35832019999999998</v>
      </c>
      <c r="N101" s="17">
        <v>5.4187020000000002E-2</v>
      </c>
      <c r="O101" t="s">
        <v>27</v>
      </c>
      <c r="Q101" t="s">
        <v>34</v>
      </c>
    </row>
    <row r="102" spans="1:17" ht="15.75" thickBot="1" x14ac:dyDescent="0.3">
      <c r="A102" s="11" t="s">
        <v>14</v>
      </c>
      <c r="B102" s="9"/>
      <c r="C102" s="15">
        <v>31.696739999999998</v>
      </c>
      <c r="D102" s="16">
        <v>8.2361397000000007</v>
      </c>
      <c r="E102" s="16">
        <v>28.113600000000002</v>
      </c>
      <c r="F102" s="17">
        <v>1.7375757000000001</v>
      </c>
      <c r="G102" s="15">
        <v>31.380389999999998</v>
      </c>
      <c r="H102" s="16">
        <v>1.7969599000000001</v>
      </c>
      <c r="I102" s="16">
        <v>31.822089999999999</v>
      </c>
      <c r="J102" s="17">
        <v>3.6126472999999999</v>
      </c>
      <c r="K102" s="19">
        <v>28.59329</v>
      </c>
      <c r="L102" s="16">
        <v>1.5881745</v>
      </c>
      <c r="M102" s="16">
        <v>28.075489999999999</v>
      </c>
      <c r="N102" s="17">
        <v>0.74173690000000003</v>
      </c>
      <c r="O102" t="s">
        <v>27</v>
      </c>
      <c r="Q102" t="s">
        <v>38</v>
      </c>
    </row>
    <row r="103" spans="1:17" x14ac:dyDescent="0.25">
      <c r="A103" s="12" t="s">
        <v>21</v>
      </c>
      <c r="B103" s="13"/>
      <c r="C103" s="20">
        <v>0.38690269999999999</v>
      </c>
      <c r="D103" s="21">
        <v>2.3139989999999999E-2</v>
      </c>
      <c r="E103" s="21">
        <v>0.40624690000000002</v>
      </c>
      <c r="F103" s="22">
        <v>2.3766990000000002E-2</v>
      </c>
      <c r="G103" s="20">
        <v>0.38146920000000001</v>
      </c>
      <c r="H103" s="21">
        <v>1.720696E-2</v>
      </c>
      <c r="I103" s="21">
        <v>0.39083800000000002</v>
      </c>
      <c r="J103" s="22">
        <v>4.4988130000000001E-2</v>
      </c>
      <c r="K103" s="23">
        <v>0.39165610000000001</v>
      </c>
      <c r="L103" s="21">
        <v>3.6846299999999998E-2</v>
      </c>
      <c r="M103" s="21">
        <v>0.38791809999999999</v>
      </c>
      <c r="N103" s="22">
        <v>5.5363879999999997E-2</v>
      </c>
      <c r="O103" t="s">
        <v>26</v>
      </c>
    </row>
    <row r="105" spans="1:17" x14ac:dyDescent="0.25">
      <c r="O105" t="s">
        <v>25</v>
      </c>
      <c r="Q105" t="s">
        <v>33</v>
      </c>
    </row>
    <row r="106" spans="1:17" x14ac:dyDescent="0.25">
      <c r="Q106" t="s">
        <v>37</v>
      </c>
    </row>
    <row r="107" spans="1:17" x14ac:dyDescent="0.25">
      <c r="A107" s="5"/>
    </row>
    <row r="108" spans="1:17" x14ac:dyDescent="0.25">
      <c r="A108" s="11" t="s">
        <v>15</v>
      </c>
      <c r="O108" t="s">
        <v>24</v>
      </c>
      <c r="Q108" t="s">
        <v>31</v>
      </c>
    </row>
    <row r="109" spans="1:17" x14ac:dyDescent="0.25">
      <c r="A109" s="11"/>
    </row>
    <row r="110" spans="1:17" x14ac:dyDescent="0.25">
      <c r="A110" s="11" t="s">
        <v>4</v>
      </c>
      <c r="B110" t="s">
        <v>50</v>
      </c>
      <c r="C110" t="s">
        <v>51</v>
      </c>
      <c r="D110" t="s">
        <v>52</v>
      </c>
      <c r="E110" t="s">
        <v>53</v>
      </c>
      <c r="F110" t="s">
        <v>54</v>
      </c>
      <c r="G110" t="s">
        <v>55</v>
      </c>
      <c r="H110" t="s">
        <v>56</v>
      </c>
      <c r="I110" t="s">
        <v>57</v>
      </c>
      <c r="J110" t="s">
        <v>58</v>
      </c>
      <c r="K110" t="s">
        <v>57</v>
      </c>
      <c r="L110" t="s">
        <v>59</v>
      </c>
      <c r="M110" t="s">
        <v>60</v>
      </c>
      <c r="O110" t="s">
        <v>26</v>
      </c>
    </row>
    <row r="111" spans="1:17" x14ac:dyDescent="0.25">
      <c r="A111" s="11" t="s">
        <v>3</v>
      </c>
      <c r="B111" t="s">
        <v>61</v>
      </c>
      <c r="C111" t="s">
        <v>62</v>
      </c>
      <c r="D111" t="s">
        <v>63</v>
      </c>
      <c r="E111" t="s">
        <v>64</v>
      </c>
      <c r="F111" t="s">
        <v>65</v>
      </c>
      <c r="G111" t="s">
        <v>66</v>
      </c>
      <c r="H111" t="s">
        <v>67</v>
      </c>
      <c r="I111" t="s">
        <v>68</v>
      </c>
      <c r="J111" t="s">
        <v>69</v>
      </c>
      <c r="K111" t="s">
        <v>70</v>
      </c>
      <c r="L111" t="s">
        <v>71</v>
      </c>
      <c r="M111" t="s">
        <v>72</v>
      </c>
      <c r="O111" t="s">
        <v>27</v>
      </c>
      <c r="Q111" t="s">
        <v>32</v>
      </c>
    </row>
    <row r="112" spans="1:17" x14ac:dyDescent="0.25">
      <c r="A112" s="11" t="s">
        <v>2</v>
      </c>
      <c r="B112" t="s">
        <v>73</v>
      </c>
      <c r="C112" t="s">
        <v>74</v>
      </c>
      <c r="D112" t="s">
        <v>75</v>
      </c>
      <c r="E112" t="s">
        <v>76</v>
      </c>
      <c r="F112" t="s">
        <v>77</v>
      </c>
      <c r="G112" t="s">
        <v>78</v>
      </c>
      <c r="H112" t="s">
        <v>79</v>
      </c>
      <c r="I112" t="s">
        <v>80</v>
      </c>
      <c r="J112" t="s">
        <v>81</v>
      </c>
      <c r="K112" t="s">
        <v>82</v>
      </c>
      <c r="L112" t="s">
        <v>83</v>
      </c>
      <c r="M112" t="s">
        <v>84</v>
      </c>
      <c r="O112" t="s">
        <v>27</v>
      </c>
      <c r="Q112" t="s">
        <v>33</v>
      </c>
    </row>
    <row r="113" spans="1:17" x14ac:dyDescent="0.25">
      <c r="A113" s="11" t="s">
        <v>14</v>
      </c>
      <c r="B113" t="s">
        <v>85</v>
      </c>
      <c r="C113" t="s">
        <v>86</v>
      </c>
      <c r="D113" t="s">
        <v>87</v>
      </c>
      <c r="E113" t="s">
        <v>88</v>
      </c>
      <c r="F113" t="s">
        <v>89</v>
      </c>
      <c r="G113" t="s">
        <v>90</v>
      </c>
      <c r="H113" t="s">
        <v>91</v>
      </c>
      <c r="I113" t="s">
        <v>92</v>
      </c>
      <c r="J113" t="s">
        <v>93</v>
      </c>
      <c r="K113" t="s">
        <v>94</v>
      </c>
      <c r="L113" t="s">
        <v>95</v>
      </c>
      <c r="M113" t="s">
        <v>96</v>
      </c>
      <c r="O113" t="s">
        <v>27</v>
      </c>
      <c r="Q113" t="s">
        <v>34</v>
      </c>
    </row>
    <row r="114" spans="1:17" x14ac:dyDescent="0.25">
      <c r="A114" s="12" t="s">
        <v>21</v>
      </c>
      <c r="B114" t="s">
        <v>97</v>
      </c>
      <c r="C114" t="s">
        <v>98</v>
      </c>
      <c r="D114" t="s">
        <v>99</v>
      </c>
      <c r="E114" t="s">
        <v>100</v>
      </c>
      <c r="F114" t="s">
        <v>101</v>
      </c>
      <c r="G114" t="s">
        <v>102</v>
      </c>
      <c r="H114" t="s">
        <v>103</v>
      </c>
      <c r="I114" t="s">
        <v>104</v>
      </c>
      <c r="J114" t="s">
        <v>105</v>
      </c>
      <c r="K114" t="s">
        <v>106</v>
      </c>
      <c r="L114" t="s">
        <v>107</v>
      </c>
      <c r="M114" t="s">
        <v>108</v>
      </c>
      <c r="O114" t="s">
        <v>26</v>
      </c>
    </row>
    <row r="116" spans="1:17" x14ac:dyDescent="0.25">
      <c r="A116" s="5"/>
    </row>
    <row r="117" spans="1:17" x14ac:dyDescent="0.25">
      <c r="A117" s="11" t="s">
        <v>22</v>
      </c>
      <c r="O117" t="s">
        <v>24</v>
      </c>
    </row>
    <row r="118" spans="1:17" x14ac:dyDescent="0.25">
      <c r="A118" s="11"/>
    </row>
    <row r="119" spans="1:17" x14ac:dyDescent="0.25">
      <c r="A119" s="11" t="s">
        <v>4</v>
      </c>
      <c r="B119" t="s">
        <v>109</v>
      </c>
      <c r="C119" t="s">
        <v>110</v>
      </c>
      <c r="D119" t="s">
        <v>111</v>
      </c>
      <c r="E119" t="s">
        <v>112</v>
      </c>
      <c r="F119" t="s">
        <v>113</v>
      </c>
      <c r="G119" t="s">
        <v>114</v>
      </c>
      <c r="H119" t="s">
        <v>115</v>
      </c>
      <c r="I119" t="s">
        <v>116</v>
      </c>
      <c r="J119" t="s">
        <v>115</v>
      </c>
      <c r="K119" t="s">
        <v>110</v>
      </c>
      <c r="L119" t="s">
        <v>117</v>
      </c>
      <c r="M119" t="s">
        <v>60</v>
      </c>
      <c r="O119" t="s">
        <v>26</v>
      </c>
    </row>
    <row r="120" spans="1:17" x14ac:dyDescent="0.25">
      <c r="A120" s="11" t="s">
        <v>3</v>
      </c>
      <c r="B120" t="s">
        <v>118</v>
      </c>
      <c r="C120" t="s">
        <v>119</v>
      </c>
      <c r="D120" t="s">
        <v>120</v>
      </c>
      <c r="E120" t="s">
        <v>121</v>
      </c>
      <c r="F120" t="s">
        <v>118</v>
      </c>
      <c r="G120" t="s">
        <v>122</v>
      </c>
      <c r="H120" t="s">
        <v>123</v>
      </c>
      <c r="I120" t="s">
        <v>124</v>
      </c>
      <c r="J120" t="s">
        <v>125</v>
      </c>
      <c r="K120" t="s">
        <v>126</v>
      </c>
      <c r="L120" t="s">
        <v>127</v>
      </c>
      <c r="M120" t="s">
        <v>84</v>
      </c>
      <c r="O120" t="s">
        <v>28</v>
      </c>
    </row>
    <row r="121" spans="1:17" x14ac:dyDescent="0.25">
      <c r="A121" s="11" t="s">
        <v>2</v>
      </c>
      <c r="B121" t="s">
        <v>128</v>
      </c>
      <c r="C121" t="s">
        <v>129</v>
      </c>
      <c r="D121" t="s">
        <v>130</v>
      </c>
      <c r="E121" t="s">
        <v>131</v>
      </c>
      <c r="F121" t="s">
        <v>132</v>
      </c>
      <c r="G121" t="s">
        <v>133</v>
      </c>
      <c r="H121" t="s">
        <v>134</v>
      </c>
      <c r="I121" t="s">
        <v>135</v>
      </c>
      <c r="J121" t="s">
        <v>136</v>
      </c>
      <c r="K121" t="s">
        <v>137</v>
      </c>
      <c r="L121" t="s">
        <v>130</v>
      </c>
      <c r="M121" t="s">
        <v>138</v>
      </c>
      <c r="O121" t="s">
        <v>27</v>
      </c>
      <c r="Q121" t="s">
        <v>34</v>
      </c>
    </row>
    <row r="122" spans="1:17" x14ac:dyDescent="0.25">
      <c r="A122" s="11" t="s">
        <v>14</v>
      </c>
      <c r="B122" t="s">
        <v>139</v>
      </c>
      <c r="C122" t="s">
        <v>140</v>
      </c>
      <c r="D122" t="s">
        <v>141</v>
      </c>
      <c r="E122" t="s">
        <v>142</v>
      </c>
      <c r="F122" t="s">
        <v>143</v>
      </c>
      <c r="G122" t="s">
        <v>144</v>
      </c>
      <c r="H122" t="s">
        <v>145</v>
      </c>
      <c r="I122" t="s">
        <v>146</v>
      </c>
      <c r="J122" t="s">
        <v>147</v>
      </c>
      <c r="K122" t="s">
        <v>148</v>
      </c>
      <c r="L122" t="s">
        <v>149</v>
      </c>
      <c r="M122" t="s">
        <v>150</v>
      </c>
      <c r="O122" t="s">
        <v>26</v>
      </c>
    </row>
    <row r="123" spans="1:17" x14ac:dyDescent="0.25">
      <c r="A123" s="12" t="s">
        <v>21</v>
      </c>
      <c r="B123" t="s">
        <v>151</v>
      </c>
      <c r="C123" t="s">
        <v>152</v>
      </c>
      <c r="D123" t="s">
        <v>153</v>
      </c>
      <c r="E123" t="s">
        <v>154</v>
      </c>
      <c r="F123" t="s">
        <v>155</v>
      </c>
      <c r="G123" t="s">
        <v>156</v>
      </c>
      <c r="H123" t="s">
        <v>151</v>
      </c>
      <c r="I123" t="s">
        <v>157</v>
      </c>
      <c r="J123" t="s">
        <v>158</v>
      </c>
      <c r="K123" t="s">
        <v>159</v>
      </c>
      <c r="L123" t="s">
        <v>160</v>
      </c>
      <c r="M123" t="s">
        <v>138</v>
      </c>
      <c r="O123" t="s">
        <v>28</v>
      </c>
    </row>
    <row r="125" spans="1:17" x14ac:dyDescent="0.25">
      <c r="A125" s="5"/>
    </row>
    <row r="126" spans="1:17" x14ac:dyDescent="0.25">
      <c r="A126" s="11" t="s">
        <v>23</v>
      </c>
      <c r="O126" t="s">
        <v>24</v>
      </c>
    </row>
    <row r="127" spans="1:17" x14ac:dyDescent="0.25">
      <c r="A127" s="11"/>
    </row>
    <row r="128" spans="1:17" x14ac:dyDescent="0.25">
      <c r="A128" s="11" t="s">
        <v>4</v>
      </c>
      <c r="B128" t="s">
        <v>161</v>
      </c>
      <c r="C128" t="s">
        <v>162</v>
      </c>
      <c r="D128" t="s">
        <v>163</v>
      </c>
      <c r="E128" t="s">
        <v>164</v>
      </c>
      <c r="F128" t="s">
        <v>165</v>
      </c>
      <c r="G128" t="s">
        <v>166</v>
      </c>
      <c r="H128" t="s">
        <v>167</v>
      </c>
      <c r="I128" t="s">
        <v>168</v>
      </c>
      <c r="J128" t="s">
        <v>169</v>
      </c>
      <c r="K128" t="s">
        <v>170</v>
      </c>
      <c r="L128" t="s">
        <v>171</v>
      </c>
      <c r="M128" t="s">
        <v>172</v>
      </c>
      <c r="O128" t="s">
        <v>27</v>
      </c>
      <c r="Q128" t="s">
        <v>35</v>
      </c>
    </row>
    <row r="129" spans="1:17" x14ac:dyDescent="0.25">
      <c r="A129" s="11" t="s">
        <v>3</v>
      </c>
      <c r="B129" t="s">
        <v>173</v>
      </c>
      <c r="C129" t="s">
        <v>164</v>
      </c>
      <c r="D129" t="s">
        <v>174</v>
      </c>
      <c r="E129" t="s">
        <v>76</v>
      </c>
      <c r="F129" t="s">
        <v>175</v>
      </c>
      <c r="G129" t="s">
        <v>121</v>
      </c>
      <c r="H129" t="s">
        <v>65</v>
      </c>
      <c r="I129" t="s">
        <v>121</v>
      </c>
      <c r="J129" t="s">
        <v>65</v>
      </c>
      <c r="K129" t="s">
        <v>176</v>
      </c>
      <c r="L129" t="s">
        <v>177</v>
      </c>
      <c r="M129" t="s">
        <v>178</v>
      </c>
      <c r="O129" t="s">
        <v>27</v>
      </c>
      <c r="Q129" t="s">
        <v>36</v>
      </c>
    </row>
    <row r="130" spans="1:17" x14ac:dyDescent="0.25">
      <c r="A130" s="11" t="s">
        <v>2</v>
      </c>
      <c r="B130" t="s">
        <v>179</v>
      </c>
      <c r="C130" t="s">
        <v>180</v>
      </c>
      <c r="D130" t="s">
        <v>179</v>
      </c>
      <c r="E130" t="s">
        <v>181</v>
      </c>
      <c r="F130" t="s">
        <v>182</v>
      </c>
      <c r="G130" t="s">
        <v>183</v>
      </c>
      <c r="H130" t="s">
        <v>173</v>
      </c>
      <c r="I130" t="s">
        <v>184</v>
      </c>
      <c r="J130" t="s">
        <v>185</v>
      </c>
      <c r="K130" t="s">
        <v>186</v>
      </c>
      <c r="L130" t="s">
        <v>187</v>
      </c>
      <c r="M130" t="s">
        <v>188</v>
      </c>
      <c r="O130" t="s">
        <v>27</v>
      </c>
      <c r="Q130" t="s">
        <v>34</v>
      </c>
    </row>
    <row r="131" spans="1:17" x14ac:dyDescent="0.25">
      <c r="A131" s="11" t="s">
        <v>14</v>
      </c>
      <c r="B131" t="s">
        <v>189</v>
      </c>
      <c r="C131" t="s">
        <v>190</v>
      </c>
      <c r="D131" t="s">
        <v>191</v>
      </c>
      <c r="E131" t="s">
        <v>192</v>
      </c>
      <c r="F131" t="s">
        <v>193</v>
      </c>
      <c r="G131" t="s">
        <v>194</v>
      </c>
      <c r="H131" t="s">
        <v>195</v>
      </c>
      <c r="I131" t="s">
        <v>196</v>
      </c>
      <c r="J131" t="s">
        <v>197</v>
      </c>
      <c r="K131" t="s">
        <v>198</v>
      </c>
      <c r="L131" t="s">
        <v>199</v>
      </c>
      <c r="M131" t="s">
        <v>200</v>
      </c>
      <c r="O131" t="s">
        <v>27</v>
      </c>
      <c r="Q131" t="s">
        <v>38</v>
      </c>
    </row>
    <row r="132" spans="1:17" x14ac:dyDescent="0.25">
      <c r="A132" s="12" t="s">
        <v>21</v>
      </c>
      <c r="B132" t="s">
        <v>201</v>
      </c>
      <c r="C132" t="s">
        <v>159</v>
      </c>
      <c r="D132" t="s">
        <v>158</v>
      </c>
      <c r="E132" t="s">
        <v>202</v>
      </c>
      <c r="F132" t="s">
        <v>203</v>
      </c>
      <c r="G132" t="s">
        <v>204</v>
      </c>
      <c r="H132" t="s">
        <v>130</v>
      </c>
      <c r="I132" t="s">
        <v>205</v>
      </c>
      <c r="J132" t="s">
        <v>130</v>
      </c>
      <c r="K132" t="s">
        <v>205</v>
      </c>
      <c r="L132" t="s">
        <v>206</v>
      </c>
      <c r="M132" t="s">
        <v>178</v>
      </c>
      <c r="O132" t="s">
        <v>26</v>
      </c>
    </row>
  </sheetData>
  <conditionalFormatting sqref="F76:F77 I79 M3:M11 C3:D11 F3:J11">
    <cfRule type="cellIs" dxfId="15" priority="20" operator="lessThan">
      <formula>0.05</formula>
    </cfRule>
  </conditionalFormatting>
  <conditionalFormatting sqref="I88">
    <cfRule type="cellIs" dxfId="14" priority="13" operator="lessThan">
      <formula>0.05</formula>
    </cfRule>
  </conditionalFormatting>
  <conditionalFormatting sqref="I97">
    <cfRule type="cellIs" dxfId="13" priority="12" operator="lessThan">
      <formula>0.05</formula>
    </cfRule>
  </conditionalFormatting>
  <conditionalFormatting sqref="K3:K11">
    <cfRule type="cellIs" dxfId="12" priority="11" operator="lessThan">
      <formula>0.05</formula>
    </cfRule>
  </conditionalFormatting>
  <conditionalFormatting sqref="F44:F45">
    <cfRule type="cellIs" dxfId="11" priority="10" operator="lessThan">
      <formula>0.05</formula>
    </cfRule>
  </conditionalFormatting>
  <conditionalFormatting sqref="E3:E11">
    <cfRule type="cellIs" dxfId="10" priority="7" operator="lessThan">
      <formula>0.05</formula>
    </cfRule>
  </conditionalFormatting>
  <conditionalFormatting sqref="I32">
    <cfRule type="cellIs" dxfId="9" priority="4" operator="lessThan">
      <formula>0.05</formula>
    </cfRule>
  </conditionalFormatting>
  <conditionalFormatting sqref="F13:F14 I16">
    <cfRule type="cellIs" dxfId="8" priority="6" operator="lessThan">
      <formula>0.05</formula>
    </cfRule>
  </conditionalFormatting>
  <conditionalFormatting sqref="I23">
    <cfRule type="cellIs" dxfId="7" priority="5" operator="lessThan">
      <formula>0.05</formula>
    </cfRule>
  </conditionalFormatting>
  <conditionalFormatting sqref="N3:O11">
    <cfRule type="cellIs" dxfId="6" priority="3" operator="lessThan">
      <formula>0.1</formula>
    </cfRule>
  </conditionalFormatting>
  <conditionalFormatting sqref="M3">
    <cfRule type="cellIs" dxfId="5" priority="2" operator="lessThan">
      <formula>0.1</formula>
    </cfRule>
  </conditionalFormatting>
  <conditionalFormatting sqref="P3:P11">
    <cfRule type="cellIs" dxfId="4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7" workbookViewId="0">
      <selection activeCell="I15" sqref="I15"/>
    </sheetView>
  </sheetViews>
  <sheetFormatPr defaultRowHeight="15" x14ac:dyDescent="0.25"/>
  <cols>
    <col min="1" max="1" width="25" bestFit="1" customWidth="1"/>
    <col min="2" max="3" width="11" bestFit="1" customWidth="1"/>
    <col min="4" max="4" width="12.42578125" bestFit="1" customWidth="1"/>
    <col min="5" max="5" width="11" bestFit="1" customWidth="1"/>
    <col min="6" max="7" width="12" bestFit="1" customWidth="1"/>
    <col min="8" max="8" width="11.5703125" bestFit="1" customWidth="1"/>
    <col min="9" max="9" width="9.28515625" bestFit="1" customWidth="1"/>
  </cols>
  <sheetData>
    <row r="1" spans="1:9" x14ac:dyDescent="0.25">
      <c r="A1" s="33"/>
      <c r="B1" s="5" t="s">
        <v>16</v>
      </c>
      <c r="C1" s="7"/>
      <c r="D1" s="5" t="s">
        <v>19</v>
      </c>
      <c r="E1" s="7"/>
      <c r="F1" s="5" t="s">
        <v>209</v>
      </c>
      <c r="G1" s="7"/>
      <c r="H1" s="5" t="s">
        <v>24</v>
      </c>
      <c r="I1" s="7" t="s">
        <v>210</v>
      </c>
    </row>
    <row r="2" spans="1:9" x14ac:dyDescent="0.25">
      <c r="A2" s="34"/>
      <c r="B2" s="12" t="s">
        <v>18</v>
      </c>
      <c r="C2" s="32" t="s">
        <v>17</v>
      </c>
      <c r="D2" s="12" t="s">
        <v>18</v>
      </c>
      <c r="E2" s="32" t="s">
        <v>17</v>
      </c>
      <c r="F2" s="12" t="s">
        <v>18</v>
      </c>
      <c r="G2" s="32" t="s">
        <v>17</v>
      </c>
      <c r="H2" s="12"/>
      <c r="I2" s="32"/>
    </row>
    <row r="3" spans="1:9" x14ac:dyDescent="0.25">
      <c r="A3" s="37" t="s">
        <v>207</v>
      </c>
      <c r="B3" s="5"/>
      <c r="C3" s="7"/>
      <c r="D3" s="5"/>
      <c r="E3" s="7"/>
      <c r="F3" s="5"/>
      <c r="G3" s="7"/>
      <c r="H3" s="5"/>
      <c r="I3" s="7"/>
    </row>
    <row r="4" spans="1:9" x14ac:dyDescent="0.25">
      <c r="A4" s="36"/>
      <c r="B4" s="11"/>
      <c r="C4" s="10"/>
      <c r="D4" s="11"/>
      <c r="E4" s="10"/>
      <c r="F4" s="11"/>
      <c r="G4" s="10"/>
      <c r="H4" s="11"/>
      <c r="I4" s="10"/>
    </row>
    <row r="5" spans="1:9" x14ac:dyDescent="0.25">
      <c r="A5" s="36" t="s">
        <v>316</v>
      </c>
      <c r="B5" s="11" t="s">
        <v>212</v>
      </c>
      <c r="C5" s="10" t="s">
        <v>213</v>
      </c>
      <c r="D5" s="11" t="s">
        <v>214</v>
      </c>
      <c r="E5" s="10" t="s">
        <v>215</v>
      </c>
      <c r="F5" s="11" t="s">
        <v>216</v>
      </c>
      <c r="G5" s="10" t="s">
        <v>217</v>
      </c>
      <c r="H5" s="11" t="s">
        <v>28</v>
      </c>
      <c r="I5" s="10"/>
    </row>
    <row r="6" spans="1:9" x14ac:dyDescent="0.25">
      <c r="A6" s="36" t="s">
        <v>317</v>
      </c>
      <c r="B6" s="11" t="s">
        <v>218</v>
      </c>
      <c r="C6" s="10" t="s">
        <v>219</v>
      </c>
      <c r="D6" s="11" t="s">
        <v>220</v>
      </c>
      <c r="E6" s="10" t="s">
        <v>221</v>
      </c>
      <c r="F6" s="11" t="s">
        <v>222</v>
      </c>
      <c r="G6" s="10" t="s">
        <v>223</v>
      </c>
      <c r="H6" s="11" t="s">
        <v>47</v>
      </c>
      <c r="I6" s="10"/>
    </row>
    <row r="7" spans="1:9" x14ac:dyDescent="0.25">
      <c r="A7" s="36" t="s">
        <v>318</v>
      </c>
      <c r="B7" s="11" t="s">
        <v>224</v>
      </c>
      <c r="C7" s="10" t="s">
        <v>225</v>
      </c>
      <c r="D7" s="11" t="s">
        <v>226</v>
      </c>
      <c r="E7" s="10" t="s">
        <v>227</v>
      </c>
      <c r="F7" s="11" t="s">
        <v>228</v>
      </c>
      <c r="G7" s="10" t="s">
        <v>229</v>
      </c>
      <c r="H7" s="11" t="s">
        <v>27</v>
      </c>
      <c r="I7" s="10" t="s">
        <v>35</v>
      </c>
    </row>
    <row r="8" spans="1:9" x14ac:dyDescent="0.25">
      <c r="A8" s="36"/>
      <c r="B8" s="11"/>
      <c r="C8" s="10"/>
      <c r="D8" s="11"/>
      <c r="E8" s="10"/>
      <c r="F8" s="11"/>
      <c r="G8" s="10"/>
      <c r="H8" s="11"/>
      <c r="I8" s="10"/>
    </row>
    <row r="9" spans="1:9" x14ac:dyDescent="0.25">
      <c r="A9" s="36" t="s">
        <v>320</v>
      </c>
      <c r="B9" s="11" t="s">
        <v>273</v>
      </c>
      <c r="C9" s="10" t="s">
        <v>274</v>
      </c>
      <c r="D9" s="11"/>
      <c r="E9" s="10"/>
      <c r="F9" s="11" t="s">
        <v>275</v>
      </c>
      <c r="G9" s="10" t="s">
        <v>276</v>
      </c>
      <c r="H9" s="11" t="s">
        <v>27</v>
      </c>
      <c r="I9" s="10"/>
    </row>
    <row r="10" spans="1:9" x14ac:dyDescent="0.25">
      <c r="A10" s="36" t="s">
        <v>321</v>
      </c>
      <c r="B10" s="11" t="s">
        <v>277</v>
      </c>
      <c r="C10" s="10" t="s">
        <v>278</v>
      </c>
      <c r="D10" s="11"/>
      <c r="E10" s="10"/>
      <c r="F10" s="11" t="s">
        <v>279</v>
      </c>
      <c r="G10" s="10" t="s">
        <v>280</v>
      </c>
      <c r="H10" s="11" t="s">
        <v>26</v>
      </c>
      <c r="I10" s="10"/>
    </row>
    <row r="11" spans="1:9" x14ac:dyDescent="0.25">
      <c r="A11" s="36" t="s">
        <v>319</v>
      </c>
      <c r="B11" s="11" t="s">
        <v>269</v>
      </c>
      <c r="C11" s="10" t="s">
        <v>270</v>
      </c>
      <c r="D11" s="11"/>
      <c r="E11" s="10"/>
      <c r="F11" s="11" t="s">
        <v>271</v>
      </c>
      <c r="G11" s="10" t="s">
        <v>272</v>
      </c>
      <c r="H11" s="11" t="s">
        <v>26</v>
      </c>
      <c r="I11" s="10"/>
    </row>
    <row r="12" spans="1:9" x14ac:dyDescent="0.25">
      <c r="A12" s="36" t="s">
        <v>322</v>
      </c>
      <c r="B12" s="11" t="s">
        <v>73</v>
      </c>
      <c r="C12" s="10" t="s">
        <v>75</v>
      </c>
      <c r="D12" s="11" t="s">
        <v>77</v>
      </c>
      <c r="E12" s="10" t="s">
        <v>79</v>
      </c>
      <c r="F12" s="11" t="s">
        <v>81</v>
      </c>
      <c r="G12" s="10" t="s">
        <v>83</v>
      </c>
      <c r="H12" s="11" t="s">
        <v>27</v>
      </c>
      <c r="I12" s="10"/>
    </row>
    <row r="13" spans="1:9" x14ac:dyDescent="0.25">
      <c r="A13" s="36"/>
      <c r="B13" s="11"/>
      <c r="C13" s="10"/>
      <c r="D13" s="11"/>
      <c r="E13" s="10"/>
      <c r="F13" s="11"/>
      <c r="G13" s="10"/>
      <c r="H13" s="11"/>
      <c r="I13" s="10"/>
    </row>
    <row r="14" spans="1:9" x14ac:dyDescent="0.25">
      <c r="A14" s="36" t="s">
        <v>324</v>
      </c>
      <c r="B14" s="11" t="s">
        <v>61</v>
      </c>
      <c r="C14" s="10" t="s">
        <v>63</v>
      </c>
      <c r="D14" s="11" t="s">
        <v>65</v>
      </c>
      <c r="E14" s="10" t="s">
        <v>67</v>
      </c>
      <c r="F14" s="11" t="s">
        <v>69</v>
      </c>
      <c r="G14" s="10" t="s">
        <v>71</v>
      </c>
      <c r="H14" s="11" t="s">
        <v>27</v>
      </c>
      <c r="I14" s="10" t="s">
        <v>32</v>
      </c>
    </row>
    <row r="15" spans="1:9" x14ac:dyDescent="0.25">
      <c r="A15" s="36" t="s">
        <v>323</v>
      </c>
      <c r="B15" s="11" t="s">
        <v>85</v>
      </c>
      <c r="C15" s="10" t="s">
        <v>87</v>
      </c>
      <c r="D15" s="11" t="s">
        <v>89</v>
      </c>
      <c r="E15" s="10" t="s">
        <v>91</v>
      </c>
      <c r="F15" s="11" t="s">
        <v>93</v>
      </c>
      <c r="G15" s="10" t="s">
        <v>95</v>
      </c>
      <c r="H15" s="11" t="s">
        <v>27</v>
      </c>
      <c r="I15" s="10" t="s">
        <v>34</v>
      </c>
    </row>
    <row r="16" spans="1:9" x14ac:dyDescent="0.25">
      <c r="A16" s="36" t="s">
        <v>326</v>
      </c>
      <c r="B16" s="11" t="s">
        <v>97</v>
      </c>
      <c r="C16" s="10" t="s">
        <v>99</v>
      </c>
      <c r="D16" s="11" t="s">
        <v>101</v>
      </c>
      <c r="E16" s="10" t="s">
        <v>103</v>
      </c>
      <c r="F16" s="11" t="s">
        <v>105</v>
      </c>
      <c r="G16" s="10" t="s">
        <v>107</v>
      </c>
      <c r="H16" s="11" t="s">
        <v>26</v>
      </c>
      <c r="I16" s="10"/>
    </row>
    <row r="17" spans="1:9" x14ac:dyDescent="0.25">
      <c r="A17" s="34"/>
      <c r="B17" s="12"/>
      <c r="C17" s="32"/>
      <c r="D17" s="12"/>
      <c r="E17" s="32"/>
      <c r="F17" s="12"/>
      <c r="G17" s="32"/>
      <c r="H17" s="12"/>
      <c r="I17" s="32"/>
    </row>
    <row r="18" spans="1:9" x14ac:dyDescent="0.25">
      <c r="A18" s="37" t="s">
        <v>208</v>
      </c>
      <c r="B18" s="5"/>
      <c r="C18" s="7"/>
      <c r="D18" s="5"/>
      <c r="E18" s="7"/>
      <c r="F18" s="5"/>
      <c r="G18" s="7"/>
      <c r="H18" s="5"/>
      <c r="I18" s="7"/>
    </row>
    <row r="19" spans="1:9" x14ac:dyDescent="0.25">
      <c r="A19" s="36"/>
      <c r="B19" s="11"/>
      <c r="C19" s="10"/>
      <c r="D19" s="11"/>
      <c r="E19" s="10"/>
      <c r="F19" s="11"/>
      <c r="G19" s="10"/>
      <c r="H19" s="11"/>
      <c r="I19" s="10"/>
    </row>
    <row r="20" spans="1:9" x14ac:dyDescent="0.25">
      <c r="A20" s="36" t="s">
        <v>316</v>
      </c>
      <c r="B20" s="11" t="s">
        <v>230</v>
      </c>
      <c r="C20" s="10" t="s">
        <v>231</v>
      </c>
      <c r="D20" s="11" t="s">
        <v>232</v>
      </c>
      <c r="E20" s="10" t="s">
        <v>233</v>
      </c>
      <c r="F20" s="11" t="s">
        <v>234</v>
      </c>
      <c r="G20" s="10" t="s">
        <v>235</v>
      </c>
      <c r="H20" s="11" t="s">
        <v>28</v>
      </c>
      <c r="I20" s="10"/>
    </row>
    <row r="21" spans="1:9" x14ac:dyDescent="0.25">
      <c r="A21" s="36" t="s">
        <v>317</v>
      </c>
      <c r="B21" s="11" t="s">
        <v>236</v>
      </c>
      <c r="C21" s="10" t="s">
        <v>237</v>
      </c>
      <c r="D21" s="11" t="s">
        <v>238</v>
      </c>
      <c r="E21" s="10" t="s">
        <v>239</v>
      </c>
      <c r="F21" s="11" t="s">
        <v>240</v>
      </c>
      <c r="G21" s="10" t="s">
        <v>241</v>
      </c>
      <c r="H21" s="11" t="s">
        <v>28</v>
      </c>
      <c r="I21" s="10"/>
    </row>
    <row r="22" spans="1:9" x14ac:dyDescent="0.25">
      <c r="A22" s="36" t="s">
        <v>318</v>
      </c>
      <c r="B22" s="11" t="s">
        <v>242</v>
      </c>
      <c r="C22" s="10" t="s">
        <v>243</v>
      </c>
      <c r="D22" s="11" t="s">
        <v>244</v>
      </c>
      <c r="E22" s="10" t="s">
        <v>245</v>
      </c>
      <c r="F22" s="11" t="s">
        <v>246</v>
      </c>
      <c r="G22" s="10" t="s">
        <v>247</v>
      </c>
      <c r="H22" s="11" t="s">
        <v>313</v>
      </c>
      <c r="I22" s="10"/>
    </row>
    <row r="23" spans="1:9" x14ac:dyDescent="0.25">
      <c r="A23" s="36"/>
      <c r="B23" s="11"/>
      <c r="C23" s="10"/>
      <c r="D23" s="11"/>
      <c r="E23" s="10"/>
      <c r="F23" s="11"/>
      <c r="G23" s="10"/>
      <c r="H23" s="11"/>
      <c r="I23" s="10"/>
    </row>
    <row r="24" spans="1:9" x14ac:dyDescent="0.25">
      <c r="A24" s="36" t="s">
        <v>320</v>
      </c>
      <c r="B24" s="11" t="s">
        <v>289</v>
      </c>
      <c r="C24" s="10" t="s">
        <v>290</v>
      </c>
      <c r="D24" s="11"/>
      <c r="E24" s="10"/>
      <c r="F24" s="11" t="s">
        <v>291</v>
      </c>
      <c r="G24" s="10" t="s">
        <v>292</v>
      </c>
      <c r="H24" s="11" t="s">
        <v>314</v>
      </c>
      <c r="I24" s="10"/>
    </row>
    <row r="25" spans="1:9" x14ac:dyDescent="0.25">
      <c r="A25" s="36" t="s">
        <v>321</v>
      </c>
      <c r="B25" s="11" t="s">
        <v>293</v>
      </c>
      <c r="C25" s="10" t="s">
        <v>294</v>
      </c>
      <c r="D25" s="11"/>
      <c r="E25" s="10"/>
      <c r="F25" s="11" t="s">
        <v>295</v>
      </c>
      <c r="G25" s="10" t="s">
        <v>296</v>
      </c>
      <c r="H25" s="11" t="s">
        <v>315</v>
      </c>
      <c r="I25" s="10"/>
    </row>
    <row r="26" spans="1:9" x14ac:dyDescent="0.25">
      <c r="A26" s="36" t="s">
        <v>319</v>
      </c>
      <c r="B26" s="11" t="s">
        <v>285</v>
      </c>
      <c r="C26" s="10" t="s">
        <v>286</v>
      </c>
      <c r="D26" s="11"/>
      <c r="E26" s="10"/>
      <c r="F26" s="11" t="s">
        <v>287</v>
      </c>
      <c r="G26" s="10" t="s">
        <v>288</v>
      </c>
      <c r="H26" s="11" t="s">
        <v>30</v>
      </c>
      <c r="I26" s="10"/>
    </row>
    <row r="27" spans="1:9" x14ac:dyDescent="0.25">
      <c r="A27" s="36" t="s">
        <v>322</v>
      </c>
      <c r="B27" s="11" t="s">
        <v>128</v>
      </c>
      <c r="C27" s="10" t="s">
        <v>130</v>
      </c>
      <c r="D27" s="11" t="s">
        <v>132</v>
      </c>
      <c r="E27" s="10" t="s">
        <v>134</v>
      </c>
      <c r="F27" s="11" t="s">
        <v>136</v>
      </c>
      <c r="G27" s="10" t="s">
        <v>130</v>
      </c>
      <c r="H27" s="11" t="s">
        <v>28</v>
      </c>
      <c r="I27" s="10"/>
    </row>
    <row r="28" spans="1:9" x14ac:dyDescent="0.25">
      <c r="A28" s="36"/>
      <c r="B28" s="11"/>
      <c r="C28" s="10"/>
      <c r="D28" s="11"/>
      <c r="E28" s="10"/>
      <c r="F28" s="11"/>
      <c r="G28" s="10"/>
      <c r="H28" s="11"/>
      <c r="I28" s="10"/>
    </row>
    <row r="29" spans="1:9" x14ac:dyDescent="0.25">
      <c r="A29" s="36" t="s">
        <v>324</v>
      </c>
      <c r="B29" s="11" t="s">
        <v>118</v>
      </c>
      <c r="C29" s="10" t="s">
        <v>120</v>
      </c>
      <c r="D29" s="11" t="s">
        <v>118</v>
      </c>
      <c r="E29" s="10" t="s">
        <v>123</v>
      </c>
      <c r="F29" s="11" t="s">
        <v>125</v>
      </c>
      <c r="G29" s="10" t="s">
        <v>127</v>
      </c>
      <c r="H29" s="11" t="s">
        <v>28</v>
      </c>
      <c r="I29" s="10"/>
    </row>
    <row r="30" spans="1:9" x14ac:dyDescent="0.25">
      <c r="A30" s="36" t="s">
        <v>323</v>
      </c>
      <c r="B30" s="11" t="s">
        <v>139</v>
      </c>
      <c r="C30" s="10" t="s">
        <v>141</v>
      </c>
      <c r="D30" s="11" t="s">
        <v>143</v>
      </c>
      <c r="E30" s="10" t="s">
        <v>145</v>
      </c>
      <c r="F30" s="11" t="s">
        <v>147</v>
      </c>
      <c r="G30" s="10" t="s">
        <v>149</v>
      </c>
      <c r="H30" s="11" t="s">
        <v>26</v>
      </c>
      <c r="I30" s="10"/>
    </row>
    <row r="31" spans="1:9" x14ac:dyDescent="0.25">
      <c r="A31" s="36" t="s">
        <v>326</v>
      </c>
      <c r="B31" s="11" t="s">
        <v>151</v>
      </c>
      <c r="C31" s="10" t="s">
        <v>153</v>
      </c>
      <c r="D31" s="11" t="s">
        <v>155</v>
      </c>
      <c r="E31" s="10" t="s">
        <v>151</v>
      </c>
      <c r="F31" s="11" t="s">
        <v>158</v>
      </c>
      <c r="G31" s="10" t="s">
        <v>160</v>
      </c>
      <c r="H31" s="11" t="s">
        <v>28</v>
      </c>
      <c r="I31" s="10"/>
    </row>
    <row r="32" spans="1:9" x14ac:dyDescent="0.25">
      <c r="A32" s="34"/>
      <c r="B32" s="12"/>
      <c r="C32" s="32"/>
      <c r="D32" s="12"/>
      <c r="E32" s="32"/>
      <c r="F32" s="12"/>
      <c r="G32" s="32"/>
      <c r="H32" s="12"/>
      <c r="I32" s="32"/>
    </row>
    <row r="33" spans="1:9" x14ac:dyDescent="0.25">
      <c r="A33" s="35" t="s">
        <v>211</v>
      </c>
      <c r="B33" s="11"/>
      <c r="C33" s="10"/>
      <c r="D33" s="11"/>
      <c r="E33" s="10"/>
      <c r="F33" s="11"/>
      <c r="G33" s="10"/>
      <c r="H33" s="11"/>
      <c r="I33" s="10"/>
    </row>
    <row r="34" spans="1:9" x14ac:dyDescent="0.25">
      <c r="A34" s="36"/>
      <c r="B34" s="11"/>
      <c r="C34" s="10"/>
      <c r="D34" s="11"/>
      <c r="E34" s="10"/>
      <c r="F34" s="11"/>
      <c r="G34" s="10"/>
      <c r="H34" s="11"/>
      <c r="I34" s="10"/>
    </row>
    <row r="35" spans="1:9" x14ac:dyDescent="0.25">
      <c r="A35" s="36" t="s">
        <v>316</v>
      </c>
      <c r="B35" s="11" t="s">
        <v>248</v>
      </c>
      <c r="C35" s="10" t="s">
        <v>249</v>
      </c>
      <c r="D35" s="11" t="s">
        <v>249</v>
      </c>
      <c r="E35" s="10" t="s">
        <v>250</v>
      </c>
      <c r="F35" s="11" t="s">
        <v>251</v>
      </c>
      <c r="G35" s="10" t="s">
        <v>252</v>
      </c>
      <c r="H35" s="11" t="s">
        <v>29</v>
      </c>
      <c r="I35" s="10" t="s">
        <v>49</v>
      </c>
    </row>
    <row r="36" spans="1:9" x14ac:dyDescent="0.25">
      <c r="A36" s="36" t="s">
        <v>317</v>
      </c>
      <c r="B36" s="11" t="s">
        <v>253</v>
      </c>
      <c r="C36" s="10" t="s">
        <v>254</v>
      </c>
      <c r="D36" s="11" t="s">
        <v>255</v>
      </c>
      <c r="E36" s="10" t="s">
        <v>256</v>
      </c>
      <c r="F36" s="11" t="s">
        <v>257</v>
      </c>
      <c r="G36" s="10" t="s">
        <v>258</v>
      </c>
      <c r="H36" s="11" t="s">
        <v>27</v>
      </c>
      <c r="I36" s="10" t="s">
        <v>35</v>
      </c>
    </row>
    <row r="37" spans="1:9" x14ac:dyDescent="0.25">
      <c r="A37" s="36" t="s">
        <v>318</v>
      </c>
      <c r="B37" s="11" t="s">
        <v>259</v>
      </c>
      <c r="C37" s="10" t="s">
        <v>260</v>
      </c>
      <c r="D37" s="11" t="s">
        <v>261</v>
      </c>
      <c r="E37" s="10" t="s">
        <v>262</v>
      </c>
      <c r="F37" s="11" t="s">
        <v>263</v>
      </c>
      <c r="G37" s="10" t="s">
        <v>264</v>
      </c>
      <c r="H37" s="11" t="s">
        <v>28</v>
      </c>
      <c r="I37" s="10"/>
    </row>
    <row r="38" spans="1:9" x14ac:dyDescent="0.25">
      <c r="A38" s="36"/>
      <c r="B38" s="11"/>
      <c r="C38" s="10"/>
      <c r="D38" s="11"/>
      <c r="E38" s="10"/>
      <c r="F38" s="11"/>
      <c r="G38" s="10"/>
      <c r="H38" s="11"/>
      <c r="I38" s="10"/>
    </row>
    <row r="39" spans="1:9" x14ac:dyDescent="0.25">
      <c r="A39" s="36" t="s">
        <v>320</v>
      </c>
      <c r="B39" s="11" t="s">
        <v>305</v>
      </c>
      <c r="C39" s="10" t="s">
        <v>306</v>
      </c>
      <c r="D39" s="11"/>
      <c r="E39" s="10"/>
      <c r="F39" s="11" t="s">
        <v>307</v>
      </c>
      <c r="G39" s="10" t="s">
        <v>308</v>
      </c>
      <c r="H39" s="11" t="s">
        <v>26</v>
      </c>
      <c r="I39" s="10"/>
    </row>
    <row r="40" spans="1:9" x14ac:dyDescent="0.25">
      <c r="A40" s="36" t="s">
        <v>321</v>
      </c>
      <c r="B40" s="11" t="s">
        <v>309</v>
      </c>
      <c r="C40" s="10" t="s">
        <v>310</v>
      </c>
      <c r="D40" s="11"/>
      <c r="E40" s="10"/>
      <c r="F40" s="11" t="s">
        <v>311</v>
      </c>
      <c r="G40" s="10" t="s">
        <v>312</v>
      </c>
      <c r="H40" s="11" t="s">
        <v>27</v>
      </c>
      <c r="I40" s="10"/>
    </row>
    <row r="41" spans="1:9" x14ac:dyDescent="0.25">
      <c r="A41" s="36" t="s">
        <v>319</v>
      </c>
      <c r="B41" s="11" t="s">
        <v>301</v>
      </c>
      <c r="C41" s="10" t="s">
        <v>302</v>
      </c>
      <c r="D41" s="11"/>
      <c r="E41" s="10"/>
      <c r="F41" s="11" t="s">
        <v>303</v>
      </c>
      <c r="G41" s="10" t="s">
        <v>304</v>
      </c>
      <c r="H41" s="11" t="s">
        <v>26</v>
      </c>
      <c r="I41" s="10"/>
    </row>
    <row r="42" spans="1:9" x14ac:dyDescent="0.25">
      <c r="A42" s="36" t="s">
        <v>322</v>
      </c>
      <c r="B42" s="11" t="s">
        <v>179</v>
      </c>
      <c r="C42" s="10" t="s">
        <v>179</v>
      </c>
      <c r="D42" s="11" t="s">
        <v>182</v>
      </c>
      <c r="E42" s="10" t="s">
        <v>173</v>
      </c>
      <c r="F42" s="11" t="s">
        <v>185</v>
      </c>
      <c r="G42" s="10" t="s">
        <v>187</v>
      </c>
      <c r="H42" s="11" t="s">
        <v>26</v>
      </c>
      <c r="I42" s="10"/>
    </row>
    <row r="43" spans="1:9" x14ac:dyDescent="0.25">
      <c r="A43" s="36"/>
      <c r="B43" s="11"/>
      <c r="C43" s="10"/>
      <c r="D43" s="11"/>
      <c r="E43" s="10"/>
      <c r="F43" s="11"/>
      <c r="G43" s="10"/>
      <c r="H43" s="11"/>
      <c r="I43" s="10"/>
    </row>
    <row r="44" spans="1:9" x14ac:dyDescent="0.25">
      <c r="A44" s="36" t="s">
        <v>324</v>
      </c>
      <c r="B44" s="11" t="s">
        <v>173</v>
      </c>
      <c r="C44" s="10" t="s">
        <v>174</v>
      </c>
      <c r="D44" s="11" t="s">
        <v>175</v>
      </c>
      <c r="E44" s="10" t="s">
        <v>65</v>
      </c>
      <c r="F44" s="11" t="s">
        <v>65</v>
      </c>
      <c r="G44" s="10" t="s">
        <v>177</v>
      </c>
      <c r="H44" s="11" t="s">
        <v>27</v>
      </c>
      <c r="I44" s="10" t="s">
        <v>35</v>
      </c>
    </row>
    <row r="45" spans="1:9" x14ac:dyDescent="0.25">
      <c r="A45" s="36" t="s">
        <v>323</v>
      </c>
      <c r="B45" s="11" t="s">
        <v>189</v>
      </c>
      <c r="C45" s="10" t="s">
        <v>191</v>
      </c>
      <c r="D45" s="11" t="s">
        <v>193</v>
      </c>
      <c r="E45" s="10" t="s">
        <v>195</v>
      </c>
      <c r="F45" s="11" t="s">
        <v>197</v>
      </c>
      <c r="G45" s="10" t="s">
        <v>199</v>
      </c>
      <c r="H45" s="11" t="s">
        <v>27</v>
      </c>
      <c r="I45" s="10" t="s">
        <v>34</v>
      </c>
    </row>
    <row r="46" spans="1:9" x14ac:dyDescent="0.25">
      <c r="A46" s="34" t="s">
        <v>326</v>
      </c>
      <c r="B46" s="12" t="s">
        <v>201</v>
      </c>
      <c r="C46" s="32" t="s">
        <v>158</v>
      </c>
      <c r="D46" s="12" t="s">
        <v>203</v>
      </c>
      <c r="E46" s="32" t="s">
        <v>130</v>
      </c>
      <c r="F46" s="12" t="s">
        <v>130</v>
      </c>
      <c r="G46" s="32" t="s">
        <v>206</v>
      </c>
      <c r="H46" s="12" t="s">
        <v>26</v>
      </c>
      <c r="I46" s="3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workbookViewId="0">
      <selection activeCell="W21" sqref="W21"/>
    </sheetView>
  </sheetViews>
  <sheetFormatPr defaultRowHeight="15" x14ac:dyDescent="0.25"/>
  <sheetData>
    <row r="1" spans="1:21" x14ac:dyDescent="0.25">
      <c r="F1" s="1"/>
      <c r="O1" t="s">
        <v>25</v>
      </c>
      <c r="Q1" t="s">
        <v>33</v>
      </c>
    </row>
    <row r="2" spans="1:21" x14ac:dyDescent="0.25">
      <c r="F2" s="1"/>
      <c r="Q2" t="s">
        <v>37</v>
      </c>
    </row>
    <row r="3" spans="1:21" ht="15.75" thickBot="1" x14ac:dyDescent="0.3">
      <c r="A3" s="5"/>
      <c r="B3" s="6"/>
      <c r="C3" s="5" t="s">
        <v>16</v>
      </c>
      <c r="D3" s="6"/>
      <c r="E3" s="6"/>
      <c r="F3" s="7"/>
      <c r="G3" s="5" t="s">
        <v>19</v>
      </c>
      <c r="H3" s="6"/>
      <c r="I3" s="6"/>
      <c r="J3" s="7"/>
      <c r="K3" s="6" t="s">
        <v>20</v>
      </c>
      <c r="L3" s="6"/>
      <c r="M3" s="6"/>
      <c r="N3" s="7"/>
      <c r="O3" t="s">
        <v>24</v>
      </c>
    </row>
    <row r="4" spans="1:21" ht="15.75" thickBot="1" x14ac:dyDescent="0.3">
      <c r="A4" s="11" t="s">
        <v>15</v>
      </c>
      <c r="B4" s="9"/>
      <c r="C4" s="8" t="s">
        <v>17</v>
      </c>
      <c r="D4" s="9"/>
      <c r="E4" s="4" t="s">
        <v>18</v>
      </c>
      <c r="F4" s="10"/>
      <c r="G4" s="11" t="s">
        <v>17</v>
      </c>
      <c r="H4" s="9"/>
      <c r="I4" s="14" t="s">
        <v>18</v>
      </c>
      <c r="J4" s="10"/>
      <c r="K4" s="9" t="s">
        <v>17</v>
      </c>
      <c r="L4" s="9"/>
      <c r="M4" s="9" t="s">
        <v>18</v>
      </c>
      <c r="N4" s="10"/>
    </row>
    <row r="5" spans="1:21" ht="15.75" thickBot="1" x14ac:dyDescent="0.3">
      <c r="A5" s="11"/>
      <c r="B5" s="9"/>
    </row>
    <row r="6" spans="1:21" ht="15.75" thickBot="1" x14ac:dyDescent="0.3">
      <c r="A6" s="11" t="s">
        <v>42</v>
      </c>
      <c r="B6" s="9"/>
      <c r="C6" s="16">
        <v>13.40592</v>
      </c>
      <c r="D6" s="16">
        <v>7.5802110000000003</v>
      </c>
      <c r="E6" s="16">
        <v>19.246510000000001</v>
      </c>
      <c r="F6" s="16">
        <v>7.4720230000000001</v>
      </c>
      <c r="G6" s="16">
        <v>20.89902</v>
      </c>
      <c r="H6" s="16">
        <v>6.8279810000000003</v>
      </c>
      <c r="I6" s="16">
        <v>22.05714</v>
      </c>
      <c r="J6" s="16">
        <v>7.6783799999999998</v>
      </c>
      <c r="K6" s="16">
        <v>17.153310000000001</v>
      </c>
      <c r="L6" s="16">
        <v>1.169643</v>
      </c>
      <c r="M6" s="16">
        <v>25.11148</v>
      </c>
      <c r="N6" s="16">
        <v>6.2979609999999999</v>
      </c>
      <c r="O6" t="s">
        <v>28</v>
      </c>
      <c r="S6">
        <f>E6/C6</f>
        <v>1.435672449186628</v>
      </c>
      <c r="T6">
        <f>I6/G6</f>
        <v>1.0554150385998962</v>
      </c>
      <c r="U6">
        <f>M6/K6</f>
        <v>1.4639436936661203</v>
      </c>
    </row>
    <row r="7" spans="1:21" ht="15.75" thickBot="1" x14ac:dyDescent="0.3">
      <c r="A7" s="11" t="s">
        <v>44</v>
      </c>
      <c r="B7" s="9"/>
      <c r="C7" s="16">
        <v>13.378043</v>
      </c>
      <c r="D7" s="16">
        <v>3.2448939999999999</v>
      </c>
      <c r="E7" s="16">
        <v>18.865845</v>
      </c>
      <c r="F7" s="16">
        <v>8.2489589999999993</v>
      </c>
      <c r="G7" s="16">
        <v>11.937514999999999</v>
      </c>
      <c r="H7" s="16">
        <v>4.9304769999999998</v>
      </c>
      <c r="I7" s="16">
        <v>8.6086559999999999</v>
      </c>
      <c r="J7" s="16">
        <v>2.1319300000000001</v>
      </c>
      <c r="K7" s="16">
        <v>8.6321580000000004</v>
      </c>
      <c r="L7" s="16">
        <v>1.17774</v>
      </c>
      <c r="M7" s="16">
        <v>16.794754999999999</v>
      </c>
      <c r="N7" s="16">
        <v>3.8477160000000001</v>
      </c>
      <c r="O7" t="s">
        <v>47</v>
      </c>
      <c r="S7">
        <f t="shared" ref="S7:S25" si="0">E7/C7</f>
        <v>1.4102096248307769</v>
      </c>
      <c r="T7">
        <f t="shared" ref="T7:T25" si="1">I7/G7</f>
        <v>0.72114305196684569</v>
      </c>
      <c r="U7">
        <f t="shared" ref="U7:U25" si="2">M7/K7</f>
        <v>1.9456032894671296</v>
      </c>
    </row>
    <row r="8" spans="1:21" ht="15.75" thickBot="1" x14ac:dyDescent="0.3">
      <c r="A8" s="11" t="s">
        <v>43</v>
      </c>
      <c r="B8" s="9"/>
      <c r="C8" s="16">
        <v>0.99719069999999999</v>
      </c>
      <c r="D8" s="16">
        <v>0.42558200000000002</v>
      </c>
      <c r="E8" s="16">
        <v>1.2154601</v>
      </c>
      <c r="F8" s="16">
        <v>0.61637249999999999</v>
      </c>
      <c r="G8" s="16">
        <v>1.8922763</v>
      </c>
      <c r="H8" s="16">
        <v>0.53231629999999996</v>
      </c>
      <c r="I8" s="16">
        <v>2.5457697000000001</v>
      </c>
      <c r="J8" s="16">
        <v>0.65155569999999996</v>
      </c>
      <c r="K8" s="16">
        <v>2.0182812000000001</v>
      </c>
      <c r="L8" s="16">
        <v>0.34623559999999998</v>
      </c>
      <c r="M8" s="16">
        <v>1.5291148999999999</v>
      </c>
      <c r="N8" s="16">
        <v>0.44050850000000003</v>
      </c>
      <c r="O8" t="s">
        <v>27</v>
      </c>
      <c r="Q8" t="s">
        <v>35</v>
      </c>
      <c r="S8">
        <f t="shared" si="0"/>
        <v>1.21888431169685</v>
      </c>
      <c r="T8">
        <f t="shared" si="1"/>
        <v>1.3453477697733678</v>
      </c>
      <c r="U8">
        <f t="shared" si="2"/>
        <v>0.75763223677652047</v>
      </c>
    </row>
    <row r="9" spans="1:21" x14ac:dyDescent="0.25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21" ht="15.75" thickBot="1" x14ac:dyDescent="0.3">
      <c r="A10" s="5"/>
      <c r="B10" s="6"/>
      <c r="C10" s="25" t="s">
        <v>16</v>
      </c>
      <c r="D10" s="26"/>
      <c r="E10" s="26"/>
      <c r="F10" s="27"/>
      <c r="G10" s="25" t="s">
        <v>19</v>
      </c>
      <c r="H10" s="26"/>
      <c r="I10" s="26"/>
      <c r="J10" s="27"/>
      <c r="K10" s="26" t="s">
        <v>20</v>
      </c>
      <c r="L10" s="26"/>
      <c r="M10" s="26"/>
      <c r="N10" s="27"/>
      <c r="O10" t="s">
        <v>24</v>
      </c>
    </row>
    <row r="11" spans="1:21" ht="15.75" thickBot="1" x14ac:dyDescent="0.3">
      <c r="A11" s="11" t="s">
        <v>22</v>
      </c>
      <c r="B11" s="9"/>
      <c r="C11" s="15" t="s">
        <v>17</v>
      </c>
      <c r="D11" s="28"/>
      <c r="E11" s="16" t="s">
        <v>18</v>
      </c>
      <c r="F11" s="29"/>
      <c r="G11" s="30" t="s">
        <v>17</v>
      </c>
      <c r="H11" s="28"/>
      <c r="I11" s="31" t="s">
        <v>18</v>
      </c>
      <c r="J11" s="29"/>
      <c r="K11" s="28" t="s">
        <v>17</v>
      </c>
      <c r="L11" s="28"/>
      <c r="M11" s="28" t="s">
        <v>18</v>
      </c>
      <c r="N11" s="29"/>
    </row>
    <row r="12" spans="1:21" ht="15.75" thickBot="1" x14ac:dyDescent="0.3">
      <c r="A12" s="11"/>
      <c r="B12" s="9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21" ht="15.75" thickBot="1" x14ac:dyDescent="0.3">
      <c r="A13" s="11" t="s">
        <v>42</v>
      </c>
      <c r="B13" s="9"/>
      <c r="C13" s="16">
        <v>25.30444</v>
      </c>
      <c r="D13" s="16">
        <v>6.3158669999999999</v>
      </c>
      <c r="E13" s="16">
        <v>38.10622</v>
      </c>
      <c r="F13" s="16">
        <v>7.8026450000000001</v>
      </c>
      <c r="G13" s="16">
        <v>26.62959</v>
      </c>
      <c r="H13" s="16">
        <v>7.5334180000000002</v>
      </c>
      <c r="I13" s="16">
        <v>33.52993</v>
      </c>
      <c r="J13" s="16">
        <v>3.7508750000000002</v>
      </c>
      <c r="K13" s="16">
        <v>27.40945</v>
      </c>
      <c r="L13" s="16">
        <v>1.810765</v>
      </c>
      <c r="M13" s="16">
        <v>35.377969999999998</v>
      </c>
      <c r="N13" s="16">
        <v>7.600867</v>
      </c>
      <c r="O13" t="s">
        <v>28</v>
      </c>
      <c r="S13">
        <f t="shared" si="0"/>
        <v>1.5059104252060114</v>
      </c>
      <c r="T13">
        <f t="shared" si="1"/>
        <v>1.2591230281803061</v>
      </c>
      <c r="U13">
        <f t="shared" si="2"/>
        <v>1.2907216306784703</v>
      </c>
    </row>
    <row r="14" spans="1:21" ht="15.75" thickBot="1" x14ac:dyDescent="0.3">
      <c r="A14" t="s">
        <v>44</v>
      </c>
      <c r="B14" s="9"/>
      <c r="C14" s="16">
        <v>17.064209999999999</v>
      </c>
      <c r="D14" s="16">
        <v>4.4470510000000001</v>
      </c>
      <c r="E14" s="16">
        <v>22.504809999999999</v>
      </c>
      <c r="F14" s="16">
        <v>4.1843510000000004</v>
      </c>
      <c r="G14" s="16">
        <v>20.851330000000001</v>
      </c>
      <c r="H14" s="16">
        <v>2.3706399999999999</v>
      </c>
      <c r="I14" s="16">
        <v>19.641570000000002</v>
      </c>
      <c r="J14" s="16">
        <v>2.0906720000000001</v>
      </c>
      <c r="K14" s="16">
        <v>16.810870000000001</v>
      </c>
      <c r="L14" s="16">
        <v>2.3290329999999999</v>
      </c>
      <c r="M14" s="16">
        <v>21.525510000000001</v>
      </c>
      <c r="N14" s="16">
        <v>4.8036539999999999</v>
      </c>
      <c r="O14" t="s">
        <v>28</v>
      </c>
      <c r="S14">
        <f t="shared" si="0"/>
        <v>1.3188310504851968</v>
      </c>
      <c r="T14">
        <f t="shared" si="1"/>
        <v>0.941981638581328</v>
      </c>
      <c r="U14">
        <f t="shared" si="2"/>
        <v>1.28045187429324</v>
      </c>
    </row>
    <row r="15" spans="1:21" ht="15.75" thickBot="1" x14ac:dyDescent="0.3">
      <c r="A15" s="11" t="s">
        <v>43</v>
      </c>
      <c r="B15" s="9"/>
      <c r="C15" s="16">
        <v>1.4997450000000001</v>
      </c>
      <c r="D15" s="16">
        <v>0.20394319</v>
      </c>
      <c r="E15" s="16">
        <v>1.689597</v>
      </c>
      <c r="F15" s="16">
        <v>7.6610880000000006E-2</v>
      </c>
      <c r="G15" s="16">
        <v>1.2606379999999999</v>
      </c>
      <c r="H15" s="16">
        <v>0.24097945000000001</v>
      </c>
      <c r="I15" s="16">
        <v>1.7195339999999999</v>
      </c>
      <c r="J15" s="16">
        <v>0.2316308</v>
      </c>
      <c r="K15" s="16">
        <v>1.646393</v>
      </c>
      <c r="L15" s="16">
        <v>0.17710914999999999</v>
      </c>
      <c r="M15" s="16">
        <v>1.648296</v>
      </c>
      <c r="N15" s="16">
        <v>7.372157E-2</v>
      </c>
      <c r="O15" t="s">
        <v>48</v>
      </c>
      <c r="S15">
        <f t="shared" si="0"/>
        <v>1.1265895202184371</v>
      </c>
      <c r="T15">
        <f t="shared" si="1"/>
        <v>1.3640188539453832</v>
      </c>
      <c r="U15">
        <f t="shared" si="2"/>
        <v>1.0011558601135937</v>
      </c>
    </row>
    <row r="16" spans="1:21" ht="15.75" thickBot="1" x14ac:dyDescent="0.3">
      <c r="A16" s="11"/>
      <c r="B16" s="9"/>
      <c r="C16" s="15"/>
      <c r="D16" s="16"/>
      <c r="E16" s="16"/>
      <c r="F16" s="17"/>
      <c r="G16" s="15"/>
      <c r="H16" s="16"/>
      <c r="I16" s="16"/>
      <c r="J16" s="17"/>
      <c r="K16" s="19"/>
      <c r="L16" s="16"/>
      <c r="M16" s="16"/>
      <c r="N16" s="17"/>
    </row>
    <row r="17" spans="1:21" x14ac:dyDescent="0.25">
      <c r="A17" s="12"/>
      <c r="B17" s="13"/>
      <c r="C17" s="20"/>
      <c r="D17" s="21"/>
      <c r="E17" s="21"/>
      <c r="F17" s="22"/>
      <c r="G17" s="20"/>
      <c r="H17" s="21"/>
      <c r="I17" s="21"/>
      <c r="J17" s="22"/>
      <c r="K17" s="23"/>
      <c r="L17" s="21"/>
      <c r="M17" s="21"/>
      <c r="N17" s="22"/>
    </row>
    <row r="18" spans="1:21" x14ac:dyDescent="0.25"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21" ht="15.75" thickBot="1" x14ac:dyDescent="0.3">
      <c r="A19" s="5"/>
      <c r="B19" s="6"/>
      <c r="C19" s="25" t="s">
        <v>16</v>
      </c>
      <c r="D19" s="26"/>
      <c r="E19" s="26"/>
      <c r="F19" s="27"/>
      <c r="G19" s="25" t="s">
        <v>19</v>
      </c>
      <c r="H19" s="26"/>
      <c r="I19" s="26"/>
      <c r="J19" s="27"/>
      <c r="K19" s="26" t="s">
        <v>20</v>
      </c>
      <c r="L19" s="26"/>
      <c r="M19" s="26"/>
      <c r="N19" s="27"/>
      <c r="O19" t="s">
        <v>24</v>
      </c>
    </row>
    <row r="20" spans="1:21" ht="15.75" thickBot="1" x14ac:dyDescent="0.3">
      <c r="A20" s="11" t="s">
        <v>23</v>
      </c>
      <c r="B20" s="9"/>
      <c r="C20" s="15" t="s">
        <v>17</v>
      </c>
      <c r="D20" s="28"/>
      <c r="E20" s="16" t="s">
        <v>18</v>
      </c>
      <c r="F20" s="29"/>
      <c r="G20" s="30" t="s">
        <v>17</v>
      </c>
      <c r="H20" s="28"/>
      <c r="I20" s="31" t="s">
        <v>18</v>
      </c>
      <c r="J20" s="29"/>
      <c r="K20" s="28" t="s">
        <v>17</v>
      </c>
      <c r="L20" s="28"/>
      <c r="M20" s="28" t="s">
        <v>18</v>
      </c>
      <c r="N20" s="29"/>
    </row>
    <row r="21" spans="1:21" ht="15.75" thickBot="1" x14ac:dyDescent="0.3">
      <c r="A21" s="11"/>
      <c r="B21" s="9"/>
      <c r="C21" s="30"/>
      <c r="D21" s="28"/>
      <c r="E21" s="28"/>
      <c r="F21" s="29"/>
      <c r="G21" s="30"/>
      <c r="H21" s="28"/>
      <c r="I21" s="28"/>
      <c r="J21" s="29"/>
      <c r="K21" s="28"/>
      <c r="L21" s="28"/>
      <c r="M21" s="28"/>
      <c r="N21" s="29"/>
    </row>
    <row r="22" spans="1:21" ht="15.75" thickBot="1" x14ac:dyDescent="0.3">
      <c r="A22" s="11" t="s">
        <v>42</v>
      </c>
      <c r="B22" s="9"/>
      <c r="C22" s="16">
        <v>9.9377829999999996</v>
      </c>
      <c r="D22" s="16">
        <v>5.876976</v>
      </c>
      <c r="E22" s="16">
        <v>15.456906999999999</v>
      </c>
      <c r="F22" s="16">
        <v>1.493242</v>
      </c>
      <c r="G22" s="16">
        <v>15.456906999999999</v>
      </c>
      <c r="H22" s="16">
        <v>1.493242</v>
      </c>
      <c r="I22" s="16">
        <v>18.387219000000002</v>
      </c>
      <c r="J22" s="16">
        <v>5.1074809999999999</v>
      </c>
      <c r="K22" s="16">
        <v>17.990262000000001</v>
      </c>
      <c r="L22" s="16">
        <v>3.8746779999999998</v>
      </c>
      <c r="M22" s="16">
        <v>21.092841</v>
      </c>
      <c r="N22" s="16">
        <v>2.9514119999999999</v>
      </c>
      <c r="O22" t="s">
        <v>29</v>
      </c>
      <c r="Q22" t="s">
        <v>49</v>
      </c>
      <c r="S22">
        <f t="shared" si="0"/>
        <v>1.5553677314145418</v>
      </c>
      <c r="T22">
        <f t="shared" si="1"/>
        <v>1.1895794546735645</v>
      </c>
      <c r="U22">
        <f t="shared" si="2"/>
        <v>1.172458800210914</v>
      </c>
    </row>
    <row r="23" spans="1:21" ht="15.75" thickBot="1" x14ac:dyDescent="0.3">
      <c r="A23" t="s">
        <v>44</v>
      </c>
      <c r="B23" s="9"/>
      <c r="C23" s="16">
        <v>4.4467410000000003</v>
      </c>
      <c r="D23" s="16">
        <v>2.4842293</v>
      </c>
      <c r="E23" s="16">
        <v>5.0679090000000002</v>
      </c>
      <c r="F23" s="16">
        <v>2.1016268999999999</v>
      </c>
      <c r="G23" s="16">
        <v>7.8966810000000001</v>
      </c>
      <c r="H23" s="16">
        <v>1.4222188</v>
      </c>
      <c r="I23" s="16">
        <v>7.0068279999999996</v>
      </c>
      <c r="J23" s="16">
        <v>1.7671678</v>
      </c>
      <c r="K23" s="16">
        <v>9.3047470000000008</v>
      </c>
      <c r="L23" s="16">
        <v>1.6079688000000001</v>
      </c>
      <c r="M23" s="16">
        <v>8.5765229999999999</v>
      </c>
      <c r="N23" s="16">
        <v>0.90328819999999999</v>
      </c>
      <c r="O23" t="s">
        <v>27</v>
      </c>
      <c r="Q23" t="s">
        <v>35</v>
      </c>
      <c r="S23">
        <f t="shared" si="0"/>
        <v>1.1396906183652251</v>
      </c>
      <c r="T23">
        <f t="shared" si="1"/>
        <v>0.88731303695818531</v>
      </c>
      <c r="U23">
        <f t="shared" si="2"/>
        <v>0.92173629223878939</v>
      </c>
    </row>
    <row r="24" spans="1:21" ht="15.75" thickBot="1" x14ac:dyDescent="0.3">
      <c r="A24" s="11" t="s">
        <v>43</v>
      </c>
      <c r="B24" s="9"/>
      <c r="C24" s="16">
        <v>2.0992449999999998</v>
      </c>
      <c r="D24" s="16">
        <v>0.39502110000000001</v>
      </c>
      <c r="E24" s="16">
        <v>3.2564630000000001</v>
      </c>
      <c r="F24" s="16">
        <v>1.0036149999999999</v>
      </c>
      <c r="G24" s="16">
        <v>1.9883980000000001</v>
      </c>
      <c r="H24" s="16">
        <v>0.2493321</v>
      </c>
      <c r="I24" s="16">
        <v>2.651497</v>
      </c>
      <c r="J24" s="16">
        <v>0.46285710000000002</v>
      </c>
      <c r="K24" s="16">
        <v>1.934034</v>
      </c>
      <c r="L24" s="16">
        <v>0.21099470000000001</v>
      </c>
      <c r="M24" s="16">
        <v>2.4812979999999998</v>
      </c>
      <c r="N24" s="16">
        <v>0.46526970000000001</v>
      </c>
      <c r="O24" t="s">
        <v>28</v>
      </c>
      <c r="S24">
        <f t="shared" si="0"/>
        <v>1.5512543795507434</v>
      </c>
      <c r="T24">
        <f t="shared" si="1"/>
        <v>1.3334840409213848</v>
      </c>
      <c r="U24">
        <f t="shared" si="2"/>
        <v>1.2829650357749656</v>
      </c>
    </row>
    <row r="25" spans="1:21" ht="15.75" thickBot="1" x14ac:dyDescent="0.3">
      <c r="A25" s="11"/>
      <c r="B25" s="9"/>
      <c r="C25" s="15"/>
      <c r="D25" s="16"/>
      <c r="E25" s="16"/>
      <c r="F25" s="17"/>
      <c r="G25" s="15"/>
      <c r="H25" s="16"/>
      <c r="I25" s="16"/>
      <c r="J25" s="17"/>
      <c r="K25" s="19"/>
      <c r="L25" s="16"/>
      <c r="M25" s="16"/>
      <c r="N25" s="17"/>
    </row>
    <row r="26" spans="1:21" x14ac:dyDescent="0.25">
      <c r="A26" s="12"/>
      <c r="B26" s="13"/>
      <c r="C26" s="20"/>
      <c r="D26" s="21"/>
      <c r="E26" s="21"/>
      <c r="F26" s="22"/>
      <c r="G26" s="20"/>
      <c r="H26" s="21"/>
      <c r="I26" s="21"/>
      <c r="J26" s="22"/>
      <c r="K26" s="23"/>
      <c r="L26" s="21"/>
      <c r="M26" s="21"/>
      <c r="N26" s="22"/>
    </row>
    <row r="29" spans="1:21" x14ac:dyDescent="0.25">
      <c r="A29" s="5"/>
    </row>
    <row r="30" spans="1:21" x14ac:dyDescent="0.25">
      <c r="A30" s="11" t="s">
        <v>15</v>
      </c>
    </row>
    <row r="31" spans="1:21" x14ac:dyDescent="0.25">
      <c r="A31" s="11"/>
    </row>
    <row r="32" spans="1:21" x14ac:dyDescent="0.25">
      <c r="A32" s="11" t="s">
        <v>42</v>
      </c>
      <c r="C32" s="24">
        <f t="shared" ref="C32:N32" si="3">ROUND(C6,2)</f>
        <v>13.41</v>
      </c>
      <c r="D32" s="24">
        <f t="shared" si="3"/>
        <v>7.58</v>
      </c>
      <c r="E32" s="24">
        <f t="shared" si="3"/>
        <v>19.25</v>
      </c>
      <c r="F32" s="24">
        <f t="shared" si="3"/>
        <v>7.47</v>
      </c>
      <c r="G32" s="24">
        <f t="shared" si="3"/>
        <v>20.9</v>
      </c>
      <c r="H32" s="24">
        <f t="shared" si="3"/>
        <v>6.83</v>
      </c>
      <c r="I32" s="24">
        <f t="shared" si="3"/>
        <v>22.06</v>
      </c>
      <c r="J32" s="24">
        <f t="shared" si="3"/>
        <v>7.68</v>
      </c>
      <c r="K32" s="24">
        <f t="shared" si="3"/>
        <v>17.149999999999999</v>
      </c>
      <c r="L32" s="24">
        <f t="shared" si="3"/>
        <v>1.17</v>
      </c>
      <c r="M32" s="24">
        <f t="shared" si="3"/>
        <v>25.11</v>
      </c>
      <c r="N32" s="24">
        <f t="shared" si="3"/>
        <v>6.3</v>
      </c>
    </row>
    <row r="33" spans="1:14" x14ac:dyDescent="0.25">
      <c r="A33" s="11" t="s">
        <v>44</v>
      </c>
      <c r="C33" s="24">
        <f t="shared" ref="C33:N33" si="4">ROUND(C7,2)</f>
        <v>13.38</v>
      </c>
      <c r="D33" s="24">
        <f t="shared" si="4"/>
        <v>3.24</v>
      </c>
      <c r="E33" s="24">
        <f t="shared" si="4"/>
        <v>18.87</v>
      </c>
      <c r="F33" s="24">
        <f t="shared" si="4"/>
        <v>8.25</v>
      </c>
      <c r="G33" s="24">
        <f t="shared" si="4"/>
        <v>11.94</v>
      </c>
      <c r="H33" s="24">
        <f t="shared" si="4"/>
        <v>4.93</v>
      </c>
      <c r="I33" s="24">
        <f t="shared" si="4"/>
        <v>8.61</v>
      </c>
      <c r="J33" s="24">
        <f t="shared" si="4"/>
        <v>2.13</v>
      </c>
      <c r="K33" s="24">
        <f t="shared" si="4"/>
        <v>8.6300000000000008</v>
      </c>
      <c r="L33" s="24">
        <f t="shared" si="4"/>
        <v>1.18</v>
      </c>
      <c r="M33" s="24">
        <f t="shared" si="4"/>
        <v>16.79</v>
      </c>
      <c r="N33" s="24">
        <f t="shared" si="4"/>
        <v>3.85</v>
      </c>
    </row>
    <row r="34" spans="1:14" x14ac:dyDescent="0.25">
      <c r="A34" s="11" t="s">
        <v>43</v>
      </c>
      <c r="C34" s="24">
        <f t="shared" ref="C34:N34" si="5">ROUND(C8,2)</f>
        <v>1</v>
      </c>
      <c r="D34" s="24">
        <f t="shared" si="5"/>
        <v>0.43</v>
      </c>
      <c r="E34" s="24">
        <f t="shared" si="5"/>
        <v>1.22</v>
      </c>
      <c r="F34" s="24">
        <f t="shared" si="5"/>
        <v>0.62</v>
      </c>
      <c r="G34" s="24">
        <f t="shared" si="5"/>
        <v>1.89</v>
      </c>
      <c r="H34" s="24">
        <f t="shared" si="5"/>
        <v>0.53</v>
      </c>
      <c r="I34" s="24">
        <f t="shared" si="5"/>
        <v>2.5499999999999998</v>
      </c>
      <c r="J34" s="24">
        <f t="shared" si="5"/>
        <v>0.65</v>
      </c>
      <c r="K34" s="24">
        <f t="shared" si="5"/>
        <v>2.02</v>
      </c>
      <c r="L34" s="24">
        <f t="shared" si="5"/>
        <v>0.35</v>
      </c>
      <c r="M34" s="24">
        <f t="shared" si="5"/>
        <v>1.53</v>
      </c>
      <c r="N34" s="24">
        <f t="shared" si="5"/>
        <v>0.44</v>
      </c>
    </row>
    <row r="35" spans="1:14" x14ac:dyDescent="0.25"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</row>
    <row r="36" spans="1:14" x14ac:dyDescent="0.25">
      <c r="A36" s="5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</row>
    <row r="37" spans="1:14" x14ac:dyDescent="0.25">
      <c r="A37" s="11" t="s">
        <v>22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</row>
    <row r="38" spans="1:14" x14ac:dyDescent="0.25">
      <c r="A38" s="11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</row>
    <row r="39" spans="1:14" x14ac:dyDescent="0.25">
      <c r="A39" s="11" t="s">
        <v>42</v>
      </c>
      <c r="C39" s="24">
        <f t="shared" ref="C39:N39" si="6">ROUND(C13,2)</f>
        <v>25.3</v>
      </c>
      <c r="D39" s="24">
        <f t="shared" si="6"/>
        <v>6.32</v>
      </c>
      <c r="E39" s="24">
        <f t="shared" si="6"/>
        <v>38.11</v>
      </c>
      <c r="F39" s="24">
        <f t="shared" si="6"/>
        <v>7.8</v>
      </c>
      <c r="G39" s="24">
        <f t="shared" si="6"/>
        <v>26.63</v>
      </c>
      <c r="H39" s="24">
        <f t="shared" si="6"/>
        <v>7.53</v>
      </c>
      <c r="I39" s="24">
        <f t="shared" si="6"/>
        <v>33.53</v>
      </c>
      <c r="J39" s="24">
        <f t="shared" si="6"/>
        <v>3.75</v>
      </c>
      <c r="K39" s="24">
        <f t="shared" si="6"/>
        <v>27.41</v>
      </c>
      <c r="L39" s="24">
        <f t="shared" si="6"/>
        <v>1.81</v>
      </c>
      <c r="M39" s="24">
        <f t="shared" si="6"/>
        <v>35.380000000000003</v>
      </c>
      <c r="N39" s="24">
        <f t="shared" si="6"/>
        <v>7.6</v>
      </c>
    </row>
    <row r="40" spans="1:14" x14ac:dyDescent="0.25">
      <c r="A40" t="s">
        <v>44</v>
      </c>
      <c r="C40" s="24">
        <f t="shared" ref="C40:N40" si="7">ROUND(C14,2)</f>
        <v>17.059999999999999</v>
      </c>
      <c r="D40" s="24">
        <f t="shared" si="7"/>
        <v>4.45</v>
      </c>
      <c r="E40" s="24">
        <f t="shared" si="7"/>
        <v>22.5</v>
      </c>
      <c r="F40" s="24">
        <f t="shared" si="7"/>
        <v>4.18</v>
      </c>
      <c r="G40" s="24">
        <f t="shared" si="7"/>
        <v>20.85</v>
      </c>
      <c r="H40" s="24">
        <f t="shared" si="7"/>
        <v>2.37</v>
      </c>
      <c r="I40" s="24">
        <f t="shared" si="7"/>
        <v>19.64</v>
      </c>
      <c r="J40" s="24">
        <f t="shared" si="7"/>
        <v>2.09</v>
      </c>
      <c r="K40" s="24">
        <f t="shared" si="7"/>
        <v>16.809999999999999</v>
      </c>
      <c r="L40" s="24">
        <f t="shared" si="7"/>
        <v>2.33</v>
      </c>
      <c r="M40" s="24">
        <f t="shared" si="7"/>
        <v>21.53</v>
      </c>
      <c r="N40" s="24">
        <f t="shared" si="7"/>
        <v>4.8</v>
      </c>
    </row>
    <row r="41" spans="1:14" x14ac:dyDescent="0.25">
      <c r="A41" s="11" t="s">
        <v>43</v>
      </c>
      <c r="C41" s="24">
        <f t="shared" ref="C41:N41" si="8">ROUND(C15,2)</f>
        <v>1.5</v>
      </c>
      <c r="D41" s="24">
        <f t="shared" si="8"/>
        <v>0.2</v>
      </c>
      <c r="E41" s="24">
        <f t="shared" si="8"/>
        <v>1.69</v>
      </c>
      <c r="F41" s="24">
        <f t="shared" si="8"/>
        <v>0.08</v>
      </c>
      <c r="G41" s="24">
        <f t="shared" si="8"/>
        <v>1.26</v>
      </c>
      <c r="H41" s="24">
        <f t="shared" si="8"/>
        <v>0.24</v>
      </c>
      <c r="I41" s="24">
        <f t="shared" si="8"/>
        <v>1.72</v>
      </c>
      <c r="J41" s="24">
        <f t="shared" si="8"/>
        <v>0.23</v>
      </c>
      <c r="K41" s="24">
        <f t="shared" si="8"/>
        <v>1.65</v>
      </c>
      <c r="L41" s="24">
        <f t="shared" si="8"/>
        <v>0.18</v>
      </c>
      <c r="M41" s="24">
        <f t="shared" si="8"/>
        <v>1.65</v>
      </c>
      <c r="N41" s="24">
        <f t="shared" si="8"/>
        <v>7.0000000000000007E-2</v>
      </c>
    </row>
    <row r="42" spans="1:14" x14ac:dyDescent="0.25">
      <c r="A42" s="11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</row>
    <row r="43" spans="1:14" x14ac:dyDescent="0.25">
      <c r="A43" s="12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</row>
    <row r="44" spans="1:14" x14ac:dyDescent="0.25"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</row>
    <row r="45" spans="1:14" x14ac:dyDescent="0.25">
      <c r="A45" s="5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</row>
    <row r="46" spans="1:14" x14ac:dyDescent="0.25">
      <c r="A46" s="11" t="s">
        <v>23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</row>
    <row r="47" spans="1:14" x14ac:dyDescent="0.25">
      <c r="A47" s="11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x14ac:dyDescent="0.25">
      <c r="A48" s="11" t="s">
        <v>42</v>
      </c>
      <c r="C48" s="24">
        <f t="shared" ref="C48:N48" si="9">ROUND(C22,2)</f>
        <v>9.94</v>
      </c>
      <c r="D48" s="24">
        <f t="shared" si="9"/>
        <v>5.88</v>
      </c>
      <c r="E48" s="24">
        <f t="shared" si="9"/>
        <v>15.46</v>
      </c>
      <c r="F48" s="24">
        <f t="shared" si="9"/>
        <v>1.49</v>
      </c>
      <c r="G48" s="24">
        <f t="shared" si="9"/>
        <v>15.46</v>
      </c>
      <c r="H48" s="24">
        <f t="shared" si="9"/>
        <v>1.49</v>
      </c>
      <c r="I48" s="24">
        <f t="shared" si="9"/>
        <v>18.39</v>
      </c>
      <c r="J48" s="24">
        <f t="shared" si="9"/>
        <v>5.1100000000000003</v>
      </c>
      <c r="K48" s="24">
        <f t="shared" si="9"/>
        <v>17.989999999999998</v>
      </c>
      <c r="L48" s="24">
        <f t="shared" si="9"/>
        <v>3.87</v>
      </c>
      <c r="M48" s="24">
        <f t="shared" si="9"/>
        <v>21.09</v>
      </c>
      <c r="N48" s="24">
        <f t="shared" si="9"/>
        <v>2.95</v>
      </c>
    </row>
    <row r="49" spans="1:14" x14ac:dyDescent="0.25">
      <c r="A49" t="s">
        <v>44</v>
      </c>
      <c r="C49" s="24">
        <f t="shared" ref="C49:N49" si="10">ROUND(C23,2)</f>
        <v>4.45</v>
      </c>
      <c r="D49" s="24">
        <f t="shared" si="10"/>
        <v>2.48</v>
      </c>
      <c r="E49" s="24">
        <f t="shared" si="10"/>
        <v>5.07</v>
      </c>
      <c r="F49" s="24">
        <f t="shared" si="10"/>
        <v>2.1</v>
      </c>
      <c r="G49" s="24">
        <f t="shared" si="10"/>
        <v>7.9</v>
      </c>
      <c r="H49" s="24">
        <f t="shared" si="10"/>
        <v>1.42</v>
      </c>
      <c r="I49" s="24">
        <f t="shared" si="10"/>
        <v>7.01</v>
      </c>
      <c r="J49" s="24">
        <f t="shared" si="10"/>
        <v>1.77</v>
      </c>
      <c r="K49" s="24">
        <f t="shared" si="10"/>
        <v>9.3000000000000007</v>
      </c>
      <c r="L49" s="24">
        <f t="shared" si="10"/>
        <v>1.61</v>
      </c>
      <c r="M49" s="24">
        <f t="shared" si="10"/>
        <v>8.58</v>
      </c>
      <c r="N49" s="24">
        <f t="shared" si="10"/>
        <v>0.9</v>
      </c>
    </row>
    <row r="50" spans="1:14" x14ac:dyDescent="0.25">
      <c r="A50" s="11" t="s">
        <v>43</v>
      </c>
      <c r="C50" s="24">
        <f t="shared" ref="C50:N50" si="11">ROUND(C24,2)</f>
        <v>2.1</v>
      </c>
      <c r="D50" s="24">
        <f t="shared" si="11"/>
        <v>0.4</v>
      </c>
      <c r="E50" s="24">
        <f t="shared" si="11"/>
        <v>3.26</v>
      </c>
      <c r="F50" s="24">
        <f t="shared" si="11"/>
        <v>1</v>
      </c>
      <c r="G50" s="24">
        <f t="shared" si="11"/>
        <v>1.99</v>
      </c>
      <c r="H50" s="24">
        <f t="shared" si="11"/>
        <v>0.25</v>
      </c>
      <c r="I50" s="24">
        <f t="shared" si="11"/>
        <v>2.65</v>
      </c>
      <c r="J50" s="24">
        <f t="shared" si="11"/>
        <v>0.46</v>
      </c>
      <c r="K50" s="24">
        <f t="shared" si="11"/>
        <v>1.93</v>
      </c>
      <c r="L50" s="24">
        <f t="shared" si="11"/>
        <v>0.21</v>
      </c>
      <c r="M50" s="24">
        <f t="shared" si="11"/>
        <v>2.48</v>
      </c>
      <c r="N50" s="24">
        <f t="shared" si="11"/>
        <v>0.47</v>
      </c>
    </row>
    <row r="51" spans="1:14" x14ac:dyDescent="0.25">
      <c r="A51" s="11"/>
    </row>
    <row r="52" spans="1:14" x14ac:dyDescent="0.25">
      <c r="A52" s="12"/>
    </row>
    <row r="57" spans="1:14" x14ac:dyDescent="0.25">
      <c r="A57" s="11" t="s">
        <v>42</v>
      </c>
      <c r="C57" t="str">
        <f>C32 &amp; " " &amp; "(" &amp;D32&amp; ")"</f>
        <v>13.41 (7.58)</v>
      </c>
      <c r="E57" t="str">
        <f>E32 &amp; " " &amp; "(" &amp;F32&amp; ")"</f>
        <v>19.25 (7.47)</v>
      </c>
      <c r="G57" t="str">
        <f>G32 &amp; " " &amp; "(" &amp;H32&amp; ")"</f>
        <v>20.9 (6.83)</v>
      </c>
      <c r="I57" t="str">
        <f>I32 &amp; " " &amp; "(" &amp;J32&amp; ")"</f>
        <v>22.06 (7.68)</v>
      </c>
      <c r="K57" t="str">
        <f>K32 &amp; " " &amp; "(" &amp;L32&amp; ")"</f>
        <v>17.15 (1.17)</v>
      </c>
      <c r="M57" t="str">
        <f>M32 &amp; " " &amp; "(" &amp;N32&amp; ")"</f>
        <v>25.11 (6.3)</v>
      </c>
    </row>
    <row r="58" spans="1:14" x14ac:dyDescent="0.25">
      <c r="A58" s="11" t="s">
        <v>44</v>
      </c>
      <c r="C58" t="str">
        <f>C33 &amp; " " &amp; "(" &amp;D33&amp; ")"</f>
        <v>13.38 (3.24)</v>
      </c>
      <c r="E58" t="str">
        <f>E33 &amp; " " &amp; "(" &amp;F33&amp; ")"</f>
        <v>18.87 (8.25)</v>
      </c>
      <c r="G58" t="str">
        <f>G33 &amp; " " &amp; "(" &amp;H33&amp; ")"</f>
        <v>11.94 (4.93)</v>
      </c>
      <c r="I58" t="str">
        <f>I33 &amp; " " &amp; "(" &amp;J33&amp; ")"</f>
        <v>8.61 (2.13)</v>
      </c>
      <c r="K58" t="str">
        <f>K33 &amp; " " &amp; "(" &amp;L33&amp; ")"</f>
        <v>8.63 (1.18)</v>
      </c>
      <c r="M58" t="str">
        <f>M33 &amp; " " &amp; "(" &amp;N33&amp; ")"</f>
        <v>16.79 (3.85)</v>
      </c>
    </row>
    <row r="59" spans="1:14" x14ac:dyDescent="0.25">
      <c r="A59" s="11" t="s">
        <v>43</v>
      </c>
      <c r="C59" t="str">
        <f>C34 &amp; " " &amp; "(" &amp;D34&amp; ")"</f>
        <v>1 (0.43)</v>
      </c>
      <c r="E59" t="str">
        <f>E34 &amp; " " &amp; "(" &amp;F34&amp; ")"</f>
        <v>1.22 (0.62)</v>
      </c>
      <c r="G59" t="str">
        <f>G34 &amp; " " &amp; "(" &amp;H34&amp; ")"</f>
        <v>1.89 (0.53)</v>
      </c>
      <c r="I59" t="str">
        <f>I34 &amp; " " &amp; "(" &amp;J34&amp; ")"</f>
        <v>2.55 (0.65)</v>
      </c>
      <c r="K59" t="str">
        <f>K34 &amp; " " &amp; "(" &amp;L34&amp; ")"</f>
        <v>2.02 (0.35)</v>
      </c>
      <c r="M59" t="str">
        <f>M34 &amp; " " &amp; "(" &amp;N34&amp; ")"</f>
        <v>1.53 (0.44)</v>
      </c>
    </row>
    <row r="61" spans="1:14" x14ac:dyDescent="0.25">
      <c r="A61" s="11" t="s">
        <v>42</v>
      </c>
      <c r="C61" t="str">
        <f>C39 &amp; " " &amp; "(" &amp;D39&amp; ")"</f>
        <v>25.3 (6.32)</v>
      </c>
      <c r="E61" t="str">
        <f>E39 &amp; " " &amp; "(" &amp;F39&amp; ")"</f>
        <v>38.11 (7.8)</v>
      </c>
      <c r="G61" t="str">
        <f>G39 &amp; " " &amp; "(" &amp;H39&amp; ")"</f>
        <v>26.63 (7.53)</v>
      </c>
      <c r="I61" t="str">
        <f>I39 &amp; " " &amp; "(" &amp;J39&amp; ")"</f>
        <v>33.53 (3.75)</v>
      </c>
      <c r="K61" t="str">
        <f>K39 &amp; " " &amp; "(" &amp;L39&amp; ")"</f>
        <v>27.41 (1.81)</v>
      </c>
      <c r="M61" t="str">
        <f>M39 &amp; " " &amp; "(" &amp;N39&amp; ")"</f>
        <v>35.38 (7.6)</v>
      </c>
    </row>
    <row r="62" spans="1:14" x14ac:dyDescent="0.25">
      <c r="A62" t="s">
        <v>44</v>
      </c>
      <c r="C62" t="str">
        <f>C40 &amp; " " &amp; "(" &amp;D40&amp; ")"</f>
        <v>17.06 (4.45)</v>
      </c>
      <c r="E62" t="str">
        <f>E40 &amp; " " &amp; "(" &amp;F40&amp; ")"</f>
        <v>22.5 (4.18)</v>
      </c>
      <c r="G62" t="str">
        <f>G40 &amp; " " &amp; "(" &amp;H40&amp; ")"</f>
        <v>20.85 (2.37)</v>
      </c>
      <c r="I62" t="str">
        <f>I40 &amp; " " &amp; "(" &amp;J40&amp; ")"</f>
        <v>19.64 (2.09)</v>
      </c>
      <c r="K62" t="str">
        <f>K40 &amp; " " &amp; "(" &amp;L40&amp; ")"</f>
        <v>16.81 (2.33)</v>
      </c>
      <c r="M62" t="str">
        <f>M40 &amp; " " &amp; "(" &amp;N40&amp; ")"</f>
        <v>21.53 (4.8)</v>
      </c>
    </row>
    <row r="63" spans="1:14" x14ac:dyDescent="0.25">
      <c r="A63" s="11" t="s">
        <v>43</v>
      </c>
      <c r="C63" t="str">
        <f>C41 &amp; " " &amp; "(" &amp;D41&amp; ")"</f>
        <v>1.5 (0.2)</v>
      </c>
      <c r="E63" t="str">
        <f>E41 &amp; " " &amp; "(" &amp;F41&amp; ")"</f>
        <v>1.69 (0.08)</v>
      </c>
      <c r="G63" t="str">
        <f>G41 &amp; " " &amp; "(" &amp;H41&amp; ")"</f>
        <v>1.26 (0.24)</v>
      </c>
      <c r="I63" t="str">
        <f>I41 &amp; " " &amp; "(" &amp;J41&amp; ")"</f>
        <v>1.72 (0.23)</v>
      </c>
      <c r="K63" t="str">
        <f>K41 &amp; " " &amp; "(" &amp;L41&amp; ")"</f>
        <v>1.65 (0.18)</v>
      </c>
      <c r="M63" t="str">
        <f>M41 &amp; " " &amp; "(" &amp;N41&amp; ")"</f>
        <v>1.65 (0.07)</v>
      </c>
    </row>
    <row r="65" spans="1:13" x14ac:dyDescent="0.25">
      <c r="A65" s="11" t="s">
        <v>42</v>
      </c>
      <c r="C65" t="str">
        <f>C48 &amp; " " &amp; "(" &amp;D48&amp; ")"</f>
        <v>9.94 (5.88)</v>
      </c>
      <c r="E65" t="str">
        <f>E48 &amp; " " &amp; "(" &amp;F48&amp; ")"</f>
        <v>15.46 (1.49)</v>
      </c>
      <c r="G65" t="str">
        <f>G48 &amp; " " &amp; "(" &amp;H48&amp; ")"</f>
        <v>15.46 (1.49)</v>
      </c>
      <c r="I65" t="str">
        <f>I48 &amp; " " &amp; "(" &amp;J48&amp; ")"</f>
        <v>18.39 (5.11)</v>
      </c>
      <c r="K65" t="str">
        <f>K48 &amp; " " &amp; "(" &amp;L48&amp; ")"</f>
        <v>17.99 (3.87)</v>
      </c>
      <c r="M65" t="str">
        <f>M48 &amp; " " &amp; "(" &amp;N48&amp; ")"</f>
        <v>21.09 (2.95)</v>
      </c>
    </row>
    <row r="66" spans="1:13" x14ac:dyDescent="0.25">
      <c r="A66" t="s">
        <v>44</v>
      </c>
      <c r="C66" t="str">
        <f>C49 &amp; " " &amp; "(" &amp;D49&amp; ")"</f>
        <v>4.45 (2.48)</v>
      </c>
      <c r="E66" t="str">
        <f>E49 &amp; " " &amp; "(" &amp;F49&amp; ")"</f>
        <v>5.07 (2.1)</v>
      </c>
      <c r="G66" t="str">
        <f>G49 &amp; " " &amp; "(" &amp;H49&amp; ")"</f>
        <v>7.9 (1.42)</v>
      </c>
      <c r="I66" t="str">
        <f>I49 &amp; " " &amp; "(" &amp;J49&amp; ")"</f>
        <v>7.01 (1.77)</v>
      </c>
      <c r="K66" t="str">
        <f>K49 &amp; " " &amp; "(" &amp;L49&amp; ")"</f>
        <v>9.3 (1.61)</v>
      </c>
      <c r="M66" t="str">
        <f>M49 &amp; " " &amp; "(" &amp;N49&amp; ")"</f>
        <v>8.58 (0.9)</v>
      </c>
    </row>
    <row r="67" spans="1:13" x14ac:dyDescent="0.25">
      <c r="A67" s="11" t="s">
        <v>43</v>
      </c>
      <c r="C67" t="str">
        <f>C50 &amp; " " &amp; "(" &amp;D50&amp; ")"</f>
        <v>2.1 (0.4)</v>
      </c>
      <c r="E67" t="str">
        <f>E50 &amp; " " &amp; "(" &amp;F50&amp; ")"</f>
        <v>3.26 (1)</v>
      </c>
      <c r="G67" t="str">
        <f>G50 &amp; " " &amp; "(" &amp;H50&amp; ")"</f>
        <v>1.99 (0.25)</v>
      </c>
      <c r="I67" t="str">
        <f>I50 &amp; " " &amp; "(" &amp;J50&amp; ")"</f>
        <v>2.65 (0.46)</v>
      </c>
      <c r="K67" t="str">
        <f>K50 &amp; " " &amp; "(" &amp;L50&amp; ")"</f>
        <v>1.93 (0.21)</v>
      </c>
      <c r="M67" t="str">
        <f>M50 &amp; " " &amp; "(" &amp;N50&amp; ")"</f>
        <v>2.48 (0.47)</v>
      </c>
    </row>
  </sheetData>
  <conditionalFormatting sqref="I20">
    <cfRule type="cellIs" dxfId="3" priority="1" operator="lessThan">
      <formula>0.05</formula>
    </cfRule>
  </conditionalFormatting>
  <conditionalFormatting sqref="F1:F2 I4">
    <cfRule type="cellIs" dxfId="2" priority="3" operator="lessThan">
      <formula>0.05</formula>
    </cfRule>
  </conditionalFormatting>
  <conditionalFormatting sqref="I11">
    <cfRule type="cellIs" dxfId="1" priority="2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40" workbookViewId="0">
      <selection activeCell="G25" sqref="G25"/>
    </sheetView>
  </sheetViews>
  <sheetFormatPr defaultRowHeight="15" x14ac:dyDescent="0.25"/>
  <sheetData>
    <row r="1" spans="1:11" x14ac:dyDescent="0.25">
      <c r="F1" s="1"/>
      <c r="K1" t="s">
        <v>25</v>
      </c>
    </row>
    <row r="2" spans="1:11" x14ac:dyDescent="0.25">
      <c r="F2" s="1"/>
    </row>
    <row r="3" spans="1:11" ht="15.75" thickBot="1" x14ac:dyDescent="0.3">
      <c r="A3" s="5"/>
      <c r="B3" s="6"/>
      <c r="C3" s="5" t="s">
        <v>16</v>
      </c>
      <c r="D3" s="6"/>
      <c r="E3" s="6"/>
      <c r="F3" s="7"/>
      <c r="G3" s="6" t="s">
        <v>20</v>
      </c>
      <c r="H3" s="6"/>
      <c r="I3" s="6"/>
      <c r="J3" s="7"/>
    </row>
    <row r="4" spans="1:11" ht="15.75" thickBot="1" x14ac:dyDescent="0.3">
      <c r="A4" s="11" t="s">
        <v>15</v>
      </c>
      <c r="B4" s="9"/>
      <c r="C4" s="8" t="s">
        <v>17</v>
      </c>
      <c r="D4" s="9"/>
      <c r="E4" s="4" t="s">
        <v>18</v>
      </c>
      <c r="F4" s="10"/>
      <c r="G4" s="9" t="s">
        <v>17</v>
      </c>
      <c r="H4" s="9"/>
      <c r="I4" s="9" t="s">
        <v>18</v>
      </c>
      <c r="J4" s="10"/>
      <c r="K4" t="s">
        <v>24</v>
      </c>
    </row>
    <row r="5" spans="1:11" ht="15.75" thickBot="1" x14ac:dyDescent="0.3">
      <c r="A5" s="11"/>
      <c r="B5" s="9"/>
      <c r="C5" s="11"/>
      <c r="D5" s="9"/>
      <c r="E5" s="9"/>
      <c r="F5" s="10"/>
      <c r="G5" s="9"/>
      <c r="H5" s="9"/>
      <c r="I5" s="9"/>
      <c r="J5" s="10"/>
    </row>
    <row r="6" spans="1:11" ht="15.75" thickBot="1" x14ac:dyDescent="0.3">
      <c r="A6" s="11" t="s">
        <v>13</v>
      </c>
      <c r="B6" s="9"/>
      <c r="C6" s="16">
        <v>14.5425</v>
      </c>
      <c r="D6" s="16">
        <v>5.1734249999999999</v>
      </c>
      <c r="E6" s="16">
        <v>16.948250000000002</v>
      </c>
      <c r="F6" s="16">
        <v>5.6526040000000002</v>
      </c>
      <c r="G6" s="16">
        <v>13.03186</v>
      </c>
      <c r="H6" s="16">
        <v>2.2803629999999999</v>
      </c>
      <c r="I6" s="16">
        <v>14.90287</v>
      </c>
      <c r="J6" s="16">
        <v>4.0392020000000004</v>
      </c>
      <c r="K6" t="s">
        <v>26</v>
      </c>
    </row>
    <row r="7" spans="1:11" ht="15.75" thickBot="1" x14ac:dyDescent="0.3">
      <c r="A7" s="11" t="s">
        <v>11</v>
      </c>
      <c r="B7" s="9"/>
      <c r="C7" s="16">
        <v>8.9006249999999998</v>
      </c>
      <c r="D7" s="16">
        <v>4.1732610000000001</v>
      </c>
      <c r="E7" s="16">
        <v>10.931374999999999</v>
      </c>
      <c r="F7" s="16">
        <v>3.6749489999999998</v>
      </c>
      <c r="G7" s="16">
        <v>9.2907139999999995</v>
      </c>
      <c r="H7" s="16">
        <v>1.6511370000000001</v>
      </c>
      <c r="I7" s="16">
        <v>10.26525</v>
      </c>
      <c r="J7" s="16">
        <v>3.127087</v>
      </c>
      <c r="K7" t="s">
        <v>26</v>
      </c>
    </row>
    <row r="8" spans="1:11" ht="15.75" thickBot="1" x14ac:dyDescent="0.3">
      <c r="A8" s="11" t="s">
        <v>0</v>
      </c>
      <c r="B8" s="9"/>
      <c r="C8" s="16">
        <v>5.6418749999999998</v>
      </c>
      <c r="D8" s="16">
        <v>2.3455322000000001</v>
      </c>
      <c r="E8" s="16">
        <v>6.0168749999999998</v>
      </c>
      <c r="F8" s="16">
        <v>2.5132327999999999</v>
      </c>
      <c r="G8" s="16">
        <v>3.7411430000000001</v>
      </c>
      <c r="H8" s="16">
        <v>0.7592409</v>
      </c>
      <c r="I8" s="16">
        <v>4.6376249999999999</v>
      </c>
      <c r="J8" s="16">
        <v>0.94001729999999994</v>
      </c>
      <c r="K8" t="s">
        <v>27</v>
      </c>
    </row>
    <row r="9" spans="1:11" ht="15.75" thickBot="1" x14ac:dyDescent="0.3">
      <c r="A9" s="11" t="s">
        <v>1</v>
      </c>
      <c r="B9" s="9"/>
      <c r="C9" s="16">
        <v>2.1172499999999999</v>
      </c>
      <c r="D9" s="16">
        <v>1.4974354999999999</v>
      </c>
      <c r="E9" s="16">
        <v>2.2694999999999999</v>
      </c>
      <c r="F9" s="16">
        <v>1.0670993</v>
      </c>
      <c r="G9" s="16">
        <v>1.0085710000000001</v>
      </c>
      <c r="H9" s="16">
        <v>0.39482990000000001</v>
      </c>
      <c r="I9" s="16">
        <v>1.2146250000000001</v>
      </c>
      <c r="J9" s="16">
        <v>0.35365150000000001</v>
      </c>
      <c r="K9" t="s">
        <v>26</v>
      </c>
    </row>
    <row r="10" spans="1:11" x14ac:dyDescent="0.25">
      <c r="A10" s="12"/>
      <c r="B10" s="13"/>
      <c r="C10" s="20"/>
      <c r="D10" s="21"/>
      <c r="E10" s="21"/>
      <c r="F10" s="22"/>
      <c r="G10" s="23"/>
      <c r="H10" s="21"/>
      <c r="I10" s="21"/>
      <c r="J10" s="22"/>
    </row>
    <row r="11" spans="1:11" x14ac:dyDescent="0.25">
      <c r="C11" s="24"/>
      <c r="D11" s="24"/>
      <c r="E11" s="24"/>
      <c r="F11" s="24"/>
      <c r="G11" s="24"/>
      <c r="H11" s="24"/>
      <c r="I11" s="24"/>
      <c r="J11" s="24"/>
    </row>
    <row r="12" spans="1:11" ht="15.75" thickBot="1" x14ac:dyDescent="0.3">
      <c r="A12" s="5"/>
      <c r="B12" s="6"/>
      <c r="C12" s="25" t="s">
        <v>16</v>
      </c>
      <c r="D12" s="26"/>
      <c r="E12" s="26"/>
      <c r="F12" s="27"/>
      <c r="G12" s="26" t="s">
        <v>20</v>
      </c>
      <c r="H12" s="26"/>
      <c r="I12" s="26"/>
      <c r="J12" s="27"/>
    </row>
    <row r="13" spans="1:11" ht="15.75" thickBot="1" x14ac:dyDescent="0.3">
      <c r="A13" s="11" t="s">
        <v>22</v>
      </c>
      <c r="B13" s="9"/>
      <c r="C13" s="15" t="s">
        <v>17</v>
      </c>
      <c r="D13" s="28"/>
      <c r="E13" s="16" t="s">
        <v>18</v>
      </c>
      <c r="F13" s="29"/>
      <c r="G13" s="28" t="s">
        <v>17</v>
      </c>
      <c r="H13" s="28"/>
      <c r="I13" s="28" t="s">
        <v>18</v>
      </c>
      <c r="J13" s="29"/>
      <c r="K13" t="s">
        <v>24</v>
      </c>
    </row>
    <row r="14" spans="1:11" ht="15.75" thickBot="1" x14ac:dyDescent="0.3">
      <c r="A14" s="11"/>
      <c r="B14" s="9"/>
      <c r="C14" s="30"/>
      <c r="D14" s="28"/>
      <c r="E14" s="28"/>
      <c r="F14" s="29"/>
      <c r="G14" s="28"/>
      <c r="H14" s="28"/>
      <c r="I14" s="28"/>
      <c r="J14" s="29"/>
    </row>
    <row r="15" spans="1:11" ht="15.75" thickBot="1" x14ac:dyDescent="0.3">
      <c r="A15" s="11" t="s">
        <v>13</v>
      </c>
      <c r="B15" s="9"/>
      <c r="C15" s="16">
        <v>16.228190000000001</v>
      </c>
      <c r="D15" s="16">
        <v>6.7957850000000004</v>
      </c>
      <c r="E15" s="16">
        <v>28.07443</v>
      </c>
      <c r="F15" s="16">
        <v>9.2057590000000005</v>
      </c>
      <c r="G15" s="16">
        <v>18.284120000000001</v>
      </c>
      <c r="H15" s="16">
        <v>5.2603249999999999</v>
      </c>
      <c r="I15" s="16">
        <v>17.60425</v>
      </c>
      <c r="J15" s="16">
        <v>5.5852789999999999</v>
      </c>
      <c r="K15" t="s">
        <v>40</v>
      </c>
    </row>
    <row r="16" spans="1:11" ht="15.75" thickBot="1" x14ac:dyDescent="0.3">
      <c r="A16" s="11" t="s">
        <v>11</v>
      </c>
      <c r="B16" s="9"/>
      <c r="C16" s="16">
        <v>10.43938</v>
      </c>
      <c r="D16" s="16">
        <v>3.753368</v>
      </c>
      <c r="E16" s="16">
        <v>17.19014</v>
      </c>
      <c r="F16" s="16">
        <v>5.6604539999999997</v>
      </c>
      <c r="G16" s="16">
        <v>11.974500000000001</v>
      </c>
      <c r="H16" s="16">
        <v>3.2849469999999998</v>
      </c>
      <c r="I16" s="16">
        <v>10.55275</v>
      </c>
      <c r="J16" s="16">
        <v>2.9952610000000002</v>
      </c>
      <c r="K16" t="s">
        <v>30</v>
      </c>
    </row>
    <row r="17" spans="1:11" ht="15.75" thickBot="1" x14ac:dyDescent="0.3">
      <c r="A17" s="11" t="s">
        <v>0</v>
      </c>
      <c r="B17" s="9"/>
      <c r="C17" s="16">
        <v>5.7888120000000001</v>
      </c>
      <c r="D17" s="16">
        <v>3.0968360000000001</v>
      </c>
      <c r="E17" s="16">
        <v>10.884285999999999</v>
      </c>
      <c r="F17" s="16">
        <v>3.6738409999999999</v>
      </c>
      <c r="G17" s="16">
        <v>6.3096249999999996</v>
      </c>
      <c r="H17" s="16">
        <v>2.0699459999999998</v>
      </c>
      <c r="I17" s="16">
        <v>7.0514999999999999</v>
      </c>
      <c r="J17" s="16">
        <v>2.752767</v>
      </c>
      <c r="K17" t="s">
        <v>40</v>
      </c>
    </row>
    <row r="18" spans="1:11" ht="15.75" thickBot="1" x14ac:dyDescent="0.3">
      <c r="A18" s="11" t="s">
        <v>1</v>
      </c>
      <c r="B18" s="9"/>
      <c r="C18" s="16">
        <v>1.6600619999999999</v>
      </c>
      <c r="D18" s="16">
        <v>1.2315456</v>
      </c>
      <c r="E18" s="16">
        <v>4.1050000000000004</v>
      </c>
      <c r="F18" s="16">
        <v>1.9568705</v>
      </c>
      <c r="G18" s="16">
        <v>1.953875</v>
      </c>
      <c r="H18" s="16">
        <v>0.73251469999999996</v>
      </c>
      <c r="I18" s="16">
        <v>2.6071249999999999</v>
      </c>
      <c r="J18" s="16">
        <v>1.3068431</v>
      </c>
      <c r="K18" t="s">
        <v>41</v>
      </c>
    </row>
    <row r="19" spans="1:11" x14ac:dyDescent="0.25">
      <c r="A19" s="12"/>
      <c r="B19" s="13"/>
      <c r="C19" s="20"/>
      <c r="D19" s="21"/>
      <c r="E19" s="21"/>
      <c r="F19" s="22"/>
      <c r="G19" s="23"/>
      <c r="H19" s="21"/>
      <c r="I19" s="21"/>
      <c r="J19" s="22"/>
    </row>
    <row r="20" spans="1:11" x14ac:dyDescent="0.25">
      <c r="C20" s="24"/>
      <c r="D20" s="24"/>
      <c r="E20" s="24"/>
      <c r="F20" s="24"/>
      <c r="G20" s="24"/>
      <c r="H20" s="24"/>
      <c r="I20" s="24"/>
      <c r="J20" s="24"/>
    </row>
    <row r="21" spans="1:11" ht="15.75" thickBot="1" x14ac:dyDescent="0.3">
      <c r="A21" s="5"/>
      <c r="B21" s="6"/>
      <c r="C21" s="25" t="s">
        <v>16</v>
      </c>
      <c r="D21" s="26"/>
      <c r="E21" s="26"/>
      <c r="F21" s="27"/>
      <c r="G21" s="26" t="s">
        <v>20</v>
      </c>
      <c r="H21" s="26"/>
      <c r="I21" s="26"/>
      <c r="J21" s="27"/>
    </row>
    <row r="22" spans="1:11" ht="15.75" thickBot="1" x14ac:dyDescent="0.3">
      <c r="A22" s="11" t="s">
        <v>23</v>
      </c>
      <c r="B22" s="9"/>
      <c r="C22" s="15" t="s">
        <v>17</v>
      </c>
      <c r="D22" s="28"/>
      <c r="E22" s="16" t="s">
        <v>18</v>
      </c>
      <c r="F22" s="29"/>
      <c r="G22" s="28" t="s">
        <v>17</v>
      </c>
      <c r="H22" s="28"/>
      <c r="I22" s="28" t="s">
        <v>18</v>
      </c>
      <c r="J22" s="29"/>
      <c r="K22" t="s">
        <v>24</v>
      </c>
    </row>
    <row r="23" spans="1:11" ht="15.75" thickBot="1" x14ac:dyDescent="0.3">
      <c r="A23" s="11"/>
      <c r="B23" s="9"/>
      <c r="C23" s="30"/>
      <c r="D23" s="28"/>
      <c r="E23" s="28"/>
      <c r="F23" s="29"/>
      <c r="G23" s="28"/>
      <c r="H23" s="28"/>
      <c r="I23" s="28"/>
      <c r="J23" s="29"/>
    </row>
    <row r="24" spans="1:11" ht="15.75" thickBot="1" x14ac:dyDescent="0.3">
      <c r="A24" s="11" t="s">
        <v>13</v>
      </c>
      <c r="B24" s="9"/>
      <c r="C24" s="16">
        <v>37.783999999999999</v>
      </c>
      <c r="D24" s="16">
        <v>7.8268639999999996</v>
      </c>
      <c r="E24" s="16">
        <v>36.947290000000002</v>
      </c>
      <c r="F24" s="16">
        <v>8.0921710000000004</v>
      </c>
      <c r="G24" s="16">
        <v>40.58325</v>
      </c>
      <c r="H24" s="16">
        <v>15.135346999999999</v>
      </c>
      <c r="I24" s="16">
        <v>36.659120000000001</v>
      </c>
      <c r="J24" s="16">
        <v>14.461989000000001</v>
      </c>
      <c r="K24" t="s">
        <v>26</v>
      </c>
    </row>
    <row r="25" spans="1:11" ht="15.75" thickBot="1" x14ac:dyDescent="0.3">
      <c r="A25" s="11" t="s">
        <v>11</v>
      </c>
      <c r="B25" s="9"/>
      <c r="C25" s="16">
        <v>22.934750000000001</v>
      </c>
      <c r="D25" s="16">
        <v>5.3070539999999999</v>
      </c>
      <c r="E25" s="16">
        <v>22.631430000000002</v>
      </c>
      <c r="F25" s="16">
        <v>6.1283609999999999</v>
      </c>
      <c r="G25" s="16">
        <v>26.490120000000001</v>
      </c>
      <c r="H25" s="16">
        <v>10.353201</v>
      </c>
      <c r="I25" s="16">
        <v>23.234380000000002</v>
      </c>
      <c r="J25" s="16">
        <v>8.487997</v>
      </c>
      <c r="K25" t="s">
        <v>26</v>
      </c>
    </row>
    <row r="26" spans="1:11" ht="15.75" thickBot="1" x14ac:dyDescent="0.3">
      <c r="A26" s="11" t="s">
        <v>0</v>
      </c>
      <c r="B26" s="9"/>
      <c r="C26" s="16">
        <v>14.84925</v>
      </c>
      <c r="D26" s="16">
        <v>3.5013890000000001</v>
      </c>
      <c r="E26" s="16">
        <v>14.315860000000001</v>
      </c>
      <c r="F26" s="16">
        <v>2.5756109999999999</v>
      </c>
      <c r="G26" s="16">
        <v>14.09313</v>
      </c>
      <c r="H26" s="16">
        <v>5.7279819999999999</v>
      </c>
      <c r="I26" s="16">
        <v>13.42475</v>
      </c>
      <c r="J26" s="16">
        <v>6.5055389999999997</v>
      </c>
      <c r="K26" t="s">
        <v>26</v>
      </c>
    </row>
    <row r="27" spans="1:11" ht="15.75" thickBot="1" x14ac:dyDescent="0.3">
      <c r="A27" s="11" t="s">
        <v>1</v>
      </c>
      <c r="B27" s="9"/>
      <c r="C27" s="16">
        <v>2.6352500000000001</v>
      </c>
      <c r="D27" s="16">
        <v>1.8408230000000001</v>
      </c>
      <c r="E27" s="16">
        <v>1.729571</v>
      </c>
      <c r="F27" s="16">
        <v>0.93201840000000002</v>
      </c>
      <c r="G27" s="16">
        <v>3.6902249999999999</v>
      </c>
      <c r="H27" s="16">
        <v>2.7292860999999999</v>
      </c>
      <c r="I27" s="16">
        <v>3.8173750000000002</v>
      </c>
      <c r="J27" s="16">
        <v>2.2167355999999998</v>
      </c>
      <c r="K27" t="s">
        <v>27</v>
      </c>
    </row>
    <row r="28" spans="1:11" x14ac:dyDescent="0.25">
      <c r="A28" s="12"/>
      <c r="B28" s="13"/>
      <c r="C28" s="20"/>
      <c r="D28" s="21"/>
      <c r="E28" s="21"/>
      <c r="F28" s="22"/>
      <c r="G28" s="23"/>
      <c r="H28" s="21"/>
      <c r="I28" s="21"/>
      <c r="J28" s="22"/>
    </row>
    <row r="33" spans="3:10" x14ac:dyDescent="0.25">
      <c r="C33" s="24">
        <f>ROUND(C6,2)</f>
        <v>14.54</v>
      </c>
      <c r="D33" s="24">
        <f t="shared" ref="D33:J33" si="0">ROUND(D6,2)</f>
        <v>5.17</v>
      </c>
      <c r="E33" s="24">
        <f t="shared" si="0"/>
        <v>16.95</v>
      </c>
      <c r="F33" s="24">
        <f t="shared" si="0"/>
        <v>5.65</v>
      </c>
      <c r="G33" s="24">
        <f t="shared" si="0"/>
        <v>13.03</v>
      </c>
      <c r="H33" s="24">
        <f t="shared" si="0"/>
        <v>2.2799999999999998</v>
      </c>
      <c r="I33" s="24">
        <f t="shared" si="0"/>
        <v>14.9</v>
      </c>
      <c r="J33" s="24">
        <f t="shared" si="0"/>
        <v>4.04</v>
      </c>
    </row>
    <row r="34" spans="3:10" x14ac:dyDescent="0.25">
      <c r="C34" s="24">
        <f t="shared" ref="C34:J54" si="1">ROUND(C7,2)</f>
        <v>8.9</v>
      </c>
      <c r="D34" s="24">
        <f t="shared" si="1"/>
        <v>4.17</v>
      </c>
      <c r="E34" s="24">
        <f t="shared" si="1"/>
        <v>10.93</v>
      </c>
      <c r="F34" s="24">
        <f t="shared" si="1"/>
        <v>3.67</v>
      </c>
      <c r="G34" s="24">
        <f t="shared" si="1"/>
        <v>9.2899999999999991</v>
      </c>
      <c r="H34" s="24">
        <f t="shared" si="1"/>
        <v>1.65</v>
      </c>
      <c r="I34" s="24">
        <f t="shared" si="1"/>
        <v>10.27</v>
      </c>
      <c r="J34" s="24">
        <f t="shared" si="1"/>
        <v>3.13</v>
      </c>
    </row>
    <row r="35" spans="3:10" x14ac:dyDescent="0.25">
      <c r="C35" s="24">
        <f t="shared" si="1"/>
        <v>5.64</v>
      </c>
      <c r="D35" s="24">
        <f t="shared" si="1"/>
        <v>2.35</v>
      </c>
      <c r="E35" s="24">
        <f t="shared" si="1"/>
        <v>6.02</v>
      </c>
      <c r="F35" s="24">
        <f t="shared" si="1"/>
        <v>2.5099999999999998</v>
      </c>
      <c r="G35" s="24">
        <f t="shared" si="1"/>
        <v>3.74</v>
      </c>
      <c r="H35" s="24">
        <f t="shared" si="1"/>
        <v>0.76</v>
      </c>
      <c r="I35" s="24">
        <f t="shared" si="1"/>
        <v>4.6399999999999997</v>
      </c>
      <c r="J35" s="24">
        <f t="shared" si="1"/>
        <v>0.94</v>
      </c>
    </row>
    <row r="36" spans="3:10" x14ac:dyDescent="0.25">
      <c r="C36" s="24">
        <f t="shared" si="1"/>
        <v>2.12</v>
      </c>
      <c r="D36" s="24">
        <f t="shared" si="1"/>
        <v>1.5</v>
      </c>
      <c r="E36" s="24">
        <f t="shared" si="1"/>
        <v>2.27</v>
      </c>
      <c r="F36" s="24">
        <f t="shared" si="1"/>
        <v>1.07</v>
      </c>
      <c r="G36" s="24">
        <f t="shared" si="1"/>
        <v>1.01</v>
      </c>
      <c r="H36" s="24">
        <f t="shared" si="1"/>
        <v>0.39</v>
      </c>
      <c r="I36" s="24">
        <f t="shared" si="1"/>
        <v>1.21</v>
      </c>
      <c r="J36" s="24">
        <f t="shared" si="1"/>
        <v>0.35</v>
      </c>
    </row>
    <row r="37" spans="3:10" x14ac:dyDescent="0.25">
      <c r="C37" s="24"/>
      <c r="D37" s="24"/>
      <c r="E37" s="24"/>
      <c r="F37" s="24"/>
      <c r="G37" s="24"/>
      <c r="H37" s="24"/>
      <c r="I37" s="24"/>
      <c r="J37" s="24"/>
    </row>
    <row r="38" spans="3:10" x14ac:dyDescent="0.25">
      <c r="C38" s="24"/>
      <c r="D38" s="24"/>
      <c r="E38" s="24"/>
      <c r="F38" s="24"/>
      <c r="G38" s="24"/>
      <c r="H38" s="24"/>
      <c r="I38" s="24"/>
      <c r="J38" s="24"/>
    </row>
    <row r="39" spans="3:10" x14ac:dyDescent="0.25">
      <c r="C39" s="24"/>
      <c r="D39" s="24"/>
      <c r="E39" s="24"/>
      <c r="F39" s="24"/>
      <c r="G39" s="24"/>
      <c r="H39" s="24"/>
      <c r="I39" s="24"/>
      <c r="J39" s="24"/>
    </row>
    <row r="40" spans="3:10" x14ac:dyDescent="0.25">
      <c r="C40" s="24"/>
      <c r="D40" s="24"/>
      <c r="E40" s="24"/>
      <c r="F40" s="24"/>
      <c r="G40" s="24"/>
      <c r="H40" s="24"/>
      <c r="I40" s="24"/>
      <c r="J40" s="24"/>
    </row>
    <row r="41" spans="3:10" x14ac:dyDescent="0.25">
      <c r="C41" s="24"/>
      <c r="D41" s="24"/>
      <c r="E41" s="24"/>
      <c r="F41" s="24"/>
      <c r="G41" s="24"/>
      <c r="H41" s="24"/>
      <c r="I41" s="24"/>
      <c r="J41" s="24"/>
    </row>
    <row r="42" spans="3:10" x14ac:dyDescent="0.25">
      <c r="C42" s="24">
        <f t="shared" si="1"/>
        <v>16.23</v>
      </c>
      <c r="D42" s="24">
        <f t="shared" si="1"/>
        <v>6.8</v>
      </c>
      <c r="E42" s="24">
        <f t="shared" si="1"/>
        <v>28.07</v>
      </c>
      <c r="F42" s="24">
        <f t="shared" si="1"/>
        <v>9.2100000000000009</v>
      </c>
      <c r="G42" s="24">
        <f t="shared" si="1"/>
        <v>18.28</v>
      </c>
      <c r="H42" s="24">
        <f t="shared" si="1"/>
        <v>5.26</v>
      </c>
      <c r="I42" s="24">
        <f t="shared" si="1"/>
        <v>17.600000000000001</v>
      </c>
      <c r="J42" s="24">
        <f t="shared" si="1"/>
        <v>5.59</v>
      </c>
    </row>
    <row r="43" spans="3:10" x14ac:dyDescent="0.25">
      <c r="C43" s="24">
        <f t="shared" si="1"/>
        <v>10.44</v>
      </c>
      <c r="D43" s="24">
        <f t="shared" si="1"/>
        <v>3.75</v>
      </c>
      <c r="E43" s="24">
        <f t="shared" si="1"/>
        <v>17.190000000000001</v>
      </c>
      <c r="F43" s="24">
        <f t="shared" si="1"/>
        <v>5.66</v>
      </c>
      <c r="G43" s="24">
        <f t="shared" si="1"/>
        <v>11.97</v>
      </c>
      <c r="H43" s="24">
        <f t="shared" si="1"/>
        <v>3.28</v>
      </c>
      <c r="I43" s="24">
        <f t="shared" si="1"/>
        <v>10.55</v>
      </c>
      <c r="J43" s="24">
        <f t="shared" si="1"/>
        <v>3</v>
      </c>
    </row>
    <row r="44" spans="3:10" x14ac:dyDescent="0.25">
      <c r="C44" s="24">
        <f t="shared" si="1"/>
        <v>5.79</v>
      </c>
      <c r="D44" s="24">
        <f t="shared" si="1"/>
        <v>3.1</v>
      </c>
      <c r="E44" s="24">
        <f t="shared" si="1"/>
        <v>10.88</v>
      </c>
      <c r="F44" s="24">
        <f t="shared" si="1"/>
        <v>3.67</v>
      </c>
      <c r="G44" s="24">
        <f t="shared" si="1"/>
        <v>6.31</v>
      </c>
      <c r="H44" s="24">
        <f t="shared" si="1"/>
        <v>2.0699999999999998</v>
      </c>
      <c r="I44" s="24">
        <f t="shared" si="1"/>
        <v>7.05</v>
      </c>
      <c r="J44" s="24">
        <f t="shared" si="1"/>
        <v>2.75</v>
      </c>
    </row>
    <row r="45" spans="3:10" x14ac:dyDescent="0.25">
      <c r="C45" s="24">
        <f t="shared" si="1"/>
        <v>1.66</v>
      </c>
      <c r="D45" s="24">
        <f t="shared" si="1"/>
        <v>1.23</v>
      </c>
      <c r="E45" s="24">
        <f t="shared" si="1"/>
        <v>4.1100000000000003</v>
      </c>
      <c r="F45" s="24">
        <f t="shared" si="1"/>
        <v>1.96</v>
      </c>
      <c r="G45" s="24">
        <f t="shared" si="1"/>
        <v>1.95</v>
      </c>
      <c r="H45" s="24">
        <f t="shared" si="1"/>
        <v>0.73</v>
      </c>
      <c r="I45" s="24">
        <f t="shared" si="1"/>
        <v>2.61</v>
      </c>
      <c r="J45" s="24">
        <f t="shared" si="1"/>
        <v>1.31</v>
      </c>
    </row>
    <row r="46" spans="3:10" x14ac:dyDescent="0.25">
      <c r="C46" s="24"/>
      <c r="D46" s="24"/>
      <c r="E46" s="24"/>
      <c r="F46" s="24"/>
      <c r="G46" s="24"/>
      <c r="H46" s="24"/>
      <c r="I46" s="24"/>
      <c r="J46" s="24"/>
    </row>
    <row r="47" spans="3:10" x14ac:dyDescent="0.25">
      <c r="C47" s="24"/>
      <c r="D47" s="24"/>
      <c r="E47" s="24"/>
      <c r="F47" s="24"/>
      <c r="G47" s="24"/>
      <c r="H47" s="24"/>
      <c r="I47" s="24"/>
      <c r="J47" s="24"/>
    </row>
    <row r="48" spans="3:10" x14ac:dyDescent="0.25">
      <c r="C48" s="24"/>
      <c r="D48" s="24"/>
      <c r="E48" s="24"/>
      <c r="F48" s="24"/>
      <c r="G48" s="24"/>
      <c r="H48" s="24"/>
      <c r="I48" s="24"/>
      <c r="J48" s="24"/>
    </row>
    <row r="49" spans="1:15" x14ac:dyDescent="0.25">
      <c r="C49" s="24"/>
      <c r="D49" s="24"/>
      <c r="E49" s="24"/>
      <c r="F49" s="24"/>
      <c r="G49" s="24"/>
      <c r="H49" s="24"/>
      <c r="I49" s="24"/>
      <c r="J49" s="24"/>
    </row>
    <row r="50" spans="1:15" x14ac:dyDescent="0.25">
      <c r="C50" s="24"/>
      <c r="D50" s="24"/>
      <c r="E50" s="24"/>
      <c r="F50" s="24"/>
      <c r="G50" s="24"/>
      <c r="H50" s="24"/>
      <c r="I50" s="24"/>
      <c r="J50" s="24"/>
    </row>
    <row r="51" spans="1:15" x14ac:dyDescent="0.25">
      <c r="C51" s="24">
        <f t="shared" si="1"/>
        <v>37.78</v>
      </c>
      <c r="D51" s="24">
        <f t="shared" si="1"/>
        <v>7.83</v>
      </c>
      <c r="E51" s="24">
        <f t="shared" si="1"/>
        <v>36.950000000000003</v>
      </c>
      <c r="F51" s="24">
        <f t="shared" si="1"/>
        <v>8.09</v>
      </c>
      <c r="G51" s="24">
        <f t="shared" si="1"/>
        <v>40.58</v>
      </c>
      <c r="H51" s="24">
        <f t="shared" si="1"/>
        <v>15.14</v>
      </c>
      <c r="I51" s="24">
        <f t="shared" si="1"/>
        <v>36.659999999999997</v>
      </c>
      <c r="J51" s="24">
        <f t="shared" si="1"/>
        <v>14.46</v>
      </c>
    </row>
    <row r="52" spans="1:15" x14ac:dyDescent="0.25">
      <c r="C52" s="24">
        <f t="shared" si="1"/>
        <v>22.93</v>
      </c>
      <c r="D52" s="24">
        <f t="shared" si="1"/>
        <v>5.31</v>
      </c>
      <c r="E52" s="24">
        <f t="shared" si="1"/>
        <v>22.63</v>
      </c>
      <c r="F52" s="24">
        <f t="shared" si="1"/>
        <v>6.13</v>
      </c>
      <c r="G52" s="24">
        <f t="shared" si="1"/>
        <v>26.49</v>
      </c>
      <c r="H52" s="24">
        <f t="shared" si="1"/>
        <v>10.35</v>
      </c>
      <c r="I52" s="24">
        <f t="shared" si="1"/>
        <v>23.23</v>
      </c>
      <c r="J52" s="24">
        <f t="shared" si="1"/>
        <v>8.49</v>
      </c>
    </row>
    <row r="53" spans="1:15" x14ac:dyDescent="0.25">
      <c r="C53" s="24">
        <f t="shared" si="1"/>
        <v>14.85</v>
      </c>
      <c r="D53" s="24">
        <f t="shared" si="1"/>
        <v>3.5</v>
      </c>
      <c r="E53" s="24">
        <f t="shared" si="1"/>
        <v>14.32</v>
      </c>
      <c r="F53" s="24">
        <f t="shared" si="1"/>
        <v>2.58</v>
      </c>
      <c r="G53" s="24">
        <f t="shared" si="1"/>
        <v>14.09</v>
      </c>
      <c r="H53" s="24">
        <f t="shared" si="1"/>
        <v>5.73</v>
      </c>
      <c r="I53" s="24">
        <f t="shared" si="1"/>
        <v>13.42</v>
      </c>
      <c r="J53" s="24">
        <f t="shared" si="1"/>
        <v>6.51</v>
      </c>
    </row>
    <row r="54" spans="1:15" x14ac:dyDescent="0.25">
      <c r="C54" s="24">
        <f t="shared" si="1"/>
        <v>2.64</v>
      </c>
      <c r="D54" s="24">
        <f t="shared" si="1"/>
        <v>1.84</v>
      </c>
      <c r="E54" s="24">
        <f t="shared" si="1"/>
        <v>1.73</v>
      </c>
      <c r="F54" s="24">
        <f t="shared" si="1"/>
        <v>0.93</v>
      </c>
      <c r="G54" s="24">
        <f t="shared" si="1"/>
        <v>3.69</v>
      </c>
      <c r="H54" s="24">
        <f t="shared" si="1"/>
        <v>2.73</v>
      </c>
      <c r="I54" s="24">
        <f t="shared" si="1"/>
        <v>3.82</v>
      </c>
      <c r="J54" s="24">
        <f t="shared" si="1"/>
        <v>2.2200000000000002</v>
      </c>
    </row>
    <row r="55" spans="1:15" x14ac:dyDescent="0.25">
      <c r="C55" s="24"/>
    </row>
    <row r="56" spans="1:15" x14ac:dyDescent="0.25">
      <c r="A56" s="11" t="s">
        <v>15</v>
      </c>
      <c r="C56" s="24"/>
      <c r="J56" t="s">
        <v>15</v>
      </c>
    </row>
    <row r="57" spans="1:15" x14ac:dyDescent="0.25">
      <c r="A57" s="11"/>
      <c r="C57" s="24"/>
    </row>
    <row r="58" spans="1:15" x14ac:dyDescent="0.25">
      <c r="A58" s="11" t="s">
        <v>13</v>
      </c>
      <c r="C58" s="24" t="str">
        <f>C33&amp;" "&amp;"("&amp;D33&amp;")"</f>
        <v>14.54 (5.17)</v>
      </c>
      <c r="D58" s="24" t="str">
        <f>E33&amp;" "&amp;"("&amp;F33&amp;")"</f>
        <v>16.95 (5.65)</v>
      </c>
      <c r="E58" s="24" t="str">
        <f>G33&amp;" "&amp;"("&amp;H33&amp;")"</f>
        <v>13.03 (2.28)</v>
      </c>
      <c r="F58" s="24" t="str">
        <f>I33&amp;" "&amp;"("&amp;J33&amp;")"</f>
        <v>14.9 (4.04)</v>
      </c>
      <c r="G58" s="24"/>
      <c r="J58" t="s">
        <v>13</v>
      </c>
      <c r="L58" t="s">
        <v>265</v>
      </c>
      <c r="M58" t="s">
        <v>266</v>
      </c>
      <c r="N58" t="s">
        <v>267</v>
      </c>
      <c r="O58" t="s">
        <v>268</v>
      </c>
    </row>
    <row r="59" spans="1:15" x14ac:dyDescent="0.25">
      <c r="A59" s="11" t="s">
        <v>11</v>
      </c>
      <c r="C59" s="24" t="str">
        <f t="shared" ref="C59:C79" si="2">C34&amp;" "&amp;"("&amp;D34&amp;")"</f>
        <v>8.9 (4.17)</v>
      </c>
      <c r="D59" s="24" t="str">
        <f t="shared" ref="D59" si="3">E34&amp;" "&amp;"("&amp;F34&amp;")"</f>
        <v>10.93 (3.67)</v>
      </c>
      <c r="E59" s="24" t="str">
        <f t="shared" ref="E59" si="4">G34&amp;" "&amp;"("&amp;H34&amp;")"</f>
        <v>9.29 (1.65)</v>
      </c>
      <c r="F59" s="24" t="str">
        <f t="shared" ref="F59" si="5">I34&amp;" "&amp;"("&amp;J34&amp;")"</f>
        <v>10.27 (3.13)</v>
      </c>
      <c r="J59" t="s">
        <v>11</v>
      </c>
      <c r="L59" t="s">
        <v>269</v>
      </c>
      <c r="M59" t="s">
        <v>270</v>
      </c>
      <c r="N59" t="s">
        <v>271</v>
      </c>
      <c r="O59" t="s">
        <v>272</v>
      </c>
    </row>
    <row r="60" spans="1:15" x14ac:dyDescent="0.25">
      <c r="A60" s="11" t="s">
        <v>0</v>
      </c>
      <c r="C60" s="24" t="str">
        <f t="shared" si="2"/>
        <v>5.64 (2.35)</v>
      </c>
      <c r="D60" s="24" t="str">
        <f t="shared" ref="D60" si="6">E35&amp;" "&amp;"("&amp;F35&amp;")"</f>
        <v>6.02 (2.51)</v>
      </c>
      <c r="E60" s="24" t="str">
        <f t="shared" ref="E60" si="7">G35&amp;" "&amp;"("&amp;H35&amp;")"</f>
        <v>3.74 (0.76)</v>
      </c>
      <c r="F60" s="24" t="str">
        <f t="shared" ref="F60" si="8">I35&amp;" "&amp;"("&amp;J35&amp;")"</f>
        <v>4.64 (0.94)</v>
      </c>
      <c r="J60" t="s">
        <v>0</v>
      </c>
      <c r="L60" t="s">
        <v>273</v>
      </c>
      <c r="M60" t="s">
        <v>274</v>
      </c>
      <c r="N60" t="s">
        <v>275</v>
      </c>
      <c r="O60" t="s">
        <v>276</v>
      </c>
    </row>
    <row r="61" spans="1:15" x14ac:dyDescent="0.25">
      <c r="A61" s="11" t="s">
        <v>1</v>
      </c>
      <c r="C61" s="24" t="str">
        <f t="shared" si="2"/>
        <v>2.12 (1.5)</v>
      </c>
      <c r="D61" s="24" t="str">
        <f t="shared" ref="D61" si="9">E36&amp;" "&amp;"("&amp;F36&amp;")"</f>
        <v>2.27 (1.07)</v>
      </c>
      <c r="E61" s="24" t="str">
        <f t="shared" ref="E61" si="10">G36&amp;" "&amp;"("&amp;H36&amp;")"</f>
        <v>1.01 (0.39)</v>
      </c>
      <c r="F61" s="24" t="str">
        <f t="shared" ref="F61" si="11">I36&amp;" "&amp;"("&amp;J36&amp;")"</f>
        <v>1.21 (0.35)</v>
      </c>
      <c r="J61" t="s">
        <v>1</v>
      </c>
      <c r="L61" t="s">
        <v>277</v>
      </c>
      <c r="M61" t="s">
        <v>278</v>
      </c>
      <c r="N61" t="s">
        <v>279</v>
      </c>
      <c r="O61" t="s">
        <v>280</v>
      </c>
    </row>
    <row r="62" spans="1:15" x14ac:dyDescent="0.25">
      <c r="A62" s="12"/>
      <c r="C62" s="24"/>
      <c r="D62" s="24"/>
      <c r="E62" s="24"/>
      <c r="F62" s="24"/>
    </row>
    <row r="63" spans="1:15" x14ac:dyDescent="0.25">
      <c r="C63" s="24"/>
      <c r="D63" s="24"/>
      <c r="E63" s="24"/>
      <c r="F63" s="24"/>
    </row>
    <row r="64" spans="1:15" x14ac:dyDescent="0.25">
      <c r="A64" s="5"/>
      <c r="C64" s="24"/>
      <c r="D64" s="24"/>
      <c r="E64" s="24"/>
      <c r="F64" s="24"/>
    </row>
    <row r="65" spans="1:15" x14ac:dyDescent="0.25">
      <c r="A65" s="11" t="s">
        <v>22</v>
      </c>
      <c r="C65" s="24"/>
      <c r="D65" s="24"/>
      <c r="E65" s="24"/>
      <c r="F65" s="24"/>
      <c r="J65" t="s">
        <v>22</v>
      </c>
    </row>
    <row r="66" spans="1:15" x14ac:dyDescent="0.25">
      <c r="A66" s="11"/>
      <c r="C66" s="24"/>
      <c r="D66" s="24"/>
      <c r="E66" s="24"/>
      <c r="F66" s="24"/>
    </row>
    <row r="67" spans="1:15" x14ac:dyDescent="0.25">
      <c r="A67" s="11" t="s">
        <v>13</v>
      </c>
      <c r="C67" s="24" t="str">
        <f t="shared" si="2"/>
        <v>16.23 (6.8)</v>
      </c>
      <c r="D67" s="24" t="str">
        <f t="shared" ref="D67" si="12">E42&amp;" "&amp;"("&amp;F42&amp;")"</f>
        <v>28.07 (9.21)</v>
      </c>
      <c r="E67" s="24" t="str">
        <f t="shared" ref="E67" si="13">G42&amp;" "&amp;"("&amp;H42&amp;")"</f>
        <v>18.28 (5.26)</v>
      </c>
      <c r="F67" s="24" t="str">
        <f t="shared" ref="F67" si="14">I42&amp;" "&amp;"("&amp;J42&amp;")"</f>
        <v>17.6 (5.59)</v>
      </c>
      <c r="J67" t="s">
        <v>13</v>
      </c>
      <c r="L67" t="s">
        <v>281</v>
      </c>
      <c r="M67" t="s">
        <v>282</v>
      </c>
      <c r="N67" t="s">
        <v>283</v>
      </c>
      <c r="O67" t="s">
        <v>284</v>
      </c>
    </row>
    <row r="68" spans="1:15" x14ac:dyDescent="0.25">
      <c r="A68" s="11" t="s">
        <v>11</v>
      </c>
      <c r="C68" s="24" t="str">
        <f t="shared" si="2"/>
        <v>10.44 (3.75)</v>
      </c>
      <c r="D68" s="24" t="str">
        <f t="shared" ref="D68" si="15">E43&amp;" "&amp;"("&amp;F43&amp;")"</f>
        <v>17.19 (5.66)</v>
      </c>
      <c r="E68" s="24" t="str">
        <f t="shared" ref="E68" si="16">G43&amp;" "&amp;"("&amp;H43&amp;")"</f>
        <v>11.97 (3.28)</v>
      </c>
      <c r="F68" s="24" t="str">
        <f t="shared" ref="F68" si="17">I43&amp;" "&amp;"("&amp;J43&amp;")"</f>
        <v>10.55 (3)</v>
      </c>
      <c r="J68" t="s">
        <v>11</v>
      </c>
      <c r="L68" t="s">
        <v>285</v>
      </c>
      <c r="M68" t="s">
        <v>286</v>
      </c>
      <c r="N68" t="s">
        <v>287</v>
      </c>
      <c r="O68" t="s">
        <v>288</v>
      </c>
    </row>
    <row r="69" spans="1:15" x14ac:dyDescent="0.25">
      <c r="A69" s="11" t="s">
        <v>0</v>
      </c>
      <c r="C69" s="24" t="str">
        <f t="shared" si="2"/>
        <v>5.79 (3.1)</v>
      </c>
      <c r="D69" s="24" t="str">
        <f t="shared" ref="D69" si="18">E44&amp;" "&amp;"("&amp;F44&amp;")"</f>
        <v>10.88 (3.67)</v>
      </c>
      <c r="E69" s="24" t="str">
        <f t="shared" ref="E69" si="19">G44&amp;" "&amp;"("&amp;H44&amp;")"</f>
        <v>6.31 (2.07)</v>
      </c>
      <c r="F69" s="24" t="str">
        <f t="shared" ref="F69" si="20">I44&amp;" "&amp;"("&amp;J44&amp;")"</f>
        <v>7.05 (2.75)</v>
      </c>
      <c r="J69" t="s">
        <v>0</v>
      </c>
      <c r="L69" t="s">
        <v>289</v>
      </c>
      <c r="M69" t="s">
        <v>290</v>
      </c>
      <c r="N69" t="s">
        <v>291</v>
      </c>
      <c r="O69" t="s">
        <v>292</v>
      </c>
    </row>
    <row r="70" spans="1:15" x14ac:dyDescent="0.25">
      <c r="A70" s="11" t="s">
        <v>1</v>
      </c>
      <c r="C70" s="24" t="str">
        <f t="shared" si="2"/>
        <v>1.66 (1.23)</v>
      </c>
      <c r="D70" s="24" t="str">
        <f t="shared" ref="D70" si="21">E45&amp;" "&amp;"("&amp;F45&amp;")"</f>
        <v>4.11 (1.96)</v>
      </c>
      <c r="E70" s="24" t="str">
        <f t="shared" ref="E70" si="22">G45&amp;" "&amp;"("&amp;H45&amp;")"</f>
        <v>1.95 (0.73)</v>
      </c>
      <c r="F70" s="24" t="str">
        <f t="shared" ref="F70" si="23">I45&amp;" "&amp;"("&amp;J45&amp;")"</f>
        <v>2.61 (1.31)</v>
      </c>
      <c r="J70" t="s">
        <v>1</v>
      </c>
      <c r="L70" t="s">
        <v>293</v>
      </c>
      <c r="M70" t="s">
        <v>294</v>
      </c>
      <c r="N70" t="s">
        <v>295</v>
      </c>
      <c r="O70" t="s">
        <v>296</v>
      </c>
    </row>
    <row r="71" spans="1:15" x14ac:dyDescent="0.25">
      <c r="A71" s="12"/>
      <c r="C71" s="24"/>
      <c r="D71" s="24"/>
      <c r="E71" s="24"/>
      <c r="F71" s="24"/>
    </row>
    <row r="72" spans="1:15" x14ac:dyDescent="0.25">
      <c r="C72" s="24"/>
      <c r="D72" s="24"/>
      <c r="E72" s="24"/>
      <c r="F72" s="24"/>
    </row>
    <row r="73" spans="1:15" x14ac:dyDescent="0.25">
      <c r="A73" s="5"/>
      <c r="C73" s="24"/>
      <c r="D73" s="24"/>
      <c r="E73" s="24"/>
      <c r="F73" s="24"/>
    </row>
    <row r="74" spans="1:15" x14ac:dyDescent="0.25">
      <c r="A74" s="11" t="s">
        <v>23</v>
      </c>
      <c r="C74" s="24"/>
      <c r="D74" s="24"/>
      <c r="E74" s="24"/>
      <c r="F74" s="24"/>
      <c r="J74" t="s">
        <v>23</v>
      </c>
    </row>
    <row r="75" spans="1:15" x14ac:dyDescent="0.25">
      <c r="A75" s="11"/>
      <c r="C75" s="24"/>
      <c r="D75" s="24"/>
      <c r="E75" s="24"/>
      <c r="F75" s="24"/>
    </row>
    <row r="76" spans="1:15" x14ac:dyDescent="0.25">
      <c r="A76" s="11" t="s">
        <v>13</v>
      </c>
      <c r="C76" s="24" t="str">
        <f t="shared" si="2"/>
        <v>37.78 (7.83)</v>
      </c>
      <c r="D76" s="24" t="str">
        <f t="shared" ref="D76" si="24">E51&amp;" "&amp;"("&amp;F51&amp;")"</f>
        <v>36.95 (8.09)</v>
      </c>
      <c r="E76" s="24" t="str">
        <f t="shared" ref="E76" si="25">G51&amp;" "&amp;"("&amp;H51&amp;")"</f>
        <v>40.58 (15.14)</v>
      </c>
      <c r="F76" s="24" t="str">
        <f t="shared" ref="F76" si="26">I51&amp;" "&amp;"("&amp;J51&amp;")"</f>
        <v>36.66 (14.46)</v>
      </c>
      <c r="J76" t="s">
        <v>13</v>
      </c>
      <c r="L76" t="s">
        <v>297</v>
      </c>
      <c r="M76" t="s">
        <v>298</v>
      </c>
      <c r="N76" t="s">
        <v>299</v>
      </c>
      <c r="O76" t="s">
        <v>300</v>
      </c>
    </row>
    <row r="77" spans="1:15" x14ac:dyDescent="0.25">
      <c r="A77" s="11" t="s">
        <v>11</v>
      </c>
      <c r="C77" s="24" t="str">
        <f t="shared" si="2"/>
        <v>22.93 (5.31)</v>
      </c>
      <c r="D77" s="24" t="str">
        <f t="shared" ref="D77" si="27">E52&amp;" "&amp;"("&amp;F52&amp;")"</f>
        <v>22.63 (6.13)</v>
      </c>
      <c r="E77" s="24" t="str">
        <f t="shared" ref="E77" si="28">G52&amp;" "&amp;"("&amp;H52&amp;")"</f>
        <v>26.49 (10.35)</v>
      </c>
      <c r="F77" s="24" t="str">
        <f t="shared" ref="F77" si="29">I52&amp;" "&amp;"("&amp;J52&amp;")"</f>
        <v>23.23 (8.49)</v>
      </c>
      <c r="J77" t="s">
        <v>11</v>
      </c>
      <c r="L77" t="s">
        <v>301</v>
      </c>
      <c r="M77" t="s">
        <v>302</v>
      </c>
      <c r="N77" t="s">
        <v>303</v>
      </c>
      <c r="O77" t="s">
        <v>304</v>
      </c>
    </row>
    <row r="78" spans="1:15" x14ac:dyDescent="0.25">
      <c r="A78" s="11" t="s">
        <v>0</v>
      </c>
      <c r="C78" s="24" t="str">
        <f>C53&amp;" "&amp;"("&amp;D53&amp;")"</f>
        <v>14.85 (3.5)</v>
      </c>
      <c r="D78" s="24" t="str">
        <f t="shared" ref="D78" si="30">E53&amp;" "&amp;"("&amp;F53&amp;")"</f>
        <v>14.32 (2.58)</v>
      </c>
      <c r="E78" s="24" t="str">
        <f t="shared" ref="E78" si="31">G53&amp;" "&amp;"("&amp;H53&amp;")"</f>
        <v>14.09 (5.73)</v>
      </c>
      <c r="F78" s="24" t="str">
        <f t="shared" ref="F78:F79" si="32">I53&amp;" "&amp;"("&amp;J53&amp;")"</f>
        <v>13.42 (6.51)</v>
      </c>
      <c r="J78" t="s">
        <v>0</v>
      </c>
      <c r="L78" t="s">
        <v>305</v>
      </c>
      <c r="M78" t="s">
        <v>306</v>
      </c>
      <c r="N78" t="s">
        <v>307</v>
      </c>
      <c r="O78" t="s">
        <v>308</v>
      </c>
    </row>
    <row r="79" spans="1:15" x14ac:dyDescent="0.25">
      <c r="A79" s="11" t="s">
        <v>1</v>
      </c>
      <c r="C79" s="24" t="str">
        <f t="shared" si="2"/>
        <v>2.64 (1.84)</v>
      </c>
      <c r="D79" s="24" t="str">
        <f t="shared" ref="D79" si="33">E54&amp;" "&amp;"("&amp;F54&amp;")"</f>
        <v>1.73 (0.93)</v>
      </c>
      <c r="E79" s="24" t="str">
        <f t="shared" ref="E79" si="34">G54&amp;" "&amp;"("&amp;H54&amp;")"</f>
        <v>3.69 (2.73)</v>
      </c>
      <c r="F79" s="24" t="str">
        <f t="shared" si="32"/>
        <v>3.82 (2.22)</v>
      </c>
      <c r="J79" t="s">
        <v>1</v>
      </c>
      <c r="L79" t="s">
        <v>309</v>
      </c>
      <c r="M79" t="s">
        <v>310</v>
      </c>
      <c r="N79" t="s">
        <v>311</v>
      </c>
      <c r="O79" t="s">
        <v>312</v>
      </c>
    </row>
    <row r="80" spans="1:15" x14ac:dyDescent="0.25">
      <c r="A80" s="12"/>
    </row>
  </sheetData>
  <conditionalFormatting sqref="F1:F2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Sheet6</vt:lpstr>
      <vt:lpstr>Sheet7</vt:lpstr>
    </vt:vector>
  </TitlesOfParts>
  <Company>Macquarie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Science</dc:creator>
  <cp:lastModifiedBy>Faculty of Science</cp:lastModifiedBy>
  <dcterms:created xsi:type="dcterms:W3CDTF">2015-03-03T03:06:25Z</dcterms:created>
  <dcterms:modified xsi:type="dcterms:W3CDTF">2015-03-12T04:23:03Z</dcterms:modified>
</cp:coreProperties>
</file>