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36" i="1"/>
  <c r="K36" i="1"/>
  <c r="J36" i="1"/>
  <c r="H36" i="1"/>
  <c r="F36" i="1"/>
  <c r="D36" i="1"/>
  <c r="I36" i="1"/>
  <c r="E36" i="1"/>
  <c r="E13" i="2" l="1"/>
  <c r="L35" i="1"/>
  <c r="K35" i="1"/>
  <c r="J35" i="1"/>
  <c r="H35" i="1"/>
  <c r="F35" i="1"/>
  <c r="D35" i="1"/>
  <c r="I35" i="1"/>
  <c r="E35" i="1"/>
  <c r="L34" i="1" l="1"/>
  <c r="K34" i="1"/>
  <c r="J34" i="1"/>
  <c r="H34" i="1"/>
  <c r="F34" i="1"/>
  <c r="D34" i="1"/>
  <c r="I34" i="1"/>
  <c r="E34" i="1"/>
  <c r="L33" i="1" l="1"/>
  <c r="K33" i="1"/>
  <c r="J33" i="1"/>
  <c r="H33" i="1"/>
  <c r="F33" i="1"/>
  <c r="D33" i="1"/>
  <c r="I33" i="1"/>
  <c r="E33" i="1"/>
  <c r="L32" i="1" l="1"/>
  <c r="K32" i="1"/>
  <c r="J32" i="1"/>
  <c r="H32" i="1"/>
  <c r="D32" i="1"/>
  <c r="I32" i="1"/>
  <c r="E32" i="1"/>
  <c r="F32" i="1" l="1"/>
  <c r="F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F4" i="2"/>
  <c r="F5" i="2"/>
  <c r="F6" i="2"/>
  <c r="F7" i="2"/>
  <c r="F8" i="2"/>
  <c r="F9" i="2"/>
  <c r="F10" i="2"/>
  <c r="F11" i="2"/>
  <c r="F12" i="2"/>
  <c r="F3" i="2"/>
  <c r="E3" i="2"/>
  <c r="E4" i="2"/>
  <c r="E5" i="2"/>
  <c r="E6" i="2"/>
  <c r="E7" i="2"/>
  <c r="E8" i="2"/>
  <c r="E9" i="2"/>
  <c r="E10" i="2"/>
  <c r="E11" i="2"/>
  <c r="E12" i="2"/>
  <c r="E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R22" i="1" s="1"/>
  <c r="L3" i="1"/>
  <c r="K4" i="1"/>
  <c r="K3" i="1"/>
  <c r="R8" i="1" l="1"/>
  <c r="R19" i="1" s="1"/>
  <c r="R24" i="1"/>
  <c r="R25" i="1" s="1"/>
  <c r="R23" i="1"/>
  <c r="R7" i="1"/>
  <c r="R18"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<sst xmlns="http://schemas.openxmlformats.org/spreadsheetml/2006/main" count="39" uniqueCount="39">
  <si>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</si>
  <si>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</si>
  <si>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</si>
  <si>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</si>
  <si>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</si>
  <si>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</si>
  <si>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</si>
  <si>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</si>
  <si>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</si>
  <si>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</si>
  <si>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</si>
  <si>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</si>
  <si>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</si>
  <si>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</si>
  <si>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</si>
  <si>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</si>
  <si>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</si>
  <si>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</si>
  <si>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</si>
  <si>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</si>
  <si>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</si>
  <si>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</si>
  <si>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</si>
  <si>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</si>
  <si>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</si>
  <si>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</si>
  <si>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</si>
  <si>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</si>
  <si>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</si>
  <si>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</si>
  <si>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</si>
  <si>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</si>
  <si>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</si>
  <si>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</si>
  <si>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</si>
  <si>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</si>
  <si>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</si>
  <si>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</si>
  <si>
    <t>Janssen (J&amp;J) Dose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</si>
</sst>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workbookViewId="0">
      <selection activeCell="R16" sqref="R16"/>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36" si="0">328.2*(C2/100)</f>
        <v>20.348399999999998</v>
      </c>
      <c r="G2">
        <v>1.1000000000000001</v>
      </c>
      <c r="I2">
        <f t="shared" ref="I2:I36"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36" si="3">E3-E2</f>
        <v>0.98460000000000036</v>
      </c>
      <c r="G3">
        <v>1.2</v>
      </c>
      <c r="H3">
        <f t="shared" ref="H3:H36"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121</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1.82</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0.93771428571428472</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0.84394285714285699</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49.871428571428538</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38.81428571428571</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44242</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44130</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27.738-8.778</f>
        <v>18.96</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0.486-0.226</f>
        <v>0.26</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9.35</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2.8488726386349787</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52.720301210063518</v>
      </c>
    </row>
    <row r="19" spans="1:18" x14ac:dyDescent="0.3">
      <c r="A19" s="1">
        <v>44239</v>
      </c>
      <c r="B19">
        <v>1.66</v>
      </c>
      <c r="C19">
        <v>11.2</v>
      </c>
      <c r="D19">
        <f t="shared" ref="D19:D36"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41.663158352920689</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209</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44465</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262</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44518</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I31-I30</f>
        <v>0.65639999999999787</v>
      </c>
      <c r="K31">
        <f>F31/(F31+J31)</f>
        <v>0.50000000000000266</v>
      </c>
      <c r="L31">
        <f>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I32-I31</f>
        <v>0.98460000000000036</v>
      </c>
      <c r="K32">
        <f>F32/(F32+J32)</f>
        <v>0.5</v>
      </c>
      <c r="L32">
        <f>J32/(F32+J32)</f>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I33-I32</f>
        <v>0.98460000000000392</v>
      </c>
      <c r="K33">
        <f>F33/(F33+J33)</f>
        <v>0.4999999999999955</v>
      </c>
      <c r="L33">
        <f>J33/(F33+J33)</f>
        <v>0.50000000000000455</v>
      </c>
    </row>
    <row r="34" spans="1:12" x14ac:dyDescent="0.3">
      <c r="A34" s="1">
        <v>44254</v>
      </c>
      <c r="B34">
        <v>1.65</v>
      </c>
      <c r="C34">
        <v>14.6</v>
      </c>
      <c r="D34">
        <f t="shared" si="10"/>
        <v>0.40000000000000036</v>
      </c>
      <c r="E34">
        <f t="shared" si="0"/>
        <v>47.917199999999994</v>
      </c>
      <c r="F34">
        <f t="shared" si="3"/>
        <v>1.3128000000000029</v>
      </c>
      <c r="G34">
        <v>7.1</v>
      </c>
      <c r="H34">
        <f t="shared" si="4"/>
        <v>0.29999999999999982</v>
      </c>
      <c r="I34">
        <f t="shared" si="1"/>
        <v>23.302199999999996</v>
      </c>
      <c r="J34">
        <f>I34-I33</f>
        <v>0.98459999999999326</v>
      </c>
      <c r="K34">
        <f>F34/(F34+J34)</f>
        <v>0.57142857142857362</v>
      </c>
      <c r="L34">
        <f>J34/(F34+J34)</f>
        <v>0.42857142857142638</v>
      </c>
    </row>
    <row r="35" spans="1:12" x14ac:dyDescent="0.3">
      <c r="A35" s="1">
        <v>44255</v>
      </c>
      <c r="B35">
        <v>1.74</v>
      </c>
      <c r="C35">
        <v>15</v>
      </c>
      <c r="D35">
        <f t="shared" si="10"/>
        <v>0.40000000000000036</v>
      </c>
      <c r="E35">
        <f t="shared" si="0"/>
        <v>49.23</v>
      </c>
      <c r="F35">
        <f t="shared" si="3"/>
        <v>1.3128000000000029</v>
      </c>
      <c r="G35">
        <v>7.5</v>
      </c>
      <c r="H35">
        <f t="shared" si="4"/>
        <v>0.40000000000000036</v>
      </c>
      <c r="I35">
        <f t="shared" si="1"/>
        <v>24.614999999999998</v>
      </c>
      <c r="J35">
        <f>I35-I34</f>
        <v>1.3128000000000029</v>
      </c>
      <c r="K35">
        <f>F35/(F35+J35)</f>
        <v>0.5</v>
      </c>
      <c r="L35">
        <f>J35/(F35+J35)</f>
        <v>0.5</v>
      </c>
    </row>
    <row r="36" spans="1:12" x14ac:dyDescent="0.3">
      <c r="A36" s="1">
        <v>44256</v>
      </c>
      <c r="B36">
        <v>1.82</v>
      </c>
      <c r="C36">
        <v>15.3</v>
      </c>
      <c r="D36">
        <f t="shared" si="10"/>
        <v>0.30000000000000071</v>
      </c>
      <c r="E36">
        <f t="shared" si="0"/>
        <v>50.214599999999997</v>
      </c>
      <c r="F36">
        <f t="shared" si="3"/>
        <v>0.98460000000000036</v>
      </c>
      <c r="G36">
        <v>7.7</v>
      </c>
      <c r="H36">
        <f t="shared" si="4"/>
        <v>0.20000000000000018</v>
      </c>
      <c r="I36">
        <f t="shared" si="1"/>
        <v>25.2714</v>
      </c>
      <c r="J36">
        <f>I36-I35</f>
        <v>0.65640000000000143</v>
      </c>
      <c r="K36">
        <f>F36/(F36+J36)</f>
        <v>0.59999999999999953</v>
      </c>
      <c r="L36">
        <f>J36/(F36+J36)</f>
        <v>0.40000000000000041</v>
      </c>
    </row>
    <row r="37" spans="1:12" x14ac:dyDescent="0.3">
      <c r="A37" s="1">
        <v>44257</v>
      </c>
    </row>
    <row r="38" spans="1:12" x14ac:dyDescent="0.3">
      <c r="A38" s="1">
        <v>44258</v>
      </c>
    </row>
    <row r="39" spans="1:12" x14ac:dyDescent="0.3">
      <c r="A39" s="1">
        <v>44259</v>
      </c>
    </row>
    <row r="40" spans="1:12" x14ac:dyDescent="0.3">
      <c r="A40" s="1">
        <v>44260</v>
      </c>
    </row>
    <row r="41" spans="1:12" x14ac:dyDescent="0.3">
      <c r="A41" s="1">
        <v>44261</v>
      </c>
    </row>
    <row r="42" spans="1:12" x14ac:dyDescent="0.3">
      <c r="A42" s="1">
        <v>44262</v>
      </c>
    </row>
    <row r="43" spans="1:12" x14ac:dyDescent="0.3">
      <c r="A43" s="1">
        <v>44263</v>
      </c>
    </row>
    <row r="44" spans="1:12" x14ac:dyDescent="0.3">
      <c r="A44" s="1">
        <v>44264</v>
      </c>
    </row>
    <row r="45" spans="1:12" x14ac:dyDescent="0.3">
      <c r="A45" s="1">
        <v>44265</v>
      </c>
    </row>
    <row r="46" spans="1:12" x14ac:dyDescent="0.3">
      <c r="A46" s="1">
        <v>44266</v>
      </c>
    </row>
    <row r="47" spans="1:12" x14ac:dyDescent="0.3">
      <c r="A47" s="1">
        <v>44267</v>
      </c>
    </row>
    <row r="48" spans="1:12"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topLeftCell="C1" workbookViewId="0">
      <selection activeCell="D13" sqref="D13"/>
    </sheetView>
  </sheetViews>
  <sheetFormatPr defaultRowHeight="14.4" x14ac:dyDescent="0.3"/>
  <cols>
    <col min="1" max="1" width="14.44140625" customWidth="1"/>
    <col min="2" max="2" width="22.44140625" customWidth="1"/>
    <col min="3" max="4" width="26.33203125" customWidth="1"/>
    <col min="5" max="5" width="26.44140625" customWidth="1"/>
    <col min="6" max="6" width="20.77734375" customWidth="1"/>
  </cols>
  <sheetData>
    <row r="1" spans="1:6" x14ac:dyDescent="0.3">
      <c r="A1" s="17" t="s">
        <v>33</v>
      </c>
      <c r="B1" s="17" t="s">
        <v>34</v>
      </c>
      <c r="C1" s="17" t="s">
        <v>35</v>
      </c>
      <c r="D1" s="17" t="s">
        <v>38</v>
      </c>
      <c r="E1" s="17" t="s">
        <v>36</v>
      </c>
      <c r="F1" s="17" t="s">
        <v>37</v>
      </c>
    </row>
    <row r="2" spans="1:6" x14ac:dyDescent="0.3">
      <c r="A2" s="18">
        <v>44179</v>
      </c>
      <c r="B2">
        <v>2980575</v>
      </c>
      <c r="E2">
        <f>B2+C2</f>
        <v>2980575</v>
      </c>
    </row>
    <row r="3" spans="1:6" x14ac:dyDescent="0.3">
      <c r="A3" s="18">
        <v>44186</v>
      </c>
      <c r="B3">
        <v>2071875</v>
      </c>
      <c r="C3">
        <v>5990000</v>
      </c>
      <c r="E3">
        <f t="shared" ref="E3:E12" si="0">B3+C3</f>
        <v>8061875</v>
      </c>
      <c r="F3">
        <f>(E3-E2)*100/E2</f>
        <v>170.48052808602367</v>
      </c>
    </row>
    <row r="4" spans="1:6" x14ac:dyDescent="0.3">
      <c r="A4" s="18">
        <v>44193</v>
      </c>
      <c r="B4">
        <v>2643225</v>
      </c>
      <c r="C4">
        <v>2047300</v>
      </c>
      <c r="E4">
        <f t="shared" si="0"/>
        <v>4690525</v>
      </c>
      <c r="F4">
        <f t="shared" ref="F4:F13" si="1">(E4-E3)*100/E3</f>
        <v>-41.818435537638578</v>
      </c>
    </row>
    <row r="5" spans="1:6" x14ac:dyDescent="0.3">
      <c r="A5" s="18">
        <v>44200</v>
      </c>
      <c r="B5">
        <v>2131350</v>
      </c>
      <c r="C5">
        <v>2104400</v>
      </c>
      <c r="E5">
        <f t="shared" si="0"/>
        <v>4235750</v>
      </c>
      <c r="F5">
        <f t="shared" si="1"/>
        <v>-9.6956097664973537</v>
      </c>
    </row>
    <row r="6" spans="1:6" x14ac:dyDescent="0.3">
      <c r="A6" s="18">
        <v>44206</v>
      </c>
      <c r="B6">
        <v>2084550</v>
      </c>
      <c r="C6">
        <v>2064400</v>
      </c>
      <c r="E6">
        <f t="shared" si="0"/>
        <v>4148950</v>
      </c>
      <c r="F6">
        <f t="shared" si="1"/>
        <v>-2.0492238682641797</v>
      </c>
    </row>
    <row r="7" spans="1:6" x14ac:dyDescent="0.3">
      <c r="A7" s="18">
        <v>44214</v>
      </c>
      <c r="B7">
        <v>2149875</v>
      </c>
      <c r="C7">
        <v>2150000</v>
      </c>
      <c r="E7">
        <f t="shared" si="0"/>
        <v>4299875</v>
      </c>
      <c r="F7">
        <f t="shared" si="1"/>
        <v>3.6376673616216153</v>
      </c>
    </row>
    <row r="8" spans="1:6" x14ac:dyDescent="0.3">
      <c r="A8" s="18">
        <v>44221</v>
      </c>
      <c r="B8">
        <v>2149875</v>
      </c>
      <c r="C8">
        <v>2150000</v>
      </c>
      <c r="E8">
        <f t="shared" si="0"/>
        <v>4299875</v>
      </c>
      <c r="F8">
        <f t="shared" si="1"/>
        <v>0</v>
      </c>
    </row>
    <row r="9" spans="1:6" x14ac:dyDescent="0.3">
      <c r="A9" s="18">
        <v>44228</v>
      </c>
      <c r="B9">
        <v>2204475</v>
      </c>
      <c r="C9">
        <v>2913400</v>
      </c>
      <c r="E9">
        <f t="shared" si="0"/>
        <v>5117875</v>
      </c>
      <c r="F9">
        <f t="shared" si="1"/>
        <v>19.023808831652083</v>
      </c>
    </row>
    <row r="10" spans="1:6" x14ac:dyDescent="0.3">
      <c r="A10" s="18">
        <v>44235</v>
      </c>
      <c r="B10">
        <v>2149875</v>
      </c>
      <c r="C10">
        <v>3430000</v>
      </c>
      <c r="E10">
        <f t="shared" si="0"/>
        <v>5579875</v>
      </c>
      <c r="F10">
        <f t="shared" si="1"/>
        <v>9.0271841340400076</v>
      </c>
    </row>
    <row r="11" spans="1:6" x14ac:dyDescent="0.3">
      <c r="A11" s="18">
        <v>44242</v>
      </c>
      <c r="B11">
        <v>2149875</v>
      </c>
      <c r="C11">
        <v>3352000</v>
      </c>
      <c r="E11">
        <f t="shared" si="0"/>
        <v>5501875</v>
      </c>
      <c r="F11">
        <f t="shared" si="1"/>
        <v>-1.3978807768991242</v>
      </c>
    </row>
    <row r="12" spans="1:6" x14ac:dyDescent="0.3">
      <c r="A12" s="18">
        <v>44249</v>
      </c>
      <c r="B12">
        <v>3400020</v>
      </c>
      <c r="C12">
        <v>3350000</v>
      </c>
      <c r="E12">
        <f t="shared" si="0"/>
        <v>6750020</v>
      </c>
      <c r="F12">
        <f t="shared" si="1"/>
        <v>22.685811655117572</v>
      </c>
    </row>
    <row r="13" spans="1:6" x14ac:dyDescent="0.3">
      <c r="A13" s="18">
        <v>44256</v>
      </c>
      <c r="B13">
        <v>4001930</v>
      </c>
      <c r="C13">
        <v>3475500</v>
      </c>
      <c r="D13">
        <v>2833400</v>
      </c>
      <c r="E13">
        <f>B13+C13+D13</f>
        <v>10310830</v>
      </c>
      <c r="F13">
        <f t="shared" si="1"/>
        <v>52.752584436786854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2021-03-02T00:18:46Z</dcterms:modified>
</cp:coreProperties>
</file>