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4" i="1" l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</calcChain>
</file>

<file path=xl/sharedStrings.xml><?xml version="1.0" encoding="utf-8"?>
<sst xmlns="http://schemas.openxmlformats.org/spreadsheetml/2006/main" count="163" uniqueCount="79">
  <si>
    <t>Tracked Movement</t>
  </si>
  <si>
    <t>Terrain          Dry     Mud     Ice</t>
  </si>
  <si>
    <t>Road/City         1       1       1</t>
  </si>
  <si>
    <t>Clear             1       2       1</t>
  </si>
  <si>
    <t>Forest            2       3       2</t>
  </si>
  <si>
    <t>Bocage            4      All     All</t>
  </si>
  <si>
    <t>Hill/Rough        2       3       2</t>
  </si>
  <si>
    <t>Mountain         All     All     All</t>
  </si>
  <si>
    <t>Sand              1       1       1</t>
  </si>
  <si>
    <t>Swamp             4      N/A      2</t>
  </si>
  <si>
    <t>Ocean/Coast      N/A     N/A     N/A</t>
  </si>
  <si>
    <t>River            All     N/A      2</t>
  </si>
  <si>
    <t>Fortification     1       2       1</t>
  </si>
  <si>
    <t>Port              1       1       1</t>
  </si>
  <si>
    <t>Half-tracked Movement</t>
  </si>
  <si>
    <t>Clear             1       3       2</t>
  </si>
  <si>
    <t>Bocage           All     All     All</t>
  </si>
  <si>
    <t>Hill/Rough        2       4       3</t>
  </si>
  <si>
    <t>Wheeled Movement</t>
  </si>
  <si>
    <t>Road/City         1       2       2</t>
  </si>
  <si>
    <t>Clear             2       3       2</t>
  </si>
  <si>
    <t>Forest            3      All     All</t>
  </si>
  <si>
    <t>Hill/Rough        4      All     All</t>
  </si>
  <si>
    <t>Sand              3       3       3</t>
  </si>
  <si>
    <t>Swamp            All     N/A      3</t>
  </si>
  <si>
    <t>River            All     N/A      3</t>
  </si>
  <si>
    <t>Fortification     2       4       3</t>
  </si>
  <si>
    <t>Port              1       2       2</t>
  </si>
  <si>
    <t>Leg Movement</t>
  </si>
  <si>
    <t>Clear             1       1       1</t>
  </si>
  <si>
    <t>Forest            2       2       2</t>
  </si>
  <si>
    <t>Bocage            2       2       2</t>
  </si>
  <si>
    <t>Hill/Rough        2       2       3</t>
  </si>
  <si>
    <t>Sand              2       2       2</t>
  </si>
  <si>
    <t>Swamp             2      All      1</t>
  </si>
  <si>
    <t>River            All     All      2</t>
  </si>
  <si>
    <t>Fortification     1       1       1</t>
  </si>
  <si>
    <t>Dismounted Gun Movement</t>
  </si>
  <si>
    <t>Forest            1       1       1</t>
  </si>
  <si>
    <t>Bocage            1       1       1</t>
  </si>
  <si>
    <t>Hill/Rough        1       1       1</t>
  </si>
  <si>
    <t>Swamp            N/A     N/A     N/A</t>
  </si>
  <si>
    <t>River            All     All     All</t>
  </si>
  <si>
    <t>All-Terrain Movement</t>
  </si>
  <si>
    <t>Clear             1       2       2</t>
  </si>
  <si>
    <t>Forest            3       4       4</t>
  </si>
  <si>
    <t>Bocage            3      All      3</t>
  </si>
  <si>
    <t>Hill/Rough        3      All      3</t>
  </si>
  <si>
    <t>River             All    N/A      2</t>
  </si>
  <si>
    <t>Fortification     1       3       2</t>
  </si>
  <si>
    <t>D</t>
  </si>
  <si>
    <t>M</t>
  </si>
  <si>
    <t>I</t>
  </si>
  <si>
    <t>TileTypeId</t>
  </si>
  <si>
    <t>TileTypeDesc</t>
  </si>
  <si>
    <t>InitiativeCap</t>
  </si>
  <si>
    <t>Ocean</t>
  </si>
  <si>
    <t>Port</t>
  </si>
  <si>
    <t>Rough</t>
  </si>
  <si>
    <t>Mountain</t>
  </si>
  <si>
    <t>City</t>
  </si>
  <si>
    <t>Clear</t>
  </si>
  <si>
    <t>Forest</t>
  </si>
  <si>
    <t>Swamp</t>
  </si>
  <si>
    <t>Airfield</t>
  </si>
  <si>
    <t>Fortification</t>
  </si>
  <si>
    <t>Bocage</t>
  </si>
  <si>
    <t>Desert</t>
  </si>
  <si>
    <t>Rough Desert</t>
  </si>
  <si>
    <t>Escarpment</t>
  </si>
  <si>
    <t>TileType</t>
  </si>
  <si>
    <t>Tracked</t>
  </si>
  <si>
    <t>Air</t>
  </si>
  <si>
    <t>Water</t>
  </si>
  <si>
    <t>HalfTracked</t>
  </si>
  <si>
    <t>Wheeled</t>
  </si>
  <si>
    <t>Leg</t>
  </si>
  <si>
    <t>Gun</t>
  </si>
  <si>
    <t>ATV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</si>
</sst>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4"/>
  <sheetViews>
    <sheetView tabSelected="1" topLeftCell="A106" zoomScale="75" zoomScaleNormal="75" workbookViewId="0">
      <selection activeCell="L120" sqref="L120"/>
    </sheetView>
  </sheetViews>
  <sheetFormatPr defaultRowHeight="15" x14ac:dyDescent="0.25"/>
  <cols>
    <col min="11" max="11" width="44.7109375" bestFit="1" customWidth="1"/>
    <col min="12" max="12" width="44.140625" bestFit="1" customWidth="1"/>
    <col min="13" max="13" width="43.42578125" bestFit="1" customWidth="1"/>
  </cols>
  <sheetData>
    <row r="3" spans="2:13" x14ac:dyDescent="0.25">
      <c r="B3" s="1" t="s">
        <v>0</v>
      </c>
      <c r="G3">
        <v>0</v>
      </c>
      <c r="H3">
        <v>1</v>
      </c>
      <c r="I3">
        <v>2</v>
      </c>
    </row>
    <row r="4" spans="2:13" x14ac:dyDescent="0.25">
      <c r="B4" s="1" t="s">
        <v>1</v>
      </c>
      <c r="F4" s="4" t="s">
        <v>70</v>
      </c>
      <c r="G4" s="5" t="s">
        <v>50</v>
      </c>
      <c r="H4" s="5" t="s">
        <v>51</v>
      </c>
      <c r="I4" s="5" t="s">
        <v>52</v>
      </c>
    </row>
    <row r="5" spans="2:13" x14ac:dyDescent="0.25">
      <c r="B5" s="1" t="s">
        <v>2</v>
      </c>
      <c r="F5">
        <v>4</v>
      </c>
      <c r="G5">
        <v>1</v>
      </c>
      <c r="H5">
        <v>1</v>
      </c>
      <c r="I5">
        <v>1</v>
      </c>
      <c r="K5" t="str">
        <f>"Insert MovementCost Values("&amp;$F5&amp;",0,0,"&amp;G5&amp;")"</f>
        <v>Insert MovementCost Values(4,0,0,1)</v>
      </c>
      <c r="L5" t="str">
        <f>"Insert MovementCost Values("&amp;$F5&amp;",1,0,"&amp;H5&amp;")"</f>
        <v>Insert MovementCost Values(4,1,0,1)</v>
      </c>
      <c r="M5" t="str">
        <f>"Insert MovementCost Values("&amp;$F5&amp;",2,0,"&amp;I5&amp;")"</f>
        <v>Insert MovementCost Values(4,2,0,1)</v>
      </c>
    </row>
    <row r="6" spans="2:13" x14ac:dyDescent="0.25">
      <c r="B6" s="1" t="s">
        <v>3</v>
      </c>
      <c r="F6">
        <v>5</v>
      </c>
      <c r="G6">
        <v>1</v>
      </c>
      <c r="H6">
        <v>2</v>
      </c>
      <c r="I6">
        <v>1</v>
      </c>
      <c r="K6" t="str">
        <f t="shared" ref="K6:K15" si="0">"Insert MovementCost Values("&amp;$F6&amp;",0,0,"&amp;G6&amp;")"</f>
        <v>Insert MovementCost Values(5,0,0,1)</v>
      </c>
      <c r="L6" t="str">
        <f t="shared" ref="L6:L15" si="1">"Insert MovementCost Values("&amp;$F6&amp;",1,0,"&amp;H6&amp;")"</f>
        <v>Insert MovementCost Values(5,1,0,2)</v>
      </c>
      <c r="M6" t="str">
        <f t="shared" ref="M6:M15" si="2">"Insert MovementCost Values("&amp;$F6&amp;",2,0,"&amp;I6&amp;")"</f>
        <v>Insert MovementCost Values(5,2,0,1)</v>
      </c>
    </row>
    <row r="7" spans="2:13" x14ac:dyDescent="0.25">
      <c r="B7" s="1" t="s">
        <v>4</v>
      </c>
      <c r="F7">
        <v>6</v>
      </c>
      <c r="G7">
        <v>2</v>
      </c>
      <c r="H7">
        <v>3</v>
      </c>
      <c r="I7">
        <v>2</v>
      </c>
      <c r="K7" t="str">
        <f t="shared" si="0"/>
        <v>Insert MovementCost Values(6,0,0,2)</v>
      </c>
      <c r="L7" t="str">
        <f t="shared" si="1"/>
        <v>Insert MovementCost Values(6,1,0,3)</v>
      </c>
      <c r="M7" t="str">
        <f t="shared" si="2"/>
        <v>Insert MovementCost Values(6,2,0,2)</v>
      </c>
    </row>
    <row r="8" spans="2:13" x14ac:dyDescent="0.25">
      <c r="B8" s="1" t="s">
        <v>5</v>
      </c>
      <c r="F8">
        <v>10</v>
      </c>
      <c r="G8">
        <v>4</v>
      </c>
      <c r="H8">
        <v>99</v>
      </c>
      <c r="I8">
        <v>99</v>
      </c>
      <c r="K8" t="str">
        <f t="shared" si="0"/>
        <v>Insert MovementCost Values(10,0,0,4)</v>
      </c>
      <c r="L8" t="str">
        <f t="shared" si="1"/>
        <v>Insert MovementCost Values(10,1,0,99)</v>
      </c>
      <c r="M8" t="str">
        <f t="shared" si="2"/>
        <v>Insert MovementCost Values(10,2,0,99)</v>
      </c>
    </row>
    <row r="9" spans="2:13" x14ac:dyDescent="0.25">
      <c r="B9" s="1" t="s">
        <v>6</v>
      </c>
      <c r="F9">
        <v>2</v>
      </c>
      <c r="G9">
        <v>2</v>
      </c>
      <c r="H9">
        <v>3</v>
      </c>
      <c r="I9">
        <v>2</v>
      </c>
      <c r="K9" t="str">
        <f t="shared" si="0"/>
        <v>Insert MovementCost Values(2,0,0,2)</v>
      </c>
      <c r="L9" t="str">
        <f t="shared" si="1"/>
        <v>Insert MovementCost Values(2,1,0,3)</v>
      </c>
      <c r="M9" t="str">
        <f t="shared" si="2"/>
        <v>Insert MovementCost Values(2,2,0,2)</v>
      </c>
    </row>
    <row r="10" spans="2:13" x14ac:dyDescent="0.25">
      <c r="B10" s="1" t="s">
        <v>7</v>
      </c>
      <c r="F10">
        <v>3</v>
      </c>
      <c r="G10">
        <v>99</v>
      </c>
      <c r="H10">
        <v>99</v>
      </c>
      <c r="I10">
        <v>99</v>
      </c>
      <c r="K10" t="str">
        <f t="shared" si="0"/>
        <v>Insert MovementCost Values(3,0,0,99)</v>
      </c>
      <c r="L10" t="str">
        <f t="shared" si="1"/>
        <v>Insert MovementCost Values(3,1,0,99)</v>
      </c>
      <c r="M10" t="str">
        <f t="shared" si="2"/>
        <v>Insert MovementCost Values(3,2,0,99)</v>
      </c>
    </row>
    <row r="11" spans="2:13" x14ac:dyDescent="0.25">
      <c r="B11" s="1" t="s">
        <v>8</v>
      </c>
      <c r="F11">
        <v>11</v>
      </c>
      <c r="G11">
        <v>1</v>
      </c>
      <c r="H11">
        <v>1</v>
      </c>
      <c r="I11">
        <v>1</v>
      </c>
      <c r="K11" t="str">
        <f t="shared" si="0"/>
        <v>Insert MovementCost Values(11,0,0,1)</v>
      </c>
      <c r="L11" t="str">
        <f t="shared" si="1"/>
        <v>Insert MovementCost Values(11,1,0,1)</v>
      </c>
      <c r="M11" t="str">
        <f t="shared" si="2"/>
        <v>Insert MovementCost Values(11,2,0,1)</v>
      </c>
    </row>
    <row r="12" spans="2:13" x14ac:dyDescent="0.25">
      <c r="B12" s="1" t="s">
        <v>9</v>
      </c>
      <c r="F12">
        <v>7</v>
      </c>
      <c r="G12">
        <v>4</v>
      </c>
      <c r="H12">
        <v>-1</v>
      </c>
      <c r="I12">
        <v>2</v>
      </c>
      <c r="K12" t="str">
        <f t="shared" si="0"/>
        <v>Insert MovementCost Values(7,0,0,4)</v>
      </c>
      <c r="L12" t="str">
        <f t="shared" si="1"/>
        <v>Insert MovementCost Values(7,1,0,-1)</v>
      </c>
      <c r="M12" t="str">
        <f t="shared" si="2"/>
        <v>Insert MovementCost Values(7,2,0,2)</v>
      </c>
    </row>
    <row r="13" spans="2:13" x14ac:dyDescent="0.25">
      <c r="B13" s="1" t="s">
        <v>10</v>
      </c>
      <c r="F13">
        <v>0</v>
      </c>
      <c r="G13">
        <v>-1</v>
      </c>
      <c r="H13">
        <v>-1</v>
      </c>
      <c r="I13">
        <v>-1</v>
      </c>
      <c r="K13" t="str">
        <f t="shared" si="0"/>
        <v>Insert MovementCost Values(0,0,0,-1)</v>
      </c>
      <c r="L13" t="str">
        <f t="shared" si="1"/>
        <v>Insert MovementCost Values(0,1,0,-1)</v>
      </c>
      <c r="M13" t="str">
        <f t="shared" si="2"/>
        <v>Insert MovementCost Values(0,2,0,-1)</v>
      </c>
    </row>
    <row r="14" spans="2:13" x14ac:dyDescent="0.25">
      <c r="B14" s="1" t="s">
        <v>12</v>
      </c>
      <c r="F14">
        <v>9</v>
      </c>
      <c r="G14">
        <v>1</v>
      </c>
      <c r="H14">
        <v>2</v>
      </c>
      <c r="I14">
        <v>1</v>
      </c>
      <c r="K14" t="str">
        <f t="shared" si="0"/>
        <v>Insert MovementCost Values(9,0,0,1)</v>
      </c>
      <c r="L14" t="str">
        <f t="shared" si="1"/>
        <v>Insert MovementCost Values(9,1,0,2)</v>
      </c>
      <c r="M14" t="str">
        <f t="shared" si="2"/>
        <v>Insert MovementCost Values(9,2,0,1)</v>
      </c>
    </row>
    <row r="15" spans="2:13" x14ac:dyDescent="0.25">
      <c r="B15" s="1" t="s">
        <v>13</v>
      </c>
      <c r="F15">
        <v>1</v>
      </c>
      <c r="G15">
        <v>1</v>
      </c>
      <c r="H15">
        <v>1</v>
      </c>
      <c r="I15">
        <v>1</v>
      </c>
      <c r="K15" t="str">
        <f t="shared" si="0"/>
        <v>Insert MovementCost Values(1,0,0,1)</v>
      </c>
      <c r="L15" t="str">
        <f t="shared" si="1"/>
        <v>Insert MovementCost Values(1,1,0,1)</v>
      </c>
      <c r="M15" t="str">
        <f t="shared" si="2"/>
        <v>Insert MovementCost Values(1,2,0,1)</v>
      </c>
    </row>
    <row r="16" spans="2:13" x14ac:dyDescent="0.25">
      <c r="B16" s="2"/>
    </row>
    <row r="17" spans="2:13" x14ac:dyDescent="0.25">
      <c r="B17" s="1" t="s">
        <v>14</v>
      </c>
    </row>
    <row r="18" spans="2:13" x14ac:dyDescent="0.25">
      <c r="B18" s="1" t="s">
        <v>1</v>
      </c>
      <c r="F18" s="4" t="s">
        <v>70</v>
      </c>
      <c r="G18" s="5" t="s">
        <v>50</v>
      </c>
      <c r="H18" s="5" t="s">
        <v>51</v>
      </c>
      <c r="I18" s="5" t="s">
        <v>52</v>
      </c>
    </row>
    <row r="19" spans="2:13" x14ac:dyDescent="0.25">
      <c r="B19" s="1" t="s">
        <v>2</v>
      </c>
      <c r="F19">
        <v>4</v>
      </c>
      <c r="G19">
        <v>1</v>
      </c>
      <c r="H19">
        <v>1</v>
      </c>
      <c r="I19">
        <v>1</v>
      </c>
      <c r="K19" t="str">
        <f>"Insert MovementCost Values("&amp;$F19&amp;",0,1,"&amp;G19&amp;")"</f>
        <v>Insert MovementCost Values(4,0,1,1)</v>
      </c>
      <c r="L19" t="str">
        <f>"Insert MovementCost Values("&amp;$F19&amp;",1,1,"&amp;H19&amp;")"</f>
        <v>Insert MovementCost Values(4,1,1,1)</v>
      </c>
      <c r="M19" t="str">
        <f>"Insert MovementCost Values("&amp;$F19&amp;",2,1,"&amp;I19&amp;")"</f>
        <v>Insert MovementCost Values(4,2,1,1)</v>
      </c>
    </row>
    <row r="20" spans="2:13" x14ac:dyDescent="0.25">
      <c r="B20" s="1" t="s">
        <v>15</v>
      </c>
      <c r="F20">
        <v>5</v>
      </c>
      <c r="G20">
        <v>1</v>
      </c>
      <c r="H20">
        <v>3</v>
      </c>
      <c r="I20">
        <v>2</v>
      </c>
      <c r="K20" t="str">
        <f t="shared" ref="K20:K29" si="3">"Insert MovementCost Values("&amp;$F20&amp;",0,1,"&amp;G20&amp;")"</f>
        <v>Insert MovementCost Values(5,0,1,1)</v>
      </c>
      <c r="L20" t="str">
        <f t="shared" ref="L20:L29" si="4">"Insert MovementCost Values("&amp;$F20&amp;",1,1,"&amp;H20&amp;")"</f>
        <v>Insert MovementCost Values(5,1,1,3)</v>
      </c>
      <c r="M20" t="str">
        <f t="shared" ref="M20:M29" si="5">"Insert MovementCost Values("&amp;$F20&amp;",2,1,"&amp;I20&amp;")"</f>
        <v>Insert MovementCost Values(5,2,1,2)</v>
      </c>
    </row>
    <row r="21" spans="2:13" x14ac:dyDescent="0.25">
      <c r="B21" s="1" t="s">
        <v>4</v>
      </c>
      <c r="F21">
        <v>6</v>
      </c>
      <c r="G21">
        <v>2</v>
      </c>
      <c r="H21">
        <v>3</v>
      </c>
      <c r="I21">
        <v>2</v>
      </c>
      <c r="K21" t="str">
        <f t="shared" si="3"/>
        <v>Insert MovementCost Values(6,0,1,2)</v>
      </c>
      <c r="L21" t="str">
        <f t="shared" si="4"/>
        <v>Insert MovementCost Values(6,1,1,3)</v>
      </c>
      <c r="M21" t="str">
        <f t="shared" si="5"/>
        <v>Insert MovementCost Values(6,2,1,2)</v>
      </c>
    </row>
    <row r="22" spans="2:13" x14ac:dyDescent="0.25">
      <c r="B22" s="1" t="s">
        <v>16</v>
      </c>
      <c r="F22">
        <v>10</v>
      </c>
      <c r="G22">
        <v>99</v>
      </c>
      <c r="H22">
        <v>99</v>
      </c>
      <c r="I22">
        <v>99</v>
      </c>
      <c r="K22" t="str">
        <f t="shared" si="3"/>
        <v>Insert MovementCost Values(10,0,1,99)</v>
      </c>
      <c r="L22" t="str">
        <f t="shared" si="4"/>
        <v>Insert MovementCost Values(10,1,1,99)</v>
      </c>
      <c r="M22" t="str">
        <f t="shared" si="5"/>
        <v>Insert MovementCost Values(10,2,1,99)</v>
      </c>
    </row>
    <row r="23" spans="2:13" x14ac:dyDescent="0.25">
      <c r="B23" s="1" t="s">
        <v>17</v>
      </c>
      <c r="F23">
        <v>2</v>
      </c>
      <c r="G23">
        <v>2</v>
      </c>
      <c r="H23">
        <v>4</v>
      </c>
      <c r="I23">
        <v>3</v>
      </c>
      <c r="K23" t="str">
        <f t="shared" si="3"/>
        <v>Insert MovementCost Values(2,0,1,2)</v>
      </c>
      <c r="L23" t="str">
        <f t="shared" si="4"/>
        <v>Insert MovementCost Values(2,1,1,4)</v>
      </c>
      <c r="M23" t="str">
        <f t="shared" si="5"/>
        <v>Insert MovementCost Values(2,2,1,3)</v>
      </c>
    </row>
    <row r="24" spans="2:13" x14ac:dyDescent="0.25">
      <c r="B24" s="1" t="s">
        <v>7</v>
      </c>
      <c r="F24">
        <v>3</v>
      </c>
      <c r="G24">
        <v>99</v>
      </c>
      <c r="H24">
        <v>99</v>
      </c>
      <c r="I24">
        <v>99</v>
      </c>
      <c r="K24" t="str">
        <f t="shared" si="3"/>
        <v>Insert MovementCost Values(3,0,1,99)</v>
      </c>
      <c r="L24" t="str">
        <f t="shared" si="4"/>
        <v>Insert MovementCost Values(3,1,1,99)</v>
      </c>
      <c r="M24" t="str">
        <f t="shared" si="5"/>
        <v>Insert MovementCost Values(3,2,1,99)</v>
      </c>
    </row>
    <row r="25" spans="2:13" x14ac:dyDescent="0.25">
      <c r="B25" s="1" t="s">
        <v>8</v>
      </c>
      <c r="F25">
        <v>11</v>
      </c>
      <c r="G25">
        <v>1</v>
      </c>
      <c r="H25">
        <v>1</v>
      </c>
      <c r="I25">
        <v>1</v>
      </c>
      <c r="K25" t="str">
        <f t="shared" si="3"/>
        <v>Insert MovementCost Values(11,0,1,1)</v>
      </c>
      <c r="L25" t="str">
        <f t="shared" si="4"/>
        <v>Insert MovementCost Values(11,1,1,1)</v>
      </c>
      <c r="M25" t="str">
        <f t="shared" si="5"/>
        <v>Insert MovementCost Values(11,2,1,1)</v>
      </c>
    </row>
    <row r="26" spans="2:13" x14ac:dyDescent="0.25">
      <c r="B26" s="1" t="s">
        <v>9</v>
      </c>
      <c r="F26">
        <v>7</v>
      </c>
      <c r="G26">
        <v>4</v>
      </c>
      <c r="H26">
        <v>-1</v>
      </c>
      <c r="I26">
        <v>2</v>
      </c>
      <c r="K26" t="str">
        <f t="shared" si="3"/>
        <v>Insert MovementCost Values(7,0,1,4)</v>
      </c>
      <c r="L26" t="str">
        <f t="shared" si="4"/>
        <v>Insert MovementCost Values(7,1,1,-1)</v>
      </c>
      <c r="M26" t="str">
        <f t="shared" si="5"/>
        <v>Insert MovementCost Values(7,2,1,2)</v>
      </c>
    </row>
    <row r="27" spans="2:13" x14ac:dyDescent="0.25">
      <c r="B27" s="1" t="s">
        <v>10</v>
      </c>
      <c r="F27">
        <v>0</v>
      </c>
      <c r="G27">
        <v>-1</v>
      </c>
      <c r="H27">
        <v>-1</v>
      </c>
      <c r="I27">
        <v>-1</v>
      </c>
      <c r="K27" t="str">
        <f t="shared" si="3"/>
        <v>Insert MovementCost Values(0,0,1,-1)</v>
      </c>
      <c r="L27" t="str">
        <f t="shared" si="4"/>
        <v>Insert MovementCost Values(0,1,1,-1)</v>
      </c>
      <c r="M27" t="str">
        <f t="shared" si="5"/>
        <v>Insert MovementCost Values(0,2,1,-1)</v>
      </c>
    </row>
    <row r="28" spans="2:13" x14ac:dyDescent="0.25">
      <c r="B28" s="1" t="s">
        <v>12</v>
      </c>
      <c r="F28">
        <v>9</v>
      </c>
      <c r="G28">
        <v>1</v>
      </c>
      <c r="H28">
        <v>2</v>
      </c>
      <c r="I28">
        <v>1</v>
      </c>
      <c r="K28" t="str">
        <f t="shared" si="3"/>
        <v>Insert MovementCost Values(9,0,1,1)</v>
      </c>
      <c r="L28" t="str">
        <f t="shared" si="4"/>
        <v>Insert MovementCost Values(9,1,1,2)</v>
      </c>
      <c r="M28" t="str">
        <f t="shared" si="5"/>
        <v>Insert MovementCost Values(9,2,1,1)</v>
      </c>
    </row>
    <row r="29" spans="2:13" x14ac:dyDescent="0.25">
      <c r="B29" s="1" t="s">
        <v>13</v>
      </c>
      <c r="F29">
        <v>1</v>
      </c>
      <c r="G29">
        <v>1</v>
      </c>
      <c r="H29">
        <v>1</v>
      </c>
      <c r="I29">
        <v>1</v>
      </c>
      <c r="K29" t="str">
        <f t="shared" si="3"/>
        <v>Insert MovementCost Values(1,0,1,1)</v>
      </c>
      <c r="L29" t="str">
        <f t="shared" si="4"/>
        <v>Insert MovementCost Values(1,1,1,1)</v>
      </c>
      <c r="M29" t="str">
        <f t="shared" si="5"/>
        <v>Insert MovementCost Values(1,2,1,1)</v>
      </c>
    </row>
    <row r="30" spans="2:13" x14ac:dyDescent="0.25">
      <c r="B30" s="2"/>
    </row>
    <row r="31" spans="2:13" x14ac:dyDescent="0.25">
      <c r="B31" s="1" t="s">
        <v>18</v>
      </c>
    </row>
    <row r="32" spans="2:13" x14ac:dyDescent="0.25">
      <c r="B32" s="1" t="s">
        <v>1</v>
      </c>
      <c r="F32" s="4" t="s">
        <v>70</v>
      </c>
      <c r="G32" s="5" t="s">
        <v>50</v>
      </c>
      <c r="H32" s="5" t="s">
        <v>51</v>
      </c>
      <c r="I32" s="5" t="s">
        <v>52</v>
      </c>
    </row>
    <row r="33" spans="2:13" x14ac:dyDescent="0.25">
      <c r="B33" s="1" t="s">
        <v>19</v>
      </c>
      <c r="F33">
        <v>4</v>
      </c>
      <c r="G33">
        <v>1</v>
      </c>
      <c r="H33">
        <v>2</v>
      </c>
      <c r="I33">
        <v>2</v>
      </c>
      <c r="K33" t="str">
        <f>"Insert MovementCost Values("&amp;$F33&amp;",0,2,"&amp;G33&amp;")"</f>
        <v>Insert MovementCost Values(4,0,2,1)</v>
      </c>
      <c r="L33" t="str">
        <f>"Insert MovementCost Values("&amp;$F33&amp;",1,2,"&amp;H33&amp;")"</f>
        <v>Insert MovementCost Values(4,1,2,2)</v>
      </c>
      <c r="M33" t="str">
        <f>"Insert MovementCost Values("&amp;$F33&amp;",2,2,"&amp;I33&amp;")"</f>
        <v>Insert MovementCost Values(4,2,2,2)</v>
      </c>
    </row>
    <row r="34" spans="2:13" x14ac:dyDescent="0.25">
      <c r="B34" s="1" t="s">
        <v>20</v>
      </c>
      <c r="F34">
        <v>5</v>
      </c>
      <c r="G34">
        <v>2</v>
      </c>
      <c r="H34">
        <v>3</v>
      </c>
      <c r="I34">
        <v>2</v>
      </c>
      <c r="K34" t="str">
        <f t="shared" ref="K34:K43" si="6">"Insert MovementCost Values("&amp;$F34&amp;",0,2,"&amp;G34&amp;")"</f>
        <v>Insert MovementCost Values(5,0,2,2)</v>
      </c>
      <c r="L34" t="str">
        <f t="shared" ref="L34:L43" si="7">"Insert MovementCost Values("&amp;$F34&amp;",1,2,"&amp;H34&amp;")"</f>
        <v>Insert MovementCost Values(5,1,2,3)</v>
      </c>
      <c r="M34" t="str">
        <f t="shared" ref="M34:M43" si="8">"Insert MovementCost Values("&amp;$F34&amp;",2,2,"&amp;I34&amp;")"</f>
        <v>Insert MovementCost Values(5,2,2,2)</v>
      </c>
    </row>
    <row r="35" spans="2:13" x14ac:dyDescent="0.25">
      <c r="B35" s="1" t="s">
        <v>21</v>
      </c>
      <c r="F35">
        <v>6</v>
      </c>
      <c r="G35">
        <v>3</v>
      </c>
      <c r="H35">
        <v>99</v>
      </c>
      <c r="I35">
        <v>99</v>
      </c>
      <c r="K35" t="str">
        <f t="shared" si="6"/>
        <v>Insert MovementCost Values(6,0,2,3)</v>
      </c>
      <c r="L35" t="str">
        <f t="shared" si="7"/>
        <v>Insert MovementCost Values(6,1,2,99)</v>
      </c>
      <c r="M35" t="str">
        <f t="shared" si="8"/>
        <v>Insert MovementCost Values(6,2,2,99)</v>
      </c>
    </row>
    <row r="36" spans="2:13" x14ac:dyDescent="0.25">
      <c r="B36" s="1" t="s">
        <v>16</v>
      </c>
      <c r="F36">
        <v>10</v>
      </c>
      <c r="G36">
        <v>99</v>
      </c>
      <c r="H36">
        <v>99</v>
      </c>
      <c r="I36">
        <v>99</v>
      </c>
      <c r="K36" t="str">
        <f t="shared" si="6"/>
        <v>Insert MovementCost Values(10,0,2,99)</v>
      </c>
      <c r="L36" t="str">
        <f t="shared" si="7"/>
        <v>Insert MovementCost Values(10,1,2,99)</v>
      </c>
      <c r="M36" t="str">
        <f t="shared" si="8"/>
        <v>Insert MovementCost Values(10,2,2,99)</v>
      </c>
    </row>
    <row r="37" spans="2:13" x14ac:dyDescent="0.25">
      <c r="B37" s="1" t="s">
        <v>22</v>
      </c>
      <c r="F37">
        <v>2</v>
      </c>
      <c r="G37">
        <v>4</v>
      </c>
      <c r="H37">
        <v>99</v>
      </c>
      <c r="I37">
        <v>99</v>
      </c>
      <c r="K37" t="str">
        <f t="shared" si="6"/>
        <v>Insert MovementCost Values(2,0,2,4)</v>
      </c>
      <c r="L37" t="str">
        <f t="shared" si="7"/>
        <v>Insert MovementCost Values(2,1,2,99)</v>
      </c>
      <c r="M37" t="str">
        <f t="shared" si="8"/>
        <v>Insert MovementCost Values(2,2,2,99)</v>
      </c>
    </row>
    <row r="38" spans="2:13" x14ac:dyDescent="0.25">
      <c r="B38" s="1" t="s">
        <v>7</v>
      </c>
      <c r="F38">
        <v>3</v>
      </c>
      <c r="G38">
        <v>99</v>
      </c>
      <c r="H38">
        <v>99</v>
      </c>
      <c r="I38">
        <v>99</v>
      </c>
      <c r="K38" t="str">
        <f t="shared" si="6"/>
        <v>Insert MovementCost Values(3,0,2,99)</v>
      </c>
      <c r="L38" t="str">
        <f t="shared" si="7"/>
        <v>Insert MovementCost Values(3,1,2,99)</v>
      </c>
      <c r="M38" t="str">
        <f t="shared" si="8"/>
        <v>Insert MovementCost Values(3,2,2,99)</v>
      </c>
    </row>
    <row r="39" spans="2:13" x14ac:dyDescent="0.25">
      <c r="B39" s="1" t="s">
        <v>23</v>
      </c>
      <c r="F39">
        <v>11</v>
      </c>
      <c r="G39">
        <v>3</v>
      </c>
      <c r="H39">
        <v>3</v>
      </c>
      <c r="I39">
        <v>3</v>
      </c>
      <c r="K39" t="str">
        <f t="shared" si="6"/>
        <v>Insert MovementCost Values(11,0,2,3)</v>
      </c>
      <c r="L39" t="str">
        <f t="shared" si="7"/>
        <v>Insert MovementCost Values(11,1,2,3)</v>
      </c>
      <c r="M39" t="str">
        <f t="shared" si="8"/>
        <v>Insert MovementCost Values(11,2,2,3)</v>
      </c>
    </row>
    <row r="40" spans="2:13" x14ac:dyDescent="0.25">
      <c r="B40" s="1" t="s">
        <v>24</v>
      </c>
      <c r="F40">
        <v>7</v>
      </c>
      <c r="G40">
        <v>99</v>
      </c>
      <c r="H40">
        <v>-1</v>
      </c>
      <c r="I40">
        <v>3</v>
      </c>
      <c r="K40" t="str">
        <f t="shared" si="6"/>
        <v>Insert MovementCost Values(7,0,2,99)</v>
      </c>
      <c r="L40" t="str">
        <f t="shared" si="7"/>
        <v>Insert MovementCost Values(7,1,2,-1)</v>
      </c>
      <c r="M40" t="str">
        <f t="shared" si="8"/>
        <v>Insert MovementCost Values(7,2,2,3)</v>
      </c>
    </row>
    <row r="41" spans="2:13" x14ac:dyDescent="0.25">
      <c r="B41" s="1" t="s">
        <v>10</v>
      </c>
      <c r="F41">
        <v>0</v>
      </c>
      <c r="G41">
        <v>-1</v>
      </c>
      <c r="H41">
        <v>-1</v>
      </c>
      <c r="I41">
        <v>-1</v>
      </c>
      <c r="K41" t="str">
        <f t="shared" si="6"/>
        <v>Insert MovementCost Values(0,0,2,-1)</v>
      </c>
      <c r="L41" t="str">
        <f t="shared" si="7"/>
        <v>Insert MovementCost Values(0,1,2,-1)</v>
      </c>
      <c r="M41" t="str">
        <f t="shared" si="8"/>
        <v>Insert MovementCost Values(0,2,2,-1)</v>
      </c>
    </row>
    <row r="42" spans="2:13" x14ac:dyDescent="0.25">
      <c r="B42" s="1" t="s">
        <v>26</v>
      </c>
      <c r="F42">
        <v>9</v>
      </c>
      <c r="G42">
        <v>2</v>
      </c>
      <c r="H42">
        <v>4</v>
      </c>
      <c r="I42">
        <v>3</v>
      </c>
      <c r="K42" t="str">
        <f t="shared" si="6"/>
        <v>Insert MovementCost Values(9,0,2,2)</v>
      </c>
      <c r="L42" t="str">
        <f t="shared" si="7"/>
        <v>Insert MovementCost Values(9,1,2,4)</v>
      </c>
      <c r="M42" t="str">
        <f t="shared" si="8"/>
        <v>Insert MovementCost Values(9,2,2,3)</v>
      </c>
    </row>
    <row r="43" spans="2:13" x14ac:dyDescent="0.25">
      <c r="B43" s="1" t="s">
        <v>27</v>
      </c>
      <c r="F43">
        <v>1</v>
      </c>
      <c r="G43">
        <v>1</v>
      </c>
      <c r="H43">
        <v>2</v>
      </c>
      <c r="I43">
        <v>2</v>
      </c>
      <c r="K43" t="str">
        <f t="shared" si="6"/>
        <v>Insert MovementCost Values(1,0,2,1)</v>
      </c>
      <c r="L43" t="str">
        <f t="shared" si="7"/>
        <v>Insert MovementCost Values(1,1,2,2)</v>
      </c>
      <c r="M43" t="str">
        <f t="shared" si="8"/>
        <v>Insert MovementCost Values(1,2,2,2)</v>
      </c>
    </row>
    <row r="44" spans="2:13" x14ac:dyDescent="0.25">
      <c r="B44" s="2"/>
    </row>
    <row r="45" spans="2:13" x14ac:dyDescent="0.25">
      <c r="B45" s="1" t="s">
        <v>28</v>
      </c>
    </row>
    <row r="46" spans="2:13" x14ac:dyDescent="0.25">
      <c r="B46" s="1" t="s">
        <v>1</v>
      </c>
      <c r="F46" s="4" t="s">
        <v>70</v>
      </c>
      <c r="G46" s="5" t="s">
        <v>50</v>
      </c>
      <c r="H46" s="5" t="s">
        <v>51</v>
      </c>
      <c r="I46" s="5" t="s">
        <v>52</v>
      </c>
    </row>
    <row r="47" spans="2:13" x14ac:dyDescent="0.25">
      <c r="B47" s="1" t="s">
        <v>2</v>
      </c>
      <c r="F47">
        <v>4</v>
      </c>
      <c r="G47">
        <v>1</v>
      </c>
      <c r="H47">
        <v>1</v>
      </c>
      <c r="I47">
        <v>1</v>
      </c>
      <c r="K47" t="str">
        <f>"Insert MovementCost Values("&amp;$F47&amp;",0,3,"&amp;G47&amp;")"</f>
        <v>Insert MovementCost Values(4,0,3,1)</v>
      </c>
      <c r="L47" t="str">
        <f>"Insert MovementCost Values("&amp;$F47&amp;",1,3,"&amp;H47&amp;")"</f>
        <v>Insert MovementCost Values(4,1,3,1)</v>
      </c>
      <c r="M47" t="str">
        <f>"Insert MovementCost Values("&amp;$F47&amp;",2,3,"&amp;I47&amp;")"</f>
        <v>Insert MovementCost Values(4,2,3,1)</v>
      </c>
    </row>
    <row r="48" spans="2:13" x14ac:dyDescent="0.25">
      <c r="B48" s="1" t="s">
        <v>29</v>
      </c>
      <c r="F48">
        <v>5</v>
      </c>
      <c r="G48">
        <v>1</v>
      </c>
      <c r="H48">
        <v>1</v>
      </c>
      <c r="I48">
        <v>1</v>
      </c>
      <c r="K48" t="str">
        <f t="shared" ref="K48:K57" si="9">"Insert MovementCost Values("&amp;$F48&amp;",0,3,"&amp;G48&amp;")"</f>
        <v>Insert MovementCost Values(5,0,3,1)</v>
      </c>
      <c r="L48" t="str">
        <f t="shared" ref="L48:L57" si="10">"Insert MovementCost Values("&amp;$F48&amp;",1,3,"&amp;H48&amp;")"</f>
        <v>Insert MovementCost Values(5,1,3,1)</v>
      </c>
      <c r="M48" t="str">
        <f t="shared" ref="M48:M57" si="11">"Insert MovementCost Values("&amp;$F48&amp;",2,3,"&amp;I48&amp;")"</f>
        <v>Insert MovementCost Values(5,2,3,1)</v>
      </c>
    </row>
    <row r="49" spans="2:13" x14ac:dyDescent="0.25">
      <c r="B49" s="1" t="s">
        <v>30</v>
      </c>
      <c r="F49">
        <v>6</v>
      </c>
      <c r="G49">
        <v>2</v>
      </c>
      <c r="H49">
        <v>2</v>
      </c>
      <c r="I49">
        <v>2</v>
      </c>
      <c r="K49" t="str">
        <f t="shared" si="9"/>
        <v>Insert MovementCost Values(6,0,3,2)</v>
      </c>
      <c r="L49" t="str">
        <f t="shared" si="10"/>
        <v>Insert MovementCost Values(6,1,3,2)</v>
      </c>
      <c r="M49" t="str">
        <f t="shared" si="11"/>
        <v>Insert MovementCost Values(6,2,3,2)</v>
      </c>
    </row>
    <row r="50" spans="2:13" x14ac:dyDescent="0.25">
      <c r="B50" s="1" t="s">
        <v>31</v>
      </c>
      <c r="F50">
        <v>10</v>
      </c>
      <c r="G50">
        <v>2</v>
      </c>
      <c r="H50">
        <v>2</v>
      </c>
      <c r="I50">
        <v>2</v>
      </c>
      <c r="K50" t="str">
        <f t="shared" si="9"/>
        <v>Insert MovementCost Values(10,0,3,2)</v>
      </c>
      <c r="L50" t="str">
        <f t="shared" si="10"/>
        <v>Insert MovementCost Values(10,1,3,2)</v>
      </c>
      <c r="M50" t="str">
        <f t="shared" si="11"/>
        <v>Insert MovementCost Values(10,2,3,2)</v>
      </c>
    </row>
    <row r="51" spans="2:13" x14ac:dyDescent="0.25">
      <c r="B51" s="1" t="s">
        <v>32</v>
      </c>
      <c r="F51">
        <v>2</v>
      </c>
      <c r="G51">
        <v>2</v>
      </c>
      <c r="H51">
        <v>2</v>
      </c>
      <c r="I51">
        <v>3</v>
      </c>
      <c r="K51" t="str">
        <f t="shared" si="9"/>
        <v>Insert MovementCost Values(2,0,3,2)</v>
      </c>
      <c r="L51" t="str">
        <f t="shared" si="10"/>
        <v>Insert MovementCost Values(2,1,3,2)</v>
      </c>
      <c r="M51" t="str">
        <f t="shared" si="11"/>
        <v>Insert MovementCost Values(2,2,3,3)</v>
      </c>
    </row>
    <row r="52" spans="2:13" x14ac:dyDescent="0.25">
      <c r="B52" s="1" t="s">
        <v>7</v>
      </c>
      <c r="F52">
        <v>3</v>
      </c>
      <c r="G52">
        <v>99</v>
      </c>
      <c r="H52">
        <v>99</v>
      </c>
      <c r="I52">
        <v>99</v>
      </c>
      <c r="K52" t="str">
        <f t="shared" si="9"/>
        <v>Insert MovementCost Values(3,0,3,99)</v>
      </c>
      <c r="L52" t="str">
        <f t="shared" si="10"/>
        <v>Insert MovementCost Values(3,1,3,99)</v>
      </c>
      <c r="M52" t="str">
        <f t="shared" si="11"/>
        <v>Insert MovementCost Values(3,2,3,99)</v>
      </c>
    </row>
    <row r="53" spans="2:13" x14ac:dyDescent="0.25">
      <c r="B53" s="1" t="s">
        <v>33</v>
      </c>
      <c r="F53">
        <v>11</v>
      </c>
      <c r="G53">
        <v>2</v>
      </c>
      <c r="H53">
        <v>2</v>
      </c>
      <c r="I53">
        <v>2</v>
      </c>
      <c r="K53" t="str">
        <f t="shared" si="9"/>
        <v>Insert MovementCost Values(11,0,3,2)</v>
      </c>
      <c r="L53" t="str">
        <f t="shared" si="10"/>
        <v>Insert MovementCost Values(11,1,3,2)</v>
      </c>
      <c r="M53" t="str">
        <f t="shared" si="11"/>
        <v>Insert MovementCost Values(11,2,3,2)</v>
      </c>
    </row>
    <row r="54" spans="2:13" x14ac:dyDescent="0.25">
      <c r="B54" s="1" t="s">
        <v>34</v>
      </c>
      <c r="F54">
        <v>7</v>
      </c>
      <c r="G54">
        <v>2</v>
      </c>
      <c r="H54">
        <v>99</v>
      </c>
      <c r="I54">
        <v>1</v>
      </c>
      <c r="K54" t="str">
        <f t="shared" si="9"/>
        <v>Insert MovementCost Values(7,0,3,2)</v>
      </c>
      <c r="L54" t="str">
        <f t="shared" si="10"/>
        <v>Insert MovementCost Values(7,1,3,99)</v>
      </c>
      <c r="M54" t="str">
        <f t="shared" si="11"/>
        <v>Insert MovementCost Values(7,2,3,1)</v>
      </c>
    </row>
    <row r="55" spans="2:13" x14ac:dyDescent="0.25">
      <c r="B55" s="1" t="s">
        <v>10</v>
      </c>
      <c r="F55">
        <v>0</v>
      </c>
      <c r="G55">
        <v>-1</v>
      </c>
      <c r="H55">
        <v>-1</v>
      </c>
      <c r="I55">
        <v>-1</v>
      </c>
      <c r="K55" t="str">
        <f t="shared" si="9"/>
        <v>Insert MovementCost Values(0,0,3,-1)</v>
      </c>
      <c r="L55" t="str">
        <f t="shared" si="10"/>
        <v>Insert MovementCost Values(0,1,3,-1)</v>
      </c>
      <c r="M55" t="str">
        <f t="shared" si="11"/>
        <v>Insert MovementCost Values(0,2,3,-1)</v>
      </c>
    </row>
    <row r="56" spans="2:13" x14ac:dyDescent="0.25">
      <c r="B56" s="1" t="s">
        <v>36</v>
      </c>
      <c r="F56">
        <v>9</v>
      </c>
      <c r="G56">
        <v>1</v>
      </c>
      <c r="H56">
        <v>1</v>
      </c>
      <c r="I56">
        <v>1</v>
      </c>
      <c r="K56" t="str">
        <f t="shared" si="9"/>
        <v>Insert MovementCost Values(9,0,3,1)</v>
      </c>
      <c r="L56" t="str">
        <f t="shared" si="10"/>
        <v>Insert MovementCost Values(9,1,3,1)</v>
      </c>
      <c r="M56" t="str">
        <f t="shared" si="11"/>
        <v>Insert MovementCost Values(9,2,3,1)</v>
      </c>
    </row>
    <row r="57" spans="2:13" x14ac:dyDescent="0.25">
      <c r="B57" s="1" t="s">
        <v>13</v>
      </c>
      <c r="F57">
        <v>1</v>
      </c>
      <c r="G57">
        <v>1</v>
      </c>
      <c r="H57">
        <v>1</v>
      </c>
      <c r="I57">
        <v>1</v>
      </c>
      <c r="K57" t="str">
        <f t="shared" si="9"/>
        <v>Insert MovementCost Values(1,0,3,1)</v>
      </c>
      <c r="L57" t="str">
        <f t="shared" si="10"/>
        <v>Insert MovementCost Values(1,1,3,1)</v>
      </c>
      <c r="M57" t="str">
        <f t="shared" si="11"/>
        <v>Insert MovementCost Values(1,2,3,1)</v>
      </c>
    </row>
    <row r="58" spans="2:13" x14ac:dyDescent="0.25">
      <c r="B58" s="2"/>
    </row>
    <row r="59" spans="2:13" x14ac:dyDescent="0.25">
      <c r="B59" s="1" t="s">
        <v>37</v>
      </c>
    </row>
    <row r="60" spans="2:13" x14ac:dyDescent="0.25">
      <c r="B60" s="1" t="s">
        <v>1</v>
      </c>
      <c r="F60" s="4" t="s">
        <v>70</v>
      </c>
      <c r="G60" s="5" t="s">
        <v>50</v>
      </c>
      <c r="H60" s="5" t="s">
        <v>51</v>
      </c>
      <c r="I60" s="5" t="s">
        <v>52</v>
      </c>
    </row>
    <row r="61" spans="2:13" x14ac:dyDescent="0.25">
      <c r="B61" s="1" t="s">
        <v>2</v>
      </c>
      <c r="F61">
        <v>4</v>
      </c>
      <c r="G61">
        <v>1</v>
      </c>
      <c r="H61">
        <v>1</v>
      </c>
      <c r="I61">
        <v>1</v>
      </c>
      <c r="K61" t="str">
        <f>"Insert MovementCost Values("&amp;$F61&amp;",0,4,"&amp;G61&amp;")"</f>
        <v>Insert MovementCost Values(4,0,4,1)</v>
      </c>
      <c r="L61" t="str">
        <f>"Insert MovementCost Values("&amp;$F61&amp;",1,4,"&amp;H61&amp;")"</f>
        <v>Insert MovementCost Values(4,1,4,1)</v>
      </c>
      <c r="M61" t="str">
        <f>"Insert MovementCost Values("&amp;$F61&amp;",2,4,"&amp;I61&amp;")"</f>
        <v>Insert MovementCost Values(4,2,4,1)</v>
      </c>
    </row>
    <row r="62" spans="2:13" x14ac:dyDescent="0.25">
      <c r="B62" s="1" t="s">
        <v>29</v>
      </c>
      <c r="F62">
        <v>5</v>
      </c>
      <c r="G62">
        <v>1</v>
      </c>
      <c r="H62">
        <v>1</v>
      </c>
      <c r="I62">
        <v>1</v>
      </c>
      <c r="K62" t="str">
        <f t="shared" ref="K62:K71" si="12">"Insert MovementCost Values("&amp;$F62&amp;",0,4,"&amp;G62&amp;")"</f>
        <v>Insert MovementCost Values(5,0,4,1)</v>
      </c>
      <c r="L62" t="str">
        <f t="shared" ref="L62:L71" si="13">"Insert MovementCost Values("&amp;$F62&amp;",1,4,"&amp;H62&amp;")"</f>
        <v>Insert MovementCost Values(5,1,4,1)</v>
      </c>
      <c r="M62" t="str">
        <f t="shared" ref="M62:M71" si="14">"Insert MovementCost Values("&amp;$F62&amp;",2,4,"&amp;I62&amp;")"</f>
        <v>Insert MovementCost Values(5,2,4,1)</v>
      </c>
    </row>
    <row r="63" spans="2:13" x14ac:dyDescent="0.25">
      <c r="B63" s="1" t="s">
        <v>38</v>
      </c>
      <c r="F63">
        <v>6</v>
      </c>
      <c r="G63">
        <v>1</v>
      </c>
      <c r="H63">
        <v>1</v>
      </c>
      <c r="I63">
        <v>1</v>
      </c>
      <c r="K63" t="str">
        <f t="shared" si="12"/>
        <v>Insert MovementCost Values(6,0,4,1)</v>
      </c>
      <c r="L63" t="str">
        <f t="shared" si="13"/>
        <v>Insert MovementCost Values(6,1,4,1)</v>
      </c>
      <c r="M63" t="str">
        <f t="shared" si="14"/>
        <v>Insert MovementCost Values(6,2,4,1)</v>
      </c>
    </row>
    <row r="64" spans="2:13" x14ac:dyDescent="0.25">
      <c r="B64" s="1" t="s">
        <v>39</v>
      </c>
      <c r="F64">
        <v>10</v>
      </c>
      <c r="G64">
        <v>1</v>
      </c>
      <c r="H64">
        <v>1</v>
      </c>
      <c r="I64">
        <v>1</v>
      </c>
      <c r="K64" t="str">
        <f t="shared" si="12"/>
        <v>Insert MovementCost Values(10,0,4,1)</v>
      </c>
      <c r="L64" t="str">
        <f t="shared" si="13"/>
        <v>Insert MovementCost Values(10,1,4,1)</v>
      </c>
      <c r="M64" t="str">
        <f t="shared" si="14"/>
        <v>Insert MovementCost Values(10,2,4,1)</v>
      </c>
    </row>
    <row r="65" spans="2:13" x14ac:dyDescent="0.25">
      <c r="B65" s="1" t="s">
        <v>40</v>
      </c>
      <c r="F65">
        <v>2</v>
      </c>
      <c r="G65">
        <v>1</v>
      </c>
      <c r="H65">
        <v>1</v>
      </c>
      <c r="I65">
        <v>1</v>
      </c>
      <c r="K65" t="str">
        <f t="shared" si="12"/>
        <v>Insert MovementCost Values(2,0,4,1)</v>
      </c>
      <c r="L65" t="str">
        <f t="shared" si="13"/>
        <v>Insert MovementCost Values(2,1,4,1)</v>
      </c>
      <c r="M65" t="str">
        <f t="shared" si="14"/>
        <v>Insert MovementCost Values(2,2,4,1)</v>
      </c>
    </row>
    <row r="66" spans="2:13" x14ac:dyDescent="0.25">
      <c r="B66" s="1" t="s">
        <v>7</v>
      </c>
      <c r="F66">
        <v>3</v>
      </c>
      <c r="G66">
        <v>99</v>
      </c>
      <c r="H66">
        <v>99</v>
      </c>
      <c r="I66">
        <v>99</v>
      </c>
      <c r="K66" t="str">
        <f t="shared" si="12"/>
        <v>Insert MovementCost Values(3,0,4,99)</v>
      </c>
      <c r="L66" t="str">
        <f t="shared" si="13"/>
        <v>Insert MovementCost Values(3,1,4,99)</v>
      </c>
      <c r="M66" t="str">
        <f t="shared" si="14"/>
        <v>Insert MovementCost Values(3,2,4,99)</v>
      </c>
    </row>
    <row r="67" spans="2:13" x14ac:dyDescent="0.25">
      <c r="B67" s="1" t="s">
        <v>8</v>
      </c>
      <c r="F67">
        <v>11</v>
      </c>
      <c r="G67">
        <v>1</v>
      </c>
      <c r="H67">
        <v>1</v>
      </c>
      <c r="I67">
        <v>1</v>
      </c>
      <c r="K67" t="str">
        <f t="shared" si="12"/>
        <v>Insert MovementCost Values(11,0,4,1)</v>
      </c>
      <c r="L67" t="str">
        <f t="shared" si="13"/>
        <v>Insert MovementCost Values(11,1,4,1)</v>
      </c>
      <c r="M67" t="str">
        <f t="shared" si="14"/>
        <v>Insert MovementCost Values(11,2,4,1)</v>
      </c>
    </row>
    <row r="68" spans="2:13" x14ac:dyDescent="0.25">
      <c r="B68" s="1" t="s">
        <v>41</v>
      </c>
      <c r="F68">
        <v>7</v>
      </c>
      <c r="G68">
        <v>-1</v>
      </c>
      <c r="H68">
        <v>-1</v>
      </c>
      <c r="I68">
        <v>-1</v>
      </c>
      <c r="K68" t="str">
        <f t="shared" si="12"/>
        <v>Insert MovementCost Values(7,0,4,-1)</v>
      </c>
      <c r="L68" t="str">
        <f t="shared" si="13"/>
        <v>Insert MovementCost Values(7,1,4,-1)</v>
      </c>
      <c r="M68" t="str">
        <f t="shared" si="14"/>
        <v>Insert MovementCost Values(7,2,4,-1)</v>
      </c>
    </row>
    <row r="69" spans="2:13" x14ac:dyDescent="0.25">
      <c r="B69" s="1" t="s">
        <v>10</v>
      </c>
      <c r="F69">
        <v>0</v>
      </c>
      <c r="G69">
        <v>-1</v>
      </c>
      <c r="H69">
        <v>-1</v>
      </c>
      <c r="I69">
        <v>-1</v>
      </c>
      <c r="K69" t="str">
        <f t="shared" si="12"/>
        <v>Insert MovementCost Values(0,0,4,-1)</v>
      </c>
      <c r="L69" t="str">
        <f t="shared" si="13"/>
        <v>Insert MovementCost Values(0,1,4,-1)</v>
      </c>
      <c r="M69" t="str">
        <f t="shared" si="14"/>
        <v>Insert MovementCost Values(0,2,4,-1)</v>
      </c>
    </row>
    <row r="70" spans="2:13" x14ac:dyDescent="0.25">
      <c r="B70" s="1" t="s">
        <v>36</v>
      </c>
      <c r="F70">
        <v>9</v>
      </c>
      <c r="G70">
        <v>1</v>
      </c>
      <c r="H70">
        <v>1</v>
      </c>
      <c r="I70">
        <v>1</v>
      </c>
      <c r="K70" t="str">
        <f t="shared" si="12"/>
        <v>Insert MovementCost Values(9,0,4,1)</v>
      </c>
      <c r="L70" t="str">
        <f t="shared" si="13"/>
        <v>Insert MovementCost Values(9,1,4,1)</v>
      </c>
      <c r="M70" t="str">
        <f t="shared" si="14"/>
        <v>Insert MovementCost Values(9,2,4,1)</v>
      </c>
    </row>
    <row r="71" spans="2:13" x14ac:dyDescent="0.25">
      <c r="B71" s="1" t="s">
        <v>13</v>
      </c>
      <c r="F71">
        <v>1</v>
      </c>
      <c r="G71">
        <v>1</v>
      </c>
      <c r="H71">
        <v>1</v>
      </c>
      <c r="I71">
        <v>1</v>
      </c>
      <c r="K71" t="str">
        <f t="shared" si="12"/>
        <v>Insert MovementCost Values(1,0,4,1)</v>
      </c>
      <c r="L71" t="str">
        <f t="shared" si="13"/>
        <v>Insert MovementCost Values(1,1,4,1)</v>
      </c>
      <c r="M71" t="str">
        <f t="shared" si="14"/>
        <v>Insert MovementCost Values(1,2,4,1)</v>
      </c>
    </row>
    <row r="72" spans="2:13" x14ac:dyDescent="0.25">
      <c r="B72" s="2"/>
    </row>
    <row r="73" spans="2:13" x14ac:dyDescent="0.25">
      <c r="B73" s="1" t="s">
        <v>43</v>
      </c>
    </row>
    <row r="74" spans="2:13" x14ac:dyDescent="0.25">
      <c r="B74" s="1" t="s">
        <v>1</v>
      </c>
      <c r="F74" s="4" t="s">
        <v>70</v>
      </c>
      <c r="G74" s="5" t="s">
        <v>50</v>
      </c>
      <c r="H74" s="5" t="s">
        <v>51</v>
      </c>
      <c r="I74" s="5" t="s">
        <v>52</v>
      </c>
    </row>
    <row r="75" spans="2:13" x14ac:dyDescent="0.25">
      <c r="B75" s="1" t="s">
        <v>2</v>
      </c>
      <c r="F75">
        <v>4</v>
      </c>
      <c r="G75">
        <v>1</v>
      </c>
      <c r="H75">
        <v>1</v>
      </c>
      <c r="I75">
        <v>1</v>
      </c>
      <c r="K75" t="str">
        <f>"Insert MovementCost Values("&amp;$F75&amp;",0,7,"&amp;G75&amp;")"</f>
        <v>Insert MovementCost Values(4,0,7,1)</v>
      </c>
      <c r="L75" t="str">
        <f>"Insert MovementCost Values("&amp;$F75&amp;",1,7,"&amp;H75&amp;")"</f>
        <v>Insert MovementCost Values(4,1,7,1)</v>
      </c>
      <c r="M75" t="str">
        <f>"Insert MovementCost Values("&amp;$F75&amp;",2,7,"&amp;I75&amp;")"</f>
        <v>Insert MovementCost Values(4,2,7,1)</v>
      </c>
    </row>
    <row r="76" spans="2:13" x14ac:dyDescent="0.25">
      <c r="B76" s="1" t="s">
        <v>44</v>
      </c>
      <c r="F76">
        <v>5</v>
      </c>
      <c r="G76">
        <v>1</v>
      </c>
      <c r="H76">
        <v>2</v>
      </c>
      <c r="I76">
        <v>2</v>
      </c>
      <c r="K76" t="str">
        <f t="shared" ref="K76:K85" si="15">"Insert MovementCost Values("&amp;$F76&amp;",0,7,"&amp;G76&amp;")"</f>
        <v>Insert MovementCost Values(5,0,7,1)</v>
      </c>
      <c r="L76" t="str">
        <f t="shared" ref="L76:L85" si="16">"Insert MovementCost Values("&amp;$F76&amp;",1,7,"&amp;H76&amp;")"</f>
        <v>Insert MovementCost Values(5,1,7,2)</v>
      </c>
      <c r="M76" t="str">
        <f t="shared" ref="M76:M85" si="17">"Insert MovementCost Values("&amp;$F76&amp;",2,7,"&amp;I76&amp;")"</f>
        <v>Insert MovementCost Values(5,2,7,2)</v>
      </c>
    </row>
    <row r="77" spans="2:13" x14ac:dyDescent="0.25">
      <c r="B77" s="1" t="s">
        <v>45</v>
      </c>
      <c r="F77">
        <v>6</v>
      </c>
      <c r="G77">
        <v>3</v>
      </c>
      <c r="H77">
        <v>4</v>
      </c>
      <c r="I77">
        <v>4</v>
      </c>
      <c r="K77" t="str">
        <f t="shared" si="15"/>
        <v>Insert MovementCost Values(6,0,7,3)</v>
      </c>
      <c r="L77" t="str">
        <f t="shared" si="16"/>
        <v>Insert MovementCost Values(6,1,7,4)</v>
      </c>
      <c r="M77" t="str">
        <f t="shared" si="17"/>
        <v>Insert MovementCost Values(6,2,7,4)</v>
      </c>
    </row>
    <row r="78" spans="2:13" x14ac:dyDescent="0.25">
      <c r="B78" s="1" t="s">
        <v>46</v>
      </c>
      <c r="F78">
        <v>10</v>
      </c>
      <c r="G78">
        <v>3</v>
      </c>
      <c r="H78">
        <v>99</v>
      </c>
      <c r="I78">
        <v>3</v>
      </c>
      <c r="K78" t="str">
        <f t="shared" si="15"/>
        <v>Insert MovementCost Values(10,0,7,3)</v>
      </c>
      <c r="L78" t="str">
        <f t="shared" si="16"/>
        <v>Insert MovementCost Values(10,1,7,99)</v>
      </c>
      <c r="M78" t="str">
        <f t="shared" si="17"/>
        <v>Insert MovementCost Values(10,2,7,3)</v>
      </c>
    </row>
    <row r="79" spans="2:13" x14ac:dyDescent="0.25">
      <c r="B79" s="1" t="s">
        <v>47</v>
      </c>
      <c r="F79">
        <v>2</v>
      </c>
      <c r="G79">
        <v>3</v>
      </c>
      <c r="H79">
        <v>99</v>
      </c>
      <c r="I79">
        <v>3</v>
      </c>
      <c r="K79" t="str">
        <f t="shared" si="15"/>
        <v>Insert MovementCost Values(2,0,7,3)</v>
      </c>
      <c r="L79" t="str">
        <f t="shared" si="16"/>
        <v>Insert MovementCost Values(2,1,7,99)</v>
      </c>
      <c r="M79" t="str">
        <f t="shared" si="17"/>
        <v>Insert MovementCost Values(2,2,7,3)</v>
      </c>
    </row>
    <row r="80" spans="2:13" x14ac:dyDescent="0.25">
      <c r="B80" s="1" t="s">
        <v>7</v>
      </c>
      <c r="F80">
        <v>3</v>
      </c>
      <c r="G80">
        <v>99</v>
      </c>
      <c r="H80">
        <v>99</v>
      </c>
      <c r="I80">
        <v>99</v>
      </c>
      <c r="K80" t="str">
        <f t="shared" si="15"/>
        <v>Insert MovementCost Values(3,0,7,99)</v>
      </c>
      <c r="L80" t="str">
        <f t="shared" si="16"/>
        <v>Insert MovementCost Values(3,1,7,99)</v>
      </c>
      <c r="M80" t="str">
        <f t="shared" si="17"/>
        <v>Insert MovementCost Values(3,2,7,99)</v>
      </c>
    </row>
    <row r="81" spans="2:13" x14ac:dyDescent="0.25">
      <c r="B81" s="1" t="s">
        <v>33</v>
      </c>
      <c r="F81">
        <v>11</v>
      </c>
      <c r="G81">
        <v>2</v>
      </c>
      <c r="H81">
        <v>2</v>
      </c>
      <c r="I81">
        <v>2</v>
      </c>
      <c r="K81" t="str">
        <f t="shared" si="15"/>
        <v>Insert MovementCost Values(11,0,7,2)</v>
      </c>
      <c r="L81" t="str">
        <f t="shared" si="16"/>
        <v>Insert MovementCost Values(11,1,7,2)</v>
      </c>
      <c r="M81" t="str">
        <f t="shared" si="17"/>
        <v>Insert MovementCost Values(11,2,7,2)</v>
      </c>
    </row>
    <row r="82" spans="2:13" x14ac:dyDescent="0.25">
      <c r="B82" s="1" t="s">
        <v>24</v>
      </c>
      <c r="F82">
        <v>7</v>
      </c>
      <c r="G82">
        <v>99</v>
      </c>
      <c r="H82">
        <v>-1</v>
      </c>
      <c r="I82">
        <v>3</v>
      </c>
      <c r="K82" t="str">
        <f t="shared" si="15"/>
        <v>Insert MovementCost Values(7,0,7,99)</v>
      </c>
      <c r="L82" t="str">
        <f t="shared" si="16"/>
        <v>Insert MovementCost Values(7,1,7,-1)</v>
      </c>
      <c r="M82" t="str">
        <f t="shared" si="17"/>
        <v>Insert MovementCost Values(7,2,7,3)</v>
      </c>
    </row>
    <row r="83" spans="2:13" x14ac:dyDescent="0.25">
      <c r="B83" s="1" t="s">
        <v>10</v>
      </c>
      <c r="F83">
        <v>0</v>
      </c>
      <c r="G83">
        <v>-1</v>
      </c>
      <c r="H83">
        <v>-1</v>
      </c>
      <c r="I83">
        <v>-1</v>
      </c>
      <c r="K83" t="str">
        <f t="shared" si="15"/>
        <v>Insert MovementCost Values(0,0,7,-1)</v>
      </c>
      <c r="L83" t="str">
        <f t="shared" si="16"/>
        <v>Insert MovementCost Values(0,1,7,-1)</v>
      </c>
      <c r="M83" t="str">
        <f t="shared" si="17"/>
        <v>Insert MovementCost Values(0,2,7,-1)</v>
      </c>
    </row>
    <row r="84" spans="2:13" x14ac:dyDescent="0.25">
      <c r="B84" s="1" t="s">
        <v>49</v>
      </c>
      <c r="F84">
        <v>9</v>
      </c>
      <c r="G84">
        <v>1</v>
      </c>
      <c r="H84">
        <v>3</v>
      </c>
      <c r="I84">
        <v>2</v>
      </c>
      <c r="K84" t="str">
        <f t="shared" si="15"/>
        <v>Insert MovementCost Values(9,0,7,1)</v>
      </c>
      <c r="L84" t="str">
        <f t="shared" si="16"/>
        <v>Insert MovementCost Values(9,1,7,3)</v>
      </c>
      <c r="M84" t="str">
        <f t="shared" si="17"/>
        <v>Insert MovementCost Values(9,2,7,2)</v>
      </c>
    </row>
    <row r="85" spans="2:13" x14ac:dyDescent="0.25">
      <c r="B85" s="1" t="s">
        <v>13</v>
      </c>
      <c r="F85">
        <v>1</v>
      </c>
      <c r="G85">
        <v>1</v>
      </c>
      <c r="H85">
        <v>1</v>
      </c>
      <c r="I85">
        <v>1</v>
      </c>
      <c r="K85" t="str">
        <f t="shared" si="15"/>
        <v>Insert MovementCost Values(1,0,7,1)</v>
      </c>
      <c r="L85" t="str">
        <f t="shared" si="16"/>
        <v>Insert MovementCost Values(1,1,7,1)</v>
      </c>
      <c r="M85" t="str">
        <f t="shared" si="17"/>
        <v>Insert MovementCost Values(1,2,7,1)</v>
      </c>
    </row>
    <row r="87" spans="2:13" ht="15.75" x14ac:dyDescent="0.3">
      <c r="B87" s="3"/>
    </row>
    <row r="88" spans="2:13" x14ac:dyDescent="0.25">
      <c r="B88" s="1" t="s">
        <v>72</v>
      </c>
      <c r="F88" s="4" t="s">
        <v>70</v>
      </c>
      <c r="G88" s="5" t="s">
        <v>50</v>
      </c>
      <c r="H88" s="5" t="s">
        <v>51</v>
      </c>
      <c r="I88" s="5" t="s">
        <v>52</v>
      </c>
    </row>
    <row r="89" spans="2:13" x14ac:dyDescent="0.25">
      <c r="F89">
        <v>4</v>
      </c>
      <c r="G89">
        <v>1</v>
      </c>
      <c r="H89">
        <v>1</v>
      </c>
      <c r="I89">
        <v>1</v>
      </c>
      <c r="K89" t="str">
        <f>"Insert MovementCost Values("&amp;$F89&amp;",0,5,"&amp;G89&amp;")"</f>
        <v>Insert MovementCost Values(4,0,5,1)</v>
      </c>
      <c r="L89" t="str">
        <f>"Insert MovementCost Values("&amp;$F89&amp;",1,5,"&amp;H89&amp;")"</f>
        <v>Insert MovementCost Values(4,1,5,1)</v>
      </c>
      <c r="M89" t="str">
        <f>"Insert MovementCost Values("&amp;$F89&amp;",2,5,"&amp;I89&amp;")"</f>
        <v>Insert MovementCost Values(4,2,5,1)</v>
      </c>
    </row>
    <row r="90" spans="2:13" x14ac:dyDescent="0.25">
      <c r="F90">
        <v>5</v>
      </c>
      <c r="G90">
        <v>1</v>
      </c>
      <c r="H90">
        <v>1</v>
      </c>
      <c r="I90">
        <v>1</v>
      </c>
      <c r="K90" t="str">
        <f t="shared" ref="K90:K99" si="18">"Insert MovementCost Values("&amp;$F90&amp;",0,5,"&amp;G90&amp;")"</f>
        <v>Insert MovementCost Values(5,0,5,1)</v>
      </c>
      <c r="L90" t="str">
        <f t="shared" ref="L90:L99" si="19">"Insert MovementCost Values("&amp;$F90&amp;",1,5,"&amp;H90&amp;")"</f>
        <v>Insert MovementCost Values(5,1,5,1)</v>
      </c>
      <c r="M90" t="str">
        <f t="shared" ref="M90:M99" si="20">"Insert MovementCost Values("&amp;$F90&amp;",2,5,"&amp;I90&amp;")"</f>
        <v>Insert MovementCost Values(5,2,5,1)</v>
      </c>
    </row>
    <row r="91" spans="2:13" x14ac:dyDescent="0.25">
      <c r="F91">
        <v>6</v>
      </c>
      <c r="G91">
        <v>1</v>
      </c>
      <c r="H91">
        <v>1</v>
      </c>
      <c r="I91">
        <v>1</v>
      </c>
      <c r="K91" t="str">
        <f t="shared" si="18"/>
        <v>Insert MovementCost Values(6,0,5,1)</v>
      </c>
      <c r="L91" t="str">
        <f t="shared" si="19"/>
        <v>Insert MovementCost Values(6,1,5,1)</v>
      </c>
      <c r="M91" t="str">
        <f t="shared" si="20"/>
        <v>Insert MovementCost Values(6,2,5,1)</v>
      </c>
    </row>
    <row r="92" spans="2:13" x14ac:dyDescent="0.25">
      <c r="F92">
        <v>10</v>
      </c>
      <c r="G92">
        <v>1</v>
      </c>
      <c r="H92">
        <v>1</v>
      </c>
      <c r="I92">
        <v>1</v>
      </c>
      <c r="K92" t="str">
        <f t="shared" si="18"/>
        <v>Insert MovementCost Values(10,0,5,1)</v>
      </c>
      <c r="L92" t="str">
        <f t="shared" si="19"/>
        <v>Insert MovementCost Values(10,1,5,1)</v>
      </c>
      <c r="M92" t="str">
        <f t="shared" si="20"/>
        <v>Insert MovementCost Values(10,2,5,1)</v>
      </c>
    </row>
    <row r="93" spans="2:13" x14ac:dyDescent="0.25">
      <c r="F93">
        <v>2</v>
      </c>
      <c r="G93">
        <v>1</v>
      </c>
      <c r="H93">
        <v>1</v>
      </c>
      <c r="I93">
        <v>1</v>
      </c>
      <c r="K93" t="str">
        <f t="shared" si="18"/>
        <v>Insert MovementCost Values(2,0,5,1)</v>
      </c>
      <c r="L93" t="str">
        <f t="shared" si="19"/>
        <v>Insert MovementCost Values(2,1,5,1)</v>
      </c>
      <c r="M93" t="str">
        <f t="shared" si="20"/>
        <v>Insert MovementCost Values(2,2,5,1)</v>
      </c>
    </row>
    <row r="94" spans="2:13" x14ac:dyDescent="0.25">
      <c r="F94">
        <v>3</v>
      </c>
      <c r="G94">
        <v>1</v>
      </c>
      <c r="H94">
        <v>1</v>
      </c>
      <c r="I94">
        <v>1</v>
      </c>
      <c r="K94" t="str">
        <f t="shared" si="18"/>
        <v>Insert MovementCost Values(3,0,5,1)</v>
      </c>
      <c r="L94" t="str">
        <f t="shared" si="19"/>
        <v>Insert MovementCost Values(3,1,5,1)</v>
      </c>
      <c r="M94" t="str">
        <f t="shared" si="20"/>
        <v>Insert MovementCost Values(3,2,5,1)</v>
      </c>
    </row>
    <row r="95" spans="2:13" x14ac:dyDescent="0.25">
      <c r="F95">
        <v>11</v>
      </c>
      <c r="G95">
        <v>1</v>
      </c>
      <c r="H95">
        <v>1</v>
      </c>
      <c r="I95">
        <v>1</v>
      </c>
      <c r="K95" t="str">
        <f t="shared" si="18"/>
        <v>Insert MovementCost Values(11,0,5,1)</v>
      </c>
      <c r="L95" t="str">
        <f t="shared" si="19"/>
        <v>Insert MovementCost Values(11,1,5,1)</v>
      </c>
      <c r="M95" t="str">
        <f t="shared" si="20"/>
        <v>Insert MovementCost Values(11,2,5,1)</v>
      </c>
    </row>
    <row r="96" spans="2:13" x14ac:dyDescent="0.25">
      <c r="F96">
        <v>7</v>
      </c>
      <c r="G96">
        <v>1</v>
      </c>
      <c r="H96">
        <v>1</v>
      </c>
      <c r="I96">
        <v>1</v>
      </c>
      <c r="K96" t="str">
        <f t="shared" si="18"/>
        <v>Insert MovementCost Values(7,0,5,1)</v>
      </c>
      <c r="L96" t="str">
        <f t="shared" si="19"/>
        <v>Insert MovementCost Values(7,1,5,1)</v>
      </c>
      <c r="M96" t="str">
        <f t="shared" si="20"/>
        <v>Insert MovementCost Values(7,2,5,1)</v>
      </c>
    </row>
    <row r="97" spans="2:13" x14ac:dyDescent="0.25">
      <c r="F97">
        <v>0</v>
      </c>
      <c r="G97">
        <v>1</v>
      </c>
      <c r="H97">
        <v>1</v>
      </c>
      <c r="I97">
        <v>1</v>
      </c>
      <c r="K97" t="str">
        <f t="shared" si="18"/>
        <v>Insert MovementCost Values(0,0,5,1)</v>
      </c>
      <c r="L97" t="str">
        <f t="shared" si="19"/>
        <v>Insert MovementCost Values(0,1,5,1)</v>
      </c>
      <c r="M97" t="str">
        <f t="shared" si="20"/>
        <v>Insert MovementCost Values(0,2,5,1)</v>
      </c>
    </row>
    <row r="98" spans="2:13" x14ac:dyDescent="0.25">
      <c r="F98">
        <v>9</v>
      </c>
      <c r="G98">
        <v>1</v>
      </c>
      <c r="H98">
        <v>1</v>
      </c>
      <c r="I98">
        <v>1</v>
      </c>
      <c r="K98" t="str">
        <f t="shared" si="18"/>
        <v>Insert MovementCost Values(9,0,5,1)</v>
      </c>
      <c r="L98" t="str">
        <f t="shared" si="19"/>
        <v>Insert MovementCost Values(9,1,5,1)</v>
      </c>
      <c r="M98" t="str">
        <f t="shared" si="20"/>
        <v>Insert MovementCost Values(9,2,5,1)</v>
      </c>
    </row>
    <row r="99" spans="2:13" x14ac:dyDescent="0.25">
      <c r="F99">
        <v>1</v>
      </c>
      <c r="G99">
        <v>1</v>
      </c>
      <c r="H99">
        <v>1</v>
      </c>
      <c r="I99">
        <v>1</v>
      </c>
      <c r="K99" t="str">
        <f t="shared" si="18"/>
        <v>Insert MovementCost Values(1,0,5,1)</v>
      </c>
      <c r="L99" t="str">
        <f t="shared" si="19"/>
        <v>Insert MovementCost Values(1,1,5,1)</v>
      </c>
      <c r="M99" t="str">
        <f t="shared" si="20"/>
        <v>Insert MovementCost Values(1,2,5,1)</v>
      </c>
    </row>
    <row r="102" spans="2:13" x14ac:dyDescent="0.25">
      <c r="B102" s="1" t="s">
        <v>73</v>
      </c>
      <c r="F102" s="4" t="s">
        <v>70</v>
      </c>
      <c r="G102" s="5" t="s">
        <v>50</v>
      </c>
      <c r="H102" s="5" t="s">
        <v>51</v>
      </c>
      <c r="I102" s="5" t="s">
        <v>52</v>
      </c>
    </row>
    <row r="103" spans="2:13" x14ac:dyDescent="0.25">
      <c r="F103">
        <v>4</v>
      </c>
      <c r="G103">
        <v>1</v>
      </c>
      <c r="H103">
        <v>1</v>
      </c>
      <c r="I103">
        <v>1</v>
      </c>
      <c r="K103" t="str">
        <f>"Insert MovementCost Values("&amp;$F103&amp;",0,6,"&amp;G103&amp;")"</f>
        <v>Insert MovementCost Values(4,0,6,1)</v>
      </c>
      <c r="L103" t="str">
        <f>"Insert MovementCost Values("&amp;$F103&amp;",1,6,"&amp;H103&amp;")"</f>
        <v>Insert MovementCost Values(4,1,6,1)</v>
      </c>
      <c r="M103" t="str">
        <f>"Insert MovementCost Values("&amp;$F103&amp;",2,6,"&amp;I103&amp;")"</f>
        <v>Insert MovementCost Values(4,2,6,1)</v>
      </c>
    </row>
    <row r="104" spans="2:13" x14ac:dyDescent="0.25">
      <c r="F104">
        <v>5</v>
      </c>
      <c r="G104">
        <v>1</v>
      </c>
      <c r="H104">
        <v>1</v>
      </c>
      <c r="I104">
        <v>1</v>
      </c>
      <c r="K104" t="str">
        <f t="shared" ref="K104:K113" si="21">"Insert MovementCost Values("&amp;$F104&amp;",0,6,"&amp;G104&amp;")"</f>
        <v>Insert MovementCost Values(5,0,6,1)</v>
      </c>
      <c r="L104" t="str">
        <f t="shared" ref="L104:L113" si="22">"Insert MovementCost Values("&amp;$F104&amp;",1,6,"&amp;H104&amp;")"</f>
        <v>Insert MovementCost Values(5,1,6,1)</v>
      </c>
      <c r="M104" t="str">
        <f t="shared" ref="M104:M113" si="23">"Insert MovementCost Values("&amp;$F104&amp;",2,6,"&amp;I104&amp;")"</f>
        <v>Insert MovementCost Values(5,2,6,1)</v>
      </c>
    </row>
    <row r="105" spans="2:13" x14ac:dyDescent="0.25">
      <c r="F105">
        <v>6</v>
      </c>
      <c r="G105">
        <v>1</v>
      </c>
      <c r="H105">
        <v>1</v>
      </c>
      <c r="I105">
        <v>1</v>
      </c>
      <c r="K105" t="str">
        <f t="shared" si="21"/>
        <v>Insert MovementCost Values(6,0,6,1)</v>
      </c>
      <c r="L105" t="str">
        <f t="shared" si="22"/>
        <v>Insert MovementCost Values(6,1,6,1)</v>
      </c>
      <c r="M105" t="str">
        <f t="shared" si="23"/>
        <v>Insert MovementCost Values(6,2,6,1)</v>
      </c>
    </row>
    <row r="106" spans="2:13" x14ac:dyDescent="0.25">
      <c r="F106">
        <v>10</v>
      </c>
      <c r="G106">
        <v>1</v>
      </c>
      <c r="H106">
        <v>1</v>
      </c>
      <c r="I106">
        <v>1</v>
      </c>
      <c r="K106" t="str">
        <f t="shared" si="21"/>
        <v>Insert MovementCost Values(10,0,6,1)</v>
      </c>
      <c r="L106" t="str">
        <f t="shared" si="22"/>
        <v>Insert MovementCost Values(10,1,6,1)</v>
      </c>
      <c r="M106" t="str">
        <f t="shared" si="23"/>
        <v>Insert MovementCost Values(10,2,6,1)</v>
      </c>
    </row>
    <row r="107" spans="2:13" x14ac:dyDescent="0.25">
      <c r="F107">
        <v>2</v>
      </c>
      <c r="G107">
        <v>1</v>
      </c>
      <c r="H107">
        <v>1</v>
      </c>
      <c r="I107">
        <v>1</v>
      </c>
      <c r="K107" t="str">
        <f t="shared" si="21"/>
        <v>Insert MovementCost Values(2,0,6,1)</v>
      </c>
      <c r="L107" t="str">
        <f t="shared" si="22"/>
        <v>Insert MovementCost Values(2,1,6,1)</v>
      </c>
      <c r="M107" t="str">
        <f t="shared" si="23"/>
        <v>Insert MovementCost Values(2,2,6,1)</v>
      </c>
    </row>
    <row r="108" spans="2:13" x14ac:dyDescent="0.25">
      <c r="F108">
        <v>3</v>
      </c>
      <c r="G108">
        <v>1</v>
      </c>
      <c r="H108">
        <v>1</v>
      </c>
      <c r="I108">
        <v>1</v>
      </c>
      <c r="K108" t="str">
        <f t="shared" si="21"/>
        <v>Insert MovementCost Values(3,0,6,1)</v>
      </c>
      <c r="L108" t="str">
        <f t="shared" si="22"/>
        <v>Insert MovementCost Values(3,1,6,1)</v>
      </c>
      <c r="M108" t="str">
        <f t="shared" si="23"/>
        <v>Insert MovementCost Values(3,2,6,1)</v>
      </c>
    </row>
    <row r="109" spans="2:13" x14ac:dyDescent="0.25">
      <c r="F109">
        <v>11</v>
      </c>
      <c r="G109">
        <v>1</v>
      </c>
      <c r="H109">
        <v>1</v>
      </c>
      <c r="I109">
        <v>1</v>
      </c>
      <c r="K109" t="str">
        <f t="shared" si="21"/>
        <v>Insert MovementCost Values(11,0,6,1)</v>
      </c>
      <c r="L109" t="str">
        <f t="shared" si="22"/>
        <v>Insert MovementCost Values(11,1,6,1)</v>
      </c>
      <c r="M109" t="str">
        <f t="shared" si="23"/>
        <v>Insert MovementCost Values(11,2,6,1)</v>
      </c>
    </row>
    <row r="110" spans="2:13" x14ac:dyDescent="0.25">
      <c r="F110">
        <v>7</v>
      </c>
      <c r="G110">
        <v>1</v>
      </c>
      <c r="H110">
        <v>1</v>
      </c>
      <c r="I110">
        <v>1</v>
      </c>
      <c r="K110" t="str">
        <f t="shared" si="21"/>
        <v>Insert MovementCost Values(7,0,6,1)</v>
      </c>
      <c r="L110" t="str">
        <f t="shared" si="22"/>
        <v>Insert MovementCost Values(7,1,6,1)</v>
      </c>
      <c r="M110" t="str">
        <f t="shared" si="23"/>
        <v>Insert MovementCost Values(7,2,6,1)</v>
      </c>
    </row>
    <row r="111" spans="2:13" x14ac:dyDescent="0.25">
      <c r="F111">
        <v>0</v>
      </c>
      <c r="G111">
        <v>1</v>
      </c>
      <c r="H111">
        <v>1</v>
      </c>
      <c r="I111">
        <v>1</v>
      </c>
      <c r="K111" t="str">
        <f t="shared" si="21"/>
        <v>Insert MovementCost Values(0,0,6,1)</v>
      </c>
      <c r="L111" t="str">
        <f t="shared" si="22"/>
        <v>Insert MovementCost Values(0,1,6,1)</v>
      </c>
      <c r="M111" t="str">
        <f t="shared" si="23"/>
        <v>Insert MovementCost Values(0,2,6,1)</v>
      </c>
    </row>
    <row r="112" spans="2:13" x14ac:dyDescent="0.25">
      <c r="F112">
        <v>9</v>
      </c>
      <c r="G112">
        <v>1</v>
      </c>
      <c r="H112">
        <v>1</v>
      </c>
      <c r="I112">
        <v>1</v>
      </c>
      <c r="K112" t="str">
        <f t="shared" si="21"/>
        <v>Insert MovementCost Values(9,0,6,1)</v>
      </c>
      <c r="L112" t="str">
        <f t="shared" si="22"/>
        <v>Insert MovementCost Values(9,1,6,1)</v>
      </c>
      <c r="M112" t="str">
        <f t="shared" si="23"/>
        <v>Insert MovementCost Values(9,2,6,1)</v>
      </c>
    </row>
    <row r="113" spans="2:13" x14ac:dyDescent="0.25">
      <c r="F113">
        <v>1</v>
      </c>
      <c r="G113">
        <v>1</v>
      </c>
      <c r="H113">
        <v>1</v>
      </c>
      <c r="I113">
        <v>1</v>
      </c>
      <c r="K113" t="str">
        <f t="shared" si="21"/>
        <v>Insert MovementCost Values(1,0,6,1)</v>
      </c>
      <c r="L113" t="str">
        <f t="shared" si="22"/>
        <v>Insert MovementCost Values(1,1,6,1)</v>
      </c>
      <c r="M113" t="str">
        <f t="shared" si="23"/>
        <v>Insert MovementCost Values(1,2,6,1)</v>
      </c>
    </row>
    <row r="116" spans="2:13" x14ac:dyDescent="0.25">
      <c r="G116" s="5" t="s">
        <v>50</v>
      </c>
      <c r="H116" s="5" t="s">
        <v>51</v>
      </c>
      <c r="I116" s="5" t="s">
        <v>52</v>
      </c>
    </row>
    <row r="117" spans="2:13" x14ac:dyDescent="0.25">
      <c r="B117" s="1" t="s">
        <v>2</v>
      </c>
      <c r="E117" t="s">
        <v>71</v>
      </c>
      <c r="F117">
        <v>0</v>
      </c>
      <c r="G117">
        <v>1</v>
      </c>
      <c r="H117">
        <v>1</v>
      </c>
      <c r="I117">
        <v>1</v>
      </c>
      <c r="K117" t="str">
        <f>"Insert MovementCostModifier Values(0,"&amp;$F117&amp;","&amp;G117&amp;","&amp;G127&amp;")"</f>
        <v>Insert MovementCostModifier Values(0,0,1,99)</v>
      </c>
      <c r="L117" t="str">
        <f>"Insert MovementCostModifier Values(1,"&amp;$F117&amp;","&amp;H117&amp;","&amp;H127&amp;")"</f>
        <v>Insert MovementCostModifier Values(1,0,1,-1)</v>
      </c>
      <c r="M117" t="str">
        <f>"Insert MovementCostModifier Values(2,"&amp;$F117&amp;","&amp;I117&amp;","&amp;I127&amp;")"</f>
        <v>Insert MovementCostModifier Values(2,0,1,2)</v>
      </c>
    </row>
    <row r="118" spans="2:13" x14ac:dyDescent="0.25">
      <c r="B118" s="1" t="s">
        <v>2</v>
      </c>
      <c r="E118" t="s">
        <v>74</v>
      </c>
      <c r="F118">
        <v>1</v>
      </c>
      <c r="G118">
        <v>1</v>
      </c>
      <c r="H118">
        <v>1</v>
      </c>
      <c r="I118">
        <v>1</v>
      </c>
      <c r="K118" t="str">
        <f t="shared" ref="K118:K124" si="24">"Insert MovementCostModifier Values(0,"&amp;$F118&amp;","&amp;G118&amp;","&amp;G128&amp;")"</f>
        <v>Insert MovementCostModifier Values(0,1,1,99)</v>
      </c>
      <c r="L118" t="str">
        <f t="shared" ref="L118:L124" si="25">"Insert MovementCostModifier Values(1,"&amp;$F118&amp;","&amp;H118&amp;","&amp;H128&amp;")"</f>
        <v>Insert MovementCostModifier Values(1,1,1,-1)</v>
      </c>
      <c r="M118" t="str">
        <f t="shared" ref="M118:M124" si="26">"Insert MovementCostModifier Values(2,"&amp;$F118&amp;","&amp;I118&amp;","&amp;I128&amp;")"</f>
        <v>Insert MovementCostModifier Values(2,1,1,2)</v>
      </c>
    </row>
    <row r="119" spans="2:13" x14ac:dyDescent="0.25">
      <c r="B119" s="1" t="s">
        <v>19</v>
      </c>
      <c r="E119" t="s">
        <v>75</v>
      </c>
      <c r="F119">
        <v>2</v>
      </c>
      <c r="G119">
        <v>1</v>
      </c>
      <c r="H119">
        <v>2</v>
      </c>
      <c r="I119">
        <v>2</v>
      </c>
      <c r="K119" t="str">
        <f t="shared" si="24"/>
        <v>Insert MovementCostModifier Values(0,2,1,99)</v>
      </c>
      <c r="L119" t="str">
        <f t="shared" si="25"/>
        <v>Insert MovementCostModifier Values(1,2,2,-1)</v>
      </c>
      <c r="M119" t="str">
        <f t="shared" si="26"/>
        <v>Insert MovementCostModifier Values(2,2,2,3)</v>
      </c>
    </row>
    <row r="120" spans="2:13" x14ac:dyDescent="0.25">
      <c r="B120" s="1" t="s">
        <v>2</v>
      </c>
      <c r="E120" t="s">
        <v>76</v>
      </c>
      <c r="F120">
        <v>3</v>
      </c>
      <c r="G120">
        <v>1</v>
      </c>
      <c r="H120">
        <v>1</v>
      </c>
      <c r="I120">
        <v>1</v>
      </c>
      <c r="K120" t="str">
        <f t="shared" si="24"/>
        <v>Insert MovementCostModifier Values(0,3,1,99)</v>
      </c>
      <c r="L120" t="str">
        <f t="shared" si="25"/>
        <v>Insert MovementCostModifier Values(1,3,1,99)</v>
      </c>
      <c r="M120" t="str">
        <f t="shared" si="26"/>
        <v>Insert MovementCostModifier Values(2,3,1,2)</v>
      </c>
    </row>
    <row r="121" spans="2:13" x14ac:dyDescent="0.25">
      <c r="B121" s="1" t="s">
        <v>2</v>
      </c>
      <c r="E121" t="s">
        <v>77</v>
      </c>
      <c r="F121">
        <v>4</v>
      </c>
      <c r="G121">
        <v>1</v>
      </c>
      <c r="H121">
        <v>1</v>
      </c>
      <c r="I121">
        <v>1</v>
      </c>
      <c r="K121" t="str">
        <f t="shared" si="24"/>
        <v>Insert MovementCostModifier Values(0,4,1,99)</v>
      </c>
      <c r="L121" t="str">
        <f t="shared" si="25"/>
        <v>Insert MovementCostModifier Values(1,4,1,99)</v>
      </c>
      <c r="M121" t="str">
        <f t="shared" si="26"/>
        <v>Insert MovementCostModifier Values(2,4,1,99)</v>
      </c>
    </row>
    <row r="122" spans="2:13" x14ac:dyDescent="0.25">
      <c r="B122" s="1" t="s">
        <v>2</v>
      </c>
      <c r="E122" t="s">
        <v>78</v>
      </c>
      <c r="F122">
        <v>7</v>
      </c>
      <c r="G122">
        <v>1</v>
      </c>
      <c r="H122">
        <v>1</v>
      </c>
      <c r="I122">
        <v>1</v>
      </c>
      <c r="K122" t="str">
        <f t="shared" si="24"/>
        <v>Insert MovementCostModifier Values(0,7,1,99)</v>
      </c>
      <c r="L122" t="str">
        <f t="shared" si="25"/>
        <v>Insert MovementCostModifier Values(1,7,1,-1)</v>
      </c>
      <c r="M122" t="str">
        <f t="shared" si="26"/>
        <v>Insert MovementCostModifier Values(2,7,1,2)</v>
      </c>
    </row>
    <row r="123" spans="2:13" x14ac:dyDescent="0.25">
      <c r="E123" t="s">
        <v>72</v>
      </c>
      <c r="F123">
        <v>5</v>
      </c>
      <c r="G123">
        <v>1</v>
      </c>
      <c r="H123">
        <v>1</v>
      </c>
      <c r="I123">
        <v>1</v>
      </c>
      <c r="K123" t="str">
        <f t="shared" si="24"/>
        <v>Insert MovementCostModifier Values(0,5,1,1)</v>
      </c>
      <c r="L123" t="str">
        <f t="shared" si="25"/>
        <v>Insert MovementCostModifier Values(1,5,1,1)</v>
      </c>
      <c r="M123" t="str">
        <f t="shared" si="26"/>
        <v>Insert MovementCostModifier Values(2,5,1,1)</v>
      </c>
    </row>
    <row r="124" spans="2:13" x14ac:dyDescent="0.25">
      <c r="E124" t="s">
        <v>73</v>
      </c>
      <c r="F124">
        <v>6</v>
      </c>
      <c r="G124">
        <v>1</v>
      </c>
      <c r="H124">
        <v>1</v>
      </c>
      <c r="I124">
        <v>1</v>
      </c>
      <c r="K124" t="str">
        <f t="shared" si="24"/>
        <v>Insert MovementCostModifier Values(0,6,1,1)</v>
      </c>
      <c r="L124" t="str">
        <f t="shared" si="25"/>
        <v>Insert MovementCostModifier Values(1,6,1,1)</v>
      </c>
      <c r="M124" t="str">
        <f t="shared" si="26"/>
        <v>Insert MovementCostModifier Values(2,6,1,1)</v>
      </c>
    </row>
    <row r="126" spans="2:13" x14ac:dyDescent="0.25">
      <c r="G126" s="5" t="s">
        <v>50</v>
      </c>
      <c r="H126" s="5" t="s">
        <v>51</v>
      </c>
      <c r="I126" s="5" t="s">
        <v>52</v>
      </c>
    </row>
    <row r="127" spans="2:13" x14ac:dyDescent="0.25">
      <c r="B127" s="1" t="s">
        <v>11</v>
      </c>
      <c r="E127" t="s">
        <v>71</v>
      </c>
      <c r="F127">
        <v>0</v>
      </c>
      <c r="G127">
        <v>99</v>
      </c>
      <c r="H127">
        <v>-1</v>
      </c>
      <c r="I127">
        <v>2</v>
      </c>
    </row>
    <row r="128" spans="2:13" x14ac:dyDescent="0.25">
      <c r="B128" s="1" t="s">
        <v>11</v>
      </c>
      <c r="E128" t="s">
        <v>74</v>
      </c>
      <c r="F128">
        <v>1</v>
      </c>
      <c r="G128">
        <v>99</v>
      </c>
      <c r="H128">
        <v>-1</v>
      </c>
      <c r="I128">
        <v>2</v>
      </c>
    </row>
    <row r="129" spans="2:9" x14ac:dyDescent="0.25">
      <c r="B129" s="1" t="s">
        <v>25</v>
      </c>
      <c r="E129" t="s">
        <v>75</v>
      </c>
      <c r="F129">
        <v>2</v>
      </c>
      <c r="G129">
        <v>99</v>
      </c>
      <c r="H129">
        <v>-1</v>
      </c>
      <c r="I129">
        <v>3</v>
      </c>
    </row>
    <row r="130" spans="2:9" x14ac:dyDescent="0.25">
      <c r="B130" s="1" t="s">
        <v>35</v>
      </c>
      <c r="E130" t="s">
        <v>76</v>
      </c>
      <c r="F130">
        <v>3</v>
      </c>
      <c r="G130">
        <v>99</v>
      </c>
      <c r="H130">
        <v>99</v>
      </c>
      <c r="I130">
        <v>2</v>
      </c>
    </row>
    <row r="131" spans="2:9" x14ac:dyDescent="0.25">
      <c r="B131" s="1" t="s">
        <v>42</v>
      </c>
      <c r="E131" t="s">
        <v>77</v>
      </c>
      <c r="F131">
        <v>4</v>
      </c>
      <c r="G131">
        <v>99</v>
      </c>
      <c r="H131">
        <v>99</v>
      </c>
      <c r="I131">
        <v>99</v>
      </c>
    </row>
    <row r="132" spans="2:9" x14ac:dyDescent="0.25">
      <c r="B132" s="1" t="s">
        <v>48</v>
      </c>
      <c r="E132" t="s">
        <v>78</v>
      </c>
      <c r="F132">
        <v>7</v>
      </c>
      <c r="G132">
        <v>99</v>
      </c>
      <c r="H132">
        <v>-1</v>
      </c>
      <c r="I132">
        <v>2</v>
      </c>
    </row>
    <row r="133" spans="2:9" x14ac:dyDescent="0.25">
      <c r="E133" t="s">
        <v>72</v>
      </c>
      <c r="F133">
        <v>5</v>
      </c>
      <c r="G133">
        <v>1</v>
      </c>
      <c r="H133">
        <v>1</v>
      </c>
      <c r="I133">
        <v>1</v>
      </c>
    </row>
    <row r="134" spans="2:9" x14ac:dyDescent="0.25">
      <c r="E134" t="s">
        <v>73</v>
      </c>
      <c r="F134">
        <v>6</v>
      </c>
      <c r="G134">
        <v>1</v>
      </c>
      <c r="H134">
        <v>1</v>
      </c>
      <c r="I13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"/>
  <sheetViews>
    <sheetView workbookViewId="0">
      <selection activeCell="B3" sqref="B3:D17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2.28515625" bestFit="1" customWidth="1"/>
  </cols>
  <sheetData>
    <row r="3" spans="2:4" x14ac:dyDescent="0.25">
      <c r="B3" t="s">
        <v>53</v>
      </c>
      <c r="C3" t="s">
        <v>54</v>
      </c>
      <c r="D3" t="s">
        <v>55</v>
      </c>
    </row>
    <row r="4" spans="2:4" x14ac:dyDescent="0.25">
      <c r="B4">
        <v>0</v>
      </c>
      <c r="C4" t="s">
        <v>56</v>
      </c>
      <c r="D4">
        <v>99</v>
      </c>
    </row>
    <row r="5" spans="2:4" x14ac:dyDescent="0.25">
      <c r="B5">
        <v>1</v>
      </c>
      <c r="C5" t="s">
        <v>57</v>
      </c>
      <c r="D5">
        <v>5</v>
      </c>
    </row>
    <row r="6" spans="2:4" x14ac:dyDescent="0.25">
      <c r="B6">
        <v>2</v>
      </c>
      <c r="C6" t="s">
        <v>58</v>
      </c>
      <c r="D6">
        <v>5</v>
      </c>
    </row>
    <row r="7" spans="2:4" x14ac:dyDescent="0.25">
      <c r="B7">
        <v>3</v>
      </c>
      <c r="C7" t="s">
        <v>59</v>
      </c>
      <c r="D7">
        <v>8</v>
      </c>
    </row>
    <row r="8" spans="2:4" x14ac:dyDescent="0.25">
      <c r="B8">
        <v>4</v>
      </c>
      <c r="C8" t="s">
        <v>60</v>
      </c>
      <c r="D8">
        <v>1</v>
      </c>
    </row>
    <row r="9" spans="2:4" x14ac:dyDescent="0.25">
      <c r="B9">
        <v>5</v>
      </c>
      <c r="C9" t="s">
        <v>61</v>
      </c>
      <c r="D9">
        <v>99</v>
      </c>
    </row>
    <row r="10" spans="2:4" x14ac:dyDescent="0.25">
      <c r="B10">
        <v>6</v>
      </c>
      <c r="C10" t="s">
        <v>62</v>
      </c>
      <c r="D10">
        <v>3</v>
      </c>
    </row>
    <row r="11" spans="2:4" x14ac:dyDescent="0.25">
      <c r="B11">
        <v>7</v>
      </c>
      <c r="C11" t="s">
        <v>63</v>
      </c>
      <c r="D11">
        <v>4</v>
      </c>
    </row>
    <row r="12" spans="2:4" x14ac:dyDescent="0.25">
      <c r="B12">
        <v>8</v>
      </c>
      <c r="C12" t="s">
        <v>64</v>
      </c>
      <c r="D12">
        <v>99</v>
      </c>
    </row>
    <row r="13" spans="2:4" x14ac:dyDescent="0.25">
      <c r="B13">
        <v>9</v>
      </c>
      <c r="C13" t="s">
        <v>65</v>
      </c>
      <c r="D13">
        <v>3</v>
      </c>
    </row>
    <row r="14" spans="2:4" x14ac:dyDescent="0.25">
      <c r="B14">
        <v>10</v>
      </c>
      <c r="C14" t="s">
        <v>66</v>
      </c>
      <c r="D14">
        <v>3</v>
      </c>
    </row>
    <row r="15" spans="2:4" x14ac:dyDescent="0.25">
      <c r="B15">
        <v>11</v>
      </c>
      <c r="C15" t="s">
        <v>67</v>
      </c>
      <c r="D15">
        <v>99</v>
      </c>
    </row>
    <row r="16" spans="2:4" x14ac:dyDescent="0.25">
      <c r="B16">
        <v>12</v>
      </c>
      <c r="C16" t="s">
        <v>68</v>
      </c>
      <c r="D16">
        <v>5</v>
      </c>
    </row>
    <row r="17" spans="2:4" x14ac:dyDescent="0.25">
      <c r="B17">
        <v>13</v>
      </c>
      <c r="C17" t="s">
        <v>69</v>
      </c>
      <c r="D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2011-10-08T13:09:21Z</dcterms:created>
  <dcterms:modified xsi:type="dcterms:W3CDTF">2011-10-08T13:54:37Z</dcterms:modified>
</cp:coreProperties>
</file>