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032\cw\"/>
    </mc:Choice>
  </mc:AlternateContent>
  <xr:revisionPtr revIDLastSave="0" documentId="13_ncr:1_{A7917CDD-E996-4440-A486-E776107C75F5}" xr6:coauthVersionLast="47" xr6:coauthVersionMax="47" xr10:uidLastSave="{00000000-0000-0000-0000-000000000000}"/>
  <bookViews>
    <workbookView xWindow="28680" yWindow="-120" windowWidth="29040" windowHeight="15840" xr2:uid="{AF0CADC9-F7A4-4425-9403-6FB5A980E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M24" i="1"/>
  <c r="S24" i="1" s="1"/>
  <c r="Q24" i="1"/>
  <c r="O24" i="1"/>
  <c r="P24" i="1"/>
  <c r="N24" i="1"/>
  <c r="M23" i="1"/>
  <c r="S23" i="1" s="1"/>
  <c r="Q23" i="1"/>
  <c r="O23" i="1"/>
  <c r="P23" i="1"/>
  <c r="N23" i="1"/>
  <c r="M22" i="1"/>
  <c r="S22" i="1" s="1"/>
  <c r="Q22" i="1"/>
  <c r="O22" i="1"/>
  <c r="N22" i="1"/>
  <c r="P22" i="1" s="1"/>
  <c r="M21" i="1"/>
  <c r="S21" i="1" s="1"/>
  <c r="Q21" i="1"/>
  <c r="P21" i="1"/>
  <c r="O21" i="1"/>
  <c r="N21" i="1"/>
  <c r="M20" i="1"/>
  <c r="S20" i="1" s="1"/>
  <c r="Q20" i="1"/>
  <c r="N20" i="1"/>
  <c r="P20" i="1" s="1"/>
  <c r="O20" i="1"/>
  <c r="M19" i="1"/>
  <c r="S19" i="1" s="1"/>
  <c r="Q19" i="1"/>
  <c r="N19" i="1"/>
  <c r="P19" i="1" s="1"/>
  <c r="O19" i="1"/>
  <c r="M18" i="1"/>
  <c r="S18" i="1" s="1"/>
  <c r="Q18" i="1"/>
  <c r="N18" i="1"/>
  <c r="P18" i="1" s="1"/>
  <c r="O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17" i="1"/>
  <c r="S17" i="1" s="1"/>
  <c r="Q17" i="1"/>
  <c r="O17" i="1"/>
  <c r="M16" i="1"/>
  <c r="S16" i="1" s="1"/>
  <c r="Q16" i="1"/>
  <c r="O16" i="1"/>
  <c r="M15" i="1"/>
  <c r="S15" i="1" s="1"/>
  <c r="Q15" i="1"/>
  <c r="O15" i="1"/>
  <c r="S14" i="1"/>
  <c r="M14" i="1"/>
  <c r="S13" i="1"/>
  <c r="Q14" i="1"/>
  <c r="O14" i="1"/>
  <c r="M13" i="1"/>
  <c r="Q13" i="1"/>
  <c r="O13" i="1"/>
  <c r="S3" i="1"/>
  <c r="S4" i="1"/>
  <c r="S5" i="1"/>
  <c r="S6" i="1"/>
  <c r="S7" i="1"/>
  <c r="S8" i="1"/>
  <c r="S9" i="1"/>
  <c r="S10" i="1"/>
  <c r="S11" i="1"/>
  <c r="S12" i="1"/>
  <c r="Q4" i="1"/>
  <c r="Q5" i="1"/>
  <c r="Q6" i="1"/>
  <c r="Q7" i="1"/>
  <c r="Q2" i="1"/>
  <c r="P2" i="1"/>
  <c r="O3" i="1"/>
  <c r="Q3" i="1" s="1"/>
  <c r="O4" i="1"/>
  <c r="O5" i="1"/>
  <c r="O6" i="1"/>
  <c r="O7" i="1"/>
  <c r="O8" i="1"/>
  <c r="Q8" i="1" s="1"/>
  <c r="O9" i="1"/>
  <c r="Q9" i="1" s="1"/>
  <c r="O10" i="1"/>
  <c r="Q10" i="1" s="1"/>
  <c r="O11" i="1"/>
  <c r="O12" i="1"/>
  <c r="Q12" i="1" s="1"/>
  <c r="O2" i="1"/>
  <c r="N2" i="1"/>
  <c r="M3" i="1"/>
  <c r="M4" i="1"/>
  <c r="M5" i="1"/>
  <c r="M6" i="1"/>
  <c r="M7" i="1"/>
  <c r="M8" i="1"/>
  <c r="M9" i="1"/>
  <c r="M10" i="1"/>
  <c r="M12" i="1"/>
  <c r="M2" i="1"/>
  <c r="S2" i="1" s="1"/>
</calcChain>
</file>

<file path=xl/sharedStrings.xml><?xml version="1.0" encoding="utf-8"?>
<sst xmlns="http://schemas.openxmlformats.org/spreadsheetml/2006/main" count="22" uniqueCount="22">
  <si>
    <t>Day</t>
  </si>
  <si>
    <t>Price</t>
  </si>
  <si>
    <t>Time of Broadcast</t>
  </si>
  <si>
    <t>Time of Allocation</t>
  </si>
  <si>
    <t>Time of Pickup</t>
  </si>
  <si>
    <t>Time of Drop off</t>
  </si>
  <si>
    <t>Taxi x</t>
  </si>
  <si>
    <t>Fare x</t>
  </si>
  <si>
    <t>Fare y</t>
  </si>
  <si>
    <t>Destination x</t>
  </si>
  <si>
    <t>Destination y</t>
  </si>
  <si>
    <t>Taxi y</t>
  </si>
  <si>
    <t>n/a</t>
  </si>
  <si>
    <t>DNF</t>
  </si>
  <si>
    <t>Distance to Fare</t>
  </si>
  <si>
    <t>Distance to Destination</t>
  </si>
  <si>
    <t>Pickup Speed</t>
  </si>
  <si>
    <t>Drop Off Speed</t>
  </si>
  <si>
    <t>Profit?</t>
  </si>
  <si>
    <t>Total Time</t>
  </si>
  <si>
    <t>inf</t>
  </si>
  <si>
    <t>Price per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</si>
</sst>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C5F2-4F96-4B4C-9A24-AAD5AB3B3C6D}">
  <dimension ref="A1:S24"/>
  <sheetViews>
    <sheetView tabSelected="1" topLeftCell="B1" workbookViewId="0">
      <selection activeCell="D28" sqref="D28"/>
    </sheetView>
  </sheetViews>
  <sheetFormatPr defaultRowHeight="15" x14ac:dyDescent="0.25"/>
  <cols>
    <col min="2" max="2" width="15.5703125" bestFit="1" customWidth="1"/>
    <col min="3" max="3" width="15.5703125" customWidth="1"/>
    <col min="4" max="4" width="15" bestFit="1" customWidth="1"/>
    <col min="5" max="5" width="15" customWidth="1"/>
    <col min="6" max="6" width="17" bestFit="1" customWidth="1"/>
    <col min="7" max="7" width="17" customWidth="1"/>
    <col min="8" max="8" width="16.85546875" bestFit="1" customWidth="1"/>
    <col min="9" max="9" width="17.42578125" bestFit="1" customWidth="1"/>
    <col min="10" max="10" width="14.140625" bestFit="1" customWidth="1"/>
    <col min="11" max="11" width="15.5703125" bestFit="1" customWidth="1"/>
    <col min="13" max="13" width="10.28515625" bestFit="1" customWidth="1"/>
    <col min="14" max="14" width="15.28515625" bestFit="1" customWidth="1"/>
    <col min="15" max="15" width="22" bestFit="1" customWidth="1"/>
    <col min="16" max="16" width="12.85546875" bestFit="1" customWidth="1"/>
    <col min="17" max="17" width="14.7109375" bestFit="1" customWidth="1"/>
    <col min="18" max="18" width="15.85546875" bestFit="1" customWidth="1"/>
  </cols>
  <sheetData>
    <row r="1" spans="1:19" x14ac:dyDescent="0.25">
      <c r="A1" t="s">
        <v>0</v>
      </c>
      <c r="B1" t="s">
        <v>6</v>
      </c>
      <c r="C1" t="s">
        <v>11</v>
      </c>
      <c r="D1" t="s">
        <v>7</v>
      </c>
      <c r="E1" t="s">
        <v>8</v>
      </c>
      <c r="F1" t="s">
        <v>9</v>
      </c>
      <c r="G1" t="s">
        <v>10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19</v>
      </c>
      <c r="N1" t="s">
        <v>14</v>
      </c>
      <c r="O1" t="s">
        <v>15</v>
      </c>
      <c r="P1" t="s">
        <v>16</v>
      </c>
      <c r="Q1" t="s">
        <v>17</v>
      </c>
      <c r="R1" t="s">
        <v>21</v>
      </c>
      <c r="S1" t="s">
        <v>18</v>
      </c>
    </row>
    <row r="2" spans="1:19" x14ac:dyDescent="0.25">
      <c r="A2">
        <v>1</v>
      </c>
      <c r="B2">
        <v>49</v>
      </c>
      <c r="C2">
        <v>15</v>
      </c>
      <c r="D2">
        <v>30</v>
      </c>
      <c r="E2">
        <v>28</v>
      </c>
      <c r="F2">
        <v>10</v>
      </c>
      <c r="G2">
        <v>23</v>
      </c>
      <c r="H2">
        <v>1</v>
      </c>
      <c r="I2">
        <v>7</v>
      </c>
      <c r="J2">
        <v>206</v>
      </c>
      <c r="K2">
        <v>325</v>
      </c>
      <c r="L2">
        <v>38.89</v>
      </c>
      <c r="M2">
        <f>K2-H2</f>
        <v>324</v>
      </c>
      <c r="N2">
        <f>SQRT((B2-D2)^2+(C2-E2)^2)</f>
        <v>23.021728866442675</v>
      </c>
      <c r="O2">
        <f>SQRT((F2-D2)^2+(G2-E2)^2)</f>
        <v>20.615528128088304</v>
      </c>
      <c r="P2">
        <f>N2/(J2-I2)</f>
        <v>0.11568707973086771</v>
      </c>
      <c r="Q2">
        <f>O2/(K2-J2)</f>
        <v>0.17323973216880928</v>
      </c>
      <c r="R2">
        <f>L2/(Q2)</f>
        <v>224.48660889237914</v>
      </c>
      <c r="S2" t="str">
        <f>IF(L2&gt;M2,"Yes","No")</f>
        <v>No</v>
      </c>
    </row>
    <row r="3" spans="1:19" x14ac:dyDescent="0.25">
      <c r="A3">
        <v>1</v>
      </c>
      <c r="B3">
        <v>15</v>
      </c>
      <c r="C3">
        <v>49</v>
      </c>
      <c r="D3">
        <v>16</v>
      </c>
      <c r="E3">
        <v>39</v>
      </c>
      <c r="F3">
        <v>20</v>
      </c>
      <c r="G3">
        <v>28</v>
      </c>
      <c r="H3">
        <v>12</v>
      </c>
      <c r="I3">
        <v>18</v>
      </c>
      <c r="J3">
        <v>30</v>
      </c>
      <c r="K3">
        <v>193</v>
      </c>
      <c r="L3">
        <v>34.44</v>
      </c>
      <c r="M3">
        <f t="shared" ref="M3:M24" si="0">K3-H3</f>
        <v>181</v>
      </c>
      <c r="N3">
        <f t="shared" ref="N3:N24" si="1">SQRT((B3-D3)^2+(C3-E3)^2)</f>
        <v>10.04987562112089</v>
      </c>
      <c r="O3">
        <f t="shared" ref="O3:O24" si="2">SQRT((F3-D3)^2+(G3-E3)^2)</f>
        <v>11.704699910719626</v>
      </c>
      <c r="P3">
        <f t="shared" ref="P3:P24" si="3">N3/(J3-I3)</f>
        <v>0.83748963509340746</v>
      </c>
      <c r="Q3">
        <f t="shared" ref="Q3:Q24" si="4">O3/(K3-J3)</f>
        <v>7.180797491239034E-2</v>
      </c>
      <c r="R3">
        <f t="shared" ref="R3:R24" si="5">L3/(Q3)</f>
        <v>479.6124670277735</v>
      </c>
      <c r="S3" t="str">
        <f t="shared" ref="S3:S24" si="6">IF(L3&gt;M3,"Yes","No")</f>
        <v>No</v>
      </c>
    </row>
    <row r="4" spans="1:19" x14ac:dyDescent="0.25">
      <c r="A4">
        <v>3</v>
      </c>
      <c r="B4">
        <v>49</v>
      </c>
      <c r="C4">
        <v>15</v>
      </c>
      <c r="D4">
        <v>40</v>
      </c>
      <c r="E4">
        <v>13</v>
      </c>
      <c r="F4">
        <v>14</v>
      </c>
      <c r="G4">
        <v>10</v>
      </c>
      <c r="H4">
        <v>13</v>
      </c>
      <c r="I4">
        <v>19</v>
      </c>
      <c r="J4">
        <v>32</v>
      </c>
      <c r="K4">
        <v>144</v>
      </c>
      <c r="L4">
        <v>42.22</v>
      </c>
      <c r="M4">
        <f t="shared" si="0"/>
        <v>131</v>
      </c>
      <c r="N4">
        <f t="shared" si="1"/>
        <v>9.2195444572928871</v>
      </c>
      <c r="O4">
        <f t="shared" si="2"/>
        <v>26.172504656604801</v>
      </c>
      <c r="P4">
        <f t="shared" si="3"/>
        <v>0.70919572748406823</v>
      </c>
      <c r="Q4">
        <f t="shared" si="4"/>
        <v>0.23368307729111429</v>
      </c>
      <c r="R4">
        <f t="shared" si="5"/>
        <v>180.67204732760251</v>
      </c>
      <c r="S4" t="str">
        <f t="shared" si="6"/>
        <v>No</v>
      </c>
    </row>
    <row r="5" spans="1:19" x14ac:dyDescent="0.25">
      <c r="A5">
        <v>3</v>
      </c>
      <c r="B5">
        <v>14</v>
      </c>
      <c r="C5">
        <v>10</v>
      </c>
      <c r="D5">
        <v>27</v>
      </c>
      <c r="E5">
        <v>15</v>
      </c>
      <c r="F5">
        <v>17</v>
      </c>
      <c r="G5">
        <v>40</v>
      </c>
      <c r="H5">
        <v>151</v>
      </c>
      <c r="I5">
        <v>157</v>
      </c>
      <c r="J5">
        <v>177</v>
      </c>
      <c r="K5">
        <v>239</v>
      </c>
      <c r="L5">
        <v>42.22</v>
      </c>
      <c r="M5">
        <f t="shared" si="0"/>
        <v>88</v>
      </c>
      <c r="N5">
        <f t="shared" si="1"/>
        <v>13.928388277184119</v>
      </c>
      <c r="O5">
        <f t="shared" si="2"/>
        <v>26.92582403567252</v>
      </c>
      <c r="P5">
        <f t="shared" si="3"/>
        <v>0.69641941385920592</v>
      </c>
      <c r="Q5">
        <f t="shared" si="4"/>
        <v>0.43428748444633097</v>
      </c>
      <c r="R5">
        <f t="shared" si="5"/>
        <v>97.216709005155607</v>
      </c>
      <c r="S5" t="str">
        <f t="shared" si="6"/>
        <v>No</v>
      </c>
    </row>
    <row r="6" spans="1:19" x14ac:dyDescent="0.25">
      <c r="A6">
        <v>3</v>
      </c>
      <c r="B6">
        <v>7</v>
      </c>
      <c r="C6">
        <v>42</v>
      </c>
      <c r="D6">
        <v>10</v>
      </c>
      <c r="E6">
        <v>30</v>
      </c>
      <c r="F6">
        <v>19</v>
      </c>
      <c r="G6">
        <v>10</v>
      </c>
      <c r="H6">
        <v>180</v>
      </c>
      <c r="I6">
        <v>186</v>
      </c>
      <c r="J6">
        <v>203</v>
      </c>
      <c r="K6">
        <v>234</v>
      </c>
      <c r="L6">
        <v>40</v>
      </c>
      <c r="M6">
        <f t="shared" si="0"/>
        <v>54</v>
      </c>
      <c r="N6">
        <f t="shared" si="1"/>
        <v>12.369316876852981</v>
      </c>
      <c r="O6">
        <f t="shared" si="2"/>
        <v>21.931712199461309</v>
      </c>
      <c r="P6">
        <f t="shared" si="3"/>
        <v>0.72760687510899891</v>
      </c>
      <c r="Q6">
        <f t="shared" si="4"/>
        <v>0.70747458707939703</v>
      </c>
      <c r="R6">
        <f t="shared" si="5"/>
        <v>56.5391333208566</v>
      </c>
      <c r="S6" t="str">
        <f t="shared" si="6"/>
        <v>No</v>
      </c>
    </row>
    <row r="7" spans="1:19" x14ac:dyDescent="0.25">
      <c r="A7">
        <v>3</v>
      </c>
      <c r="B7">
        <v>17</v>
      </c>
      <c r="C7">
        <v>40</v>
      </c>
      <c r="D7">
        <v>30</v>
      </c>
      <c r="E7">
        <v>46</v>
      </c>
      <c r="F7">
        <v>20</v>
      </c>
      <c r="G7">
        <v>6</v>
      </c>
      <c r="H7">
        <v>239</v>
      </c>
      <c r="I7">
        <v>245</v>
      </c>
      <c r="J7">
        <v>266</v>
      </c>
      <c r="K7">
        <v>387</v>
      </c>
      <c r="L7">
        <v>51.11</v>
      </c>
      <c r="M7">
        <f t="shared" si="0"/>
        <v>148</v>
      </c>
      <c r="N7">
        <f t="shared" si="1"/>
        <v>14.317821063276353</v>
      </c>
      <c r="O7">
        <f t="shared" si="2"/>
        <v>41.231056256176608</v>
      </c>
      <c r="P7">
        <f t="shared" si="3"/>
        <v>0.68180100301315971</v>
      </c>
      <c r="Q7">
        <f t="shared" si="4"/>
        <v>0.34075253104278186</v>
      </c>
      <c r="R7">
        <f t="shared" si="5"/>
        <v>149.99154912684443</v>
      </c>
      <c r="S7" t="str">
        <f t="shared" si="6"/>
        <v>No</v>
      </c>
    </row>
    <row r="8" spans="1:19" x14ac:dyDescent="0.25">
      <c r="A8">
        <v>4</v>
      </c>
      <c r="B8">
        <v>49</v>
      </c>
      <c r="C8">
        <v>15</v>
      </c>
      <c r="D8">
        <v>40</v>
      </c>
      <c r="E8">
        <v>37</v>
      </c>
      <c r="F8">
        <v>24</v>
      </c>
      <c r="G8">
        <v>22</v>
      </c>
      <c r="H8">
        <v>48</v>
      </c>
      <c r="I8">
        <v>54</v>
      </c>
      <c r="J8">
        <v>87</v>
      </c>
      <c r="K8">
        <v>159</v>
      </c>
      <c r="L8">
        <v>40</v>
      </c>
      <c r="M8">
        <f t="shared" si="0"/>
        <v>111</v>
      </c>
      <c r="N8">
        <f t="shared" si="1"/>
        <v>23.769728648009426</v>
      </c>
      <c r="O8">
        <f t="shared" si="2"/>
        <v>21.931712199461309</v>
      </c>
      <c r="P8">
        <f t="shared" si="3"/>
        <v>0.72029480751543717</v>
      </c>
      <c r="Q8">
        <f t="shared" si="4"/>
        <v>0.30460711388140704</v>
      </c>
      <c r="R8">
        <f t="shared" si="5"/>
        <v>131.31669674521532</v>
      </c>
      <c r="S8" t="str">
        <f t="shared" si="6"/>
        <v>No</v>
      </c>
    </row>
    <row r="9" spans="1:19" x14ac:dyDescent="0.25">
      <c r="A9">
        <v>4</v>
      </c>
      <c r="B9">
        <v>17</v>
      </c>
      <c r="C9">
        <v>32</v>
      </c>
      <c r="D9">
        <v>30</v>
      </c>
      <c r="E9">
        <v>15</v>
      </c>
      <c r="F9">
        <v>45</v>
      </c>
      <c r="G9">
        <v>6</v>
      </c>
      <c r="H9">
        <v>142</v>
      </c>
      <c r="I9">
        <v>148</v>
      </c>
      <c r="J9">
        <v>190</v>
      </c>
      <c r="K9">
        <v>214</v>
      </c>
      <c r="L9">
        <v>37.78</v>
      </c>
      <c r="M9">
        <f t="shared" si="0"/>
        <v>72</v>
      </c>
      <c r="N9">
        <f t="shared" si="1"/>
        <v>21.400934559032695</v>
      </c>
      <c r="O9">
        <f t="shared" si="2"/>
        <v>17.4928556845359</v>
      </c>
      <c r="P9">
        <f t="shared" si="3"/>
        <v>0.50954606092934984</v>
      </c>
      <c r="Q9">
        <f t="shared" si="4"/>
        <v>0.72886898685566248</v>
      </c>
      <c r="R9">
        <f t="shared" si="5"/>
        <v>51.833732373471875</v>
      </c>
      <c r="S9" t="str">
        <f t="shared" si="6"/>
        <v>No</v>
      </c>
    </row>
    <row r="10" spans="1:19" x14ac:dyDescent="0.25">
      <c r="A10">
        <v>5</v>
      </c>
      <c r="B10">
        <v>15</v>
      </c>
      <c r="C10">
        <v>49</v>
      </c>
      <c r="D10">
        <v>19</v>
      </c>
      <c r="E10">
        <v>38</v>
      </c>
      <c r="F10">
        <v>30</v>
      </c>
      <c r="G10">
        <v>44</v>
      </c>
      <c r="H10">
        <v>2</v>
      </c>
      <c r="I10">
        <v>8</v>
      </c>
      <c r="J10">
        <v>24</v>
      </c>
      <c r="K10">
        <v>108</v>
      </c>
      <c r="L10">
        <v>34.44</v>
      </c>
      <c r="M10">
        <f t="shared" si="0"/>
        <v>106</v>
      </c>
      <c r="N10">
        <f t="shared" si="1"/>
        <v>11.704699910719626</v>
      </c>
      <c r="O10">
        <f t="shared" si="2"/>
        <v>12.529964086141668</v>
      </c>
      <c r="P10">
        <f t="shared" si="3"/>
        <v>0.7315437444199766</v>
      </c>
      <c r="Q10">
        <f t="shared" si="4"/>
        <v>0.14916623912073415</v>
      </c>
      <c r="R10">
        <f t="shared" si="5"/>
        <v>230.88334332894519</v>
      </c>
      <c r="S10" t="str">
        <f t="shared" si="6"/>
        <v>No</v>
      </c>
    </row>
    <row r="11" spans="1:19" x14ac:dyDescent="0.25">
      <c r="A11">
        <v>5</v>
      </c>
      <c r="B11">
        <v>49</v>
      </c>
      <c r="C11">
        <v>15</v>
      </c>
      <c r="D11">
        <v>40</v>
      </c>
      <c r="E11">
        <v>7</v>
      </c>
      <c r="F11">
        <v>15</v>
      </c>
      <c r="G11">
        <v>49</v>
      </c>
      <c r="H11">
        <v>47</v>
      </c>
      <c r="I11">
        <v>53</v>
      </c>
      <c r="J11">
        <v>72</v>
      </c>
      <c r="K11" t="s">
        <v>13</v>
      </c>
      <c r="L11">
        <v>54.44</v>
      </c>
      <c r="M11" t="s">
        <v>12</v>
      </c>
      <c r="N11">
        <f t="shared" si="1"/>
        <v>12.041594578792296</v>
      </c>
      <c r="O11">
        <f t="shared" si="2"/>
        <v>48.877397639399746</v>
      </c>
      <c r="P11">
        <f t="shared" si="3"/>
        <v>0.63376813572591029</v>
      </c>
      <c r="Q11">
        <v>0</v>
      </c>
      <c r="R11" t="s">
        <v>20</v>
      </c>
      <c r="S11" t="str">
        <f t="shared" si="6"/>
        <v>No</v>
      </c>
    </row>
    <row r="12" spans="1:19" s="1" customFormat="1" ht="15.75" thickBot="1" x14ac:dyDescent="0.3">
      <c r="A12" s="1">
        <v>5</v>
      </c>
      <c r="B12" s="1">
        <v>31</v>
      </c>
      <c r="C12" s="1">
        <v>15</v>
      </c>
      <c r="D12" s="1">
        <v>47</v>
      </c>
      <c r="E12" s="1">
        <v>3</v>
      </c>
      <c r="F12" s="1">
        <v>11</v>
      </c>
      <c r="G12" s="1">
        <v>40</v>
      </c>
      <c r="H12" s="1">
        <v>172</v>
      </c>
      <c r="I12" s="1">
        <v>178</v>
      </c>
      <c r="J12" s="1">
        <v>207</v>
      </c>
      <c r="K12" s="1">
        <v>390</v>
      </c>
      <c r="L12" s="1">
        <v>56.67</v>
      </c>
      <c r="M12" s="1">
        <f t="shared" si="0"/>
        <v>218</v>
      </c>
      <c r="N12" s="1">
        <f t="shared" si="1"/>
        <v>20</v>
      </c>
      <c r="O12" s="1">
        <f t="shared" si="2"/>
        <v>51.623637996561229</v>
      </c>
      <c r="P12" s="1">
        <f t="shared" si="3"/>
        <v>0.68965517241379315</v>
      </c>
      <c r="Q12" s="1">
        <f t="shared" si="4"/>
        <v>0.28209638249487012</v>
      </c>
      <c r="R12" s="1">
        <f t="shared" si="5"/>
        <v>200.8887866579804</v>
      </c>
      <c r="S12" s="1" t="str">
        <f t="shared" si="6"/>
        <v>No</v>
      </c>
    </row>
    <row r="13" spans="1:19" ht="15.75" thickTop="1" x14ac:dyDescent="0.25">
      <c r="A13">
        <v>6</v>
      </c>
      <c r="B13">
        <v>49</v>
      </c>
      <c r="C13">
        <v>15</v>
      </c>
      <c r="D13">
        <v>38</v>
      </c>
      <c r="E13">
        <v>15</v>
      </c>
      <c r="F13">
        <v>21</v>
      </c>
      <c r="G13">
        <v>21</v>
      </c>
      <c r="H13">
        <v>4</v>
      </c>
      <c r="I13">
        <v>10</v>
      </c>
      <c r="J13">
        <v>23</v>
      </c>
      <c r="K13">
        <v>48</v>
      </c>
      <c r="L13">
        <v>37.78</v>
      </c>
      <c r="M13">
        <f t="shared" si="0"/>
        <v>44</v>
      </c>
      <c r="N13">
        <f t="shared" si="1"/>
        <v>11</v>
      </c>
      <c r="O13">
        <f t="shared" si="2"/>
        <v>18.027756377319946</v>
      </c>
      <c r="P13">
        <f t="shared" si="3"/>
        <v>0.84615384615384615</v>
      </c>
      <c r="Q13">
        <f t="shared" si="4"/>
        <v>0.7211102550927978</v>
      </c>
      <c r="R13">
        <f t="shared" si="5"/>
        <v>52.391433533472899</v>
      </c>
      <c r="S13" t="str">
        <f t="shared" si="6"/>
        <v>No</v>
      </c>
    </row>
    <row r="14" spans="1:19" x14ac:dyDescent="0.25">
      <c r="A14">
        <v>6</v>
      </c>
      <c r="B14">
        <v>15</v>
      </c>
      <c r="C14">
        <v>49</v>
      </c>
      <c r="D14">
        <v>19</v>
      </c>
      <c r="E14">
        <v>38</v>
      </c>
      <c r="F14">
        <v>9</v>
      </c>
      <c r="G14">
        <v>10</v>
      </c>
      <c r="H14">
        <v>24</v>
      </c>
      <c r="I14">
        <v>30</v>
      </c>
      <c r="J14">
        <v>46</v>
      </c>
      <c r="K14">
        <v>90</v>
      </c>
      <c r="L14">
        <v>44.44</v>
      </c>
      <c r="M14">
        <f t="shared" si="0"/>
        <v>66</v>
      </c>
      <c r="N14">
        <f t="shared" si="1"/>
        <v>11.704699910719626</v>
      </c>
      <c r="O14">
        <f t="shared" si="2"/>
        <v>29.732137494637012</v>
      </c>
      <c r="P14">
        <f t="shared" si="3"/>
        <v>0.7315437444199766</v>
      </c>
      <c r="Q14">
        <f t="shared" si="4"/>
        <v>0.67573039760538667</v>
      </c>
      <c r="R14">
        <f t="shared" si="5"/>
        <v>65.765873723431469</v>
      </c>
      <c r="S14" t="str">
        <f t="shared" si="6"/>
        <v>No</v>
      </c>
    </row>
    <row r="15" spans="1:19" x14ac:dyDescent="0.25">
      <c r="A15">
        <v>6</v>
      </c>
      <c r="B15">
        <v>20</v>
      </c>
      <c r="C15">
        <v>0</v>
      </c>
      <c r="D15">
        <v>40</v>
      </c>
      <c r="E15">
        <v>15</v>
      </c>
      <c r="F15">
        <v>15</v>
      </c>
      <c r="G15">
        <v>43</v>
      </c>
      <c r="H15">
        <v>22</v>
      </c>
      <c r="I15">
        <v>28</v>
      </c>
      <c r="J15">
        <v>65</v>
      </c>
      <c r="K15">
        <v>127</v>
      </c>
      <c r="L15">
        <v>48.89</v>
      </c>
      <c r="M15">
        <f t="shared" si="0"/>
        <v>105</v>
      </c>
      <c r="N15">
        <f t="shared" si="1"/>
        <v>25</v>
      </c>
      <c r="O15">
        <f t="shared" si="2"/>
        <v>37.536648758246919</v>
      </c>
      <c r="P15">
        <f t="shared" si="3"/>
        <v>0.67567567567567566</v>
      </c>
      <c r="Q15">
        <f t="shared" si="4"/>
        <v>0.60542981868140189</v>
      </c>
      <c r="R15">
        <f t="shared" si="5"/>
        <v>80.752547184544298</v>
      </c>
      <c r="S15" t="str">
        <f t="shared" si="6"/>
        <v>No</v>
      </c>
    </row>
    <row r="16" spans="1:19" x14ac:dyDescent="0.25">
      <c r="A16">
        <v>6</v>
      </c>
      <c r="B16">
        <v>21</v>
      </c>
      <c r="C16">
        <v>21</v>
      </c>
      <c r="D16">
        <v>30</v>
      </c>
      <c r="E16">
        <v>40</v>
      </c>
      <c r="F16">
        <v>43</v>
      </c>
      <c r="G16">
        <v>30</v>
      </c>
      <c r="H16">
        <v>59</v>
      </c>
      <c r="I16">
        <v>65</v>
      </c>
      <c r="J16">
        <v>102</v>
      </c>
      <c r="K16">
        <v>197</v>
      </c>
      <c r="L16">
        <v>36.67</v>
      </c>
      <c r="M16">
        <f t="shared" si="0"/>
        <v>138</v>
      </c>
      <c r="N16">
        <f t="shared" si="1"/>
        <v>21.023796041628639</v>
      </c>
      <c r="O16">
        <f t="shared" si="2"/>
        <v>16.401219466856727</v>
      </c>
      <c r="P16">
        <f t="shared" si="3"/>
        <v>0.56821070382780103</v>
      </c>
      <c r="Q16">
        <f t="shared" si="4"/>
        <v>0.17264441544059714</v>
      </c>
      <c r="R16">
        <f t="shared" si="5"/>
        <v>212.40188920340307</v>
      </c>
      <c r="S16" t="str">
        <f t="shared" si="6"/>
        <v>No</v>
      </c>
    </row>
    <row r="17" spans="1:19" x14ac:dyDescent="0.25">
      <c r="A17">
        <v>6</v>
      </c>
      <c r="B17">
        <v>9</v>
      </c>
      <c r="C17">
        <v>10</v>
      </c>
      <c r="D17">
        <v>14</v>
      </c>
      <c r="E17">
        <v>20</v>
      </c>
      <c r="F17">
        <v>48</v>
      </c>
      <c r="G17">
        <v>1</v>
      </c>
      <c r="H17">
        <v>92</v>
      </c>
      <c r="I17">
        <v>98</v>
      </c>
      <c r="J17">
        <v>115</v>
      </c>
      <c r="K17">
        <v>172</v>
      </c>
      <c r="L17">
        <v>48.89</v>
      </c>
      <c r="M17">
        <f t="shared" si="0"/>
        <v>80</v>
      </c>
      <c r="N17">
        <f t="shared" si="1"/>
        <v>11.180339887498949</v>
      </c>
      <c r="O17">
        <f t="shared" si="2"/>
        <v>38.948684188300895</v>
      </c>
      <c r="P17">
        <f t="shared" si="3"/>
        <v>0.65766705220582056</v>
      </c>
      <c r="Q17">
        <f t="shared" si="4"/>
        <v>0.68331024891755954</v>
      </c>
      <c r="R17">
        <f t="shared" si="5"/>
        <v>71.548758528717045</v>
      </c>
      <c r="S17" t="str">
        <f t="shared" si="6"/>
        <v>No</v>
      </c>
    </row>
    <row r="18" spans="1:19" x14ac:dyDescent="0.25">
      <c r="A18">
        <v>6</v>
      </c>
      <c r="B18">
        <v>43</v>
      </c>
      <c r="C18">
        <v>30</v>
      </c>
      <c r="D18">
        <v>40</v>
      </c>
      <c r="E18">
        <v>15</v>
      </c>
      <c r="F18">
        <v>26</v>
      </c>
      <c r="G18">
        <v>21</v>
      </c>
      <c r="H18">
        <v>126</v>
      </c>
      <c r="I18">
        <v>132</v>
      </c>
      <c r="J18">
        <v>152</v>
      </c>
      <c r="K18">
        <v>173</v>
      </c>
      <c r="L18">
        <v>36.67</v>
      </c>
      <c r="M18">
        <f t="shared" si="0"/>
        <v>47</v>
      </c>
      <c r="N18">
        <f t="shared" si="1"/>
        <v>15.297058540778355</v>
      </c>
      <c r="O18">
        <f t="shared" si="2"/>
        <v>15.231546211727817</v>
      </c>
      <c r="P18">
        <f t="shared" si="3"/>
        <v>0.76485292703891772</v>
      </c>
      <c r="Q18">
        <f t="shared" si="4"/>
        <v>0.7253117243679913</v>
      </c>
      <c r="R18">
        <f t="shared" si="5"/>
        <v>50.557572376143277</v>
      </c>
      <c r="S18" t="str">
        <f t="shared" si="6"/>
        <v>No</v>
      </c>
    </row>
    <row r="19" spans="1:19" x14ac:dyDescent="0.25">
      <c r="A19">
        <v>6</v>
      </c>
      <c r="B19">
        <v>15</v>
      </c>
      <c r="C19">
        <v>43</v>
      </c>
      <c r="D19">
        <v>40</v>
      </c>
      <c r="E19">
        <v>28</v>
      </c>
      <c r="F19">
        <v>19</v>
      </c>
      <c r="G19">
        <v>40</v>
      </c>
      <c r="H19">
        <v>136</v>
      </c>
      <c r="I19">
        <v>142</v>
      </c>
      <c r="J19">
        <v>184</v>
      </c>
      <c r="K19">
        <v>218</v>
      </c>
      <c r="L19">
        <v>41.11</v>
      </c>
      <c r="M19">
        <f t="shared" si="0"/>
        <v>82</v>
      </c>
      <c r="N19">
        <f t="shared" si="1"/>
        <v>29.154759474226502</v>
      </c>
      <c r="O19">
        <f t="shared" si="2"/>
        <v>24.186773244895647</v>
      </c>
      <c r="P19">
        <f t="shared" si="3"/>
        <v>0.6941609398625358</v>
      </c>
      <c r="Q19">
        <f t="shared" si="4"/>
        <v>0.71137568367340143</v>
      </c>
      <c r="R19">
        <f t="shared" si="5"/>
        <v>57.78943664157341</v>
      </c>
      <c r="S19" t="str">
        <f t="shared" si="6"/>
        <v>No</v>
      </c>
    </row>
    <row r="20" spans="1:19" x14ac:dyDescent="0.25">
      <c r="A20">
        <v>6</v>
      </c>
      <c r="B20">
        <v>48</v>
      </c>
      <c r="C20">
        <v>1</v>
      </c>
      <c r="D20">
        <v>40</v>
      </c>
      <c r="E20">
        <v>15</v>
      </c>
      <c r="F20">
        <v>42</v>
      </c>
      <c r="G20">
        <v>30</v>
      </c>
      <c r="H20">
        <v>172</v>
      </c>
      <c r="I20">
        <v>178</v>
      </c>
      <c r="J20">
        <v>201</v>
      </c>
      <c r="K20">
        <v>220</v>
      </c>
      <c r="L20">
        <v>36.67</v>
      </c>
      <c r="M20">
        <f t="shared" si="0"/>
        <v>48</v>
      </c>
      <c r="N20">
        <f t="shared" si="1"/>
        <v>16.124515496597098</v>
      </c>
      <c r="O20">
        <f t="shared" si="2"/>
        <v>15.132745950421556</v>
      </c>
      <c r="P20">
        <f t="shared" si="3"/>
        <v>0.70106589115639562</v>
      </c>
      <c r="Q20">
        <f t="shared" si="4"/>
        <v>0.79646031318008192</v>
      </c>
      <c r="R20">
        <f t="shared" si="5"/>
        <v>46.04121434950747</v>
      </c>
      <c r="S20" t="str">
        <f t="shared" si="6"/>
        <v>No</v>
      </c>
    </row>
    <row r="21" spans="1:19" x14ac:dyDescent="0.25">
      <c r="A21">
        <v>6</v>
      </c>
      <c r="B21">
        <v>27</v>
      </c>
      <c r="C21">
        <v>27</v>
      </c>
      <c r="D21">
        <v>26</v>
      </c>
      <c r="E21">
        <v>21</v>
      </c>
      <c r="F21">
        <v>45</v>
      </c>
      <c r="G21">
        <v>45</v>
      </c>
      <c r="H21">
        <v>178</v>
      </c>
      <c r="I21">
        <v>184</v>
      </c>
      <c r="J21">
        <v>214</v>
      </c>
      <c r="K21">
        <v>270</v>
      </c>
      <c r="L21">
        <v>44.44</v>
      </c>
      <c r="M21">
        <f t="shared" si="0"/>
        <v>92</v>
      </c>
      <c r="N21">
        <f t="shared" si="1"/>
        <v>6.0827625302982193</v>
      </c>
      <c r="O21">
        <f t="shared" si="2"/>
        <v>30.610455730027933</v>
      </c>
      <c r="P21">
        <f t="shared" si="3"/>
        <v>0.20275875100994065</v>
      </c>
      <c r="Q21">
        <f t="shared" si="4"/>
        <v>0.54661528089335598</v>
      </c>
      <c r="R21">
        <f t="shared" si="5"/>
        <v>81.30032502452157</v>
      </c>
      <c r="S21" t="str">
        <f t="shared" si="6"/>
        <v>No</v>
      </c>
    </row>
    <row r="22" spans="1:19" x14ac:dyDescent="0.25">
      <c r="A22">
        <v>6</v>
      </c>
      <c r="B22">
        <v>19</v>
      </c>
      <c r="C22">
        <v>40</v>
      </c>
      <c r="D22">
        <v>15</v>
      </c>
      <c r="E22">
        <v>48</v>
      </c>
      <c r="F22">
        <v>30</v>
      </c>
      <c r="G22">
        <v>30</v>
      </c>
      <c r="H22">
        <v>217</v>
      </c>
      <c r="I22">
        <v>223</v>
      </c>
      <c r="J22">
        <v>237</v>
      </c>
      <c r="K22">
        <v>271</v>
      </c>
      <c r="L22">
        <v>41.11</v>
      </c>
      <c r="M22">
        <f t="shared" si="0"/>
        <v>54</v>
      </c>
      <c r="N22">
        <f t="shared" si="1"/>
        <v>8.9442719099991592</v>
      </c>
      <c r="O22">
        <f t="shared" si="2"/>
        <v>23.430749027719962</v>
      </c>
      <c r="P22">
        <f t="shared" si="3"/>
        <v>0.63887656499993994</v>
      </c>
      <c r="Q22">
        <f t="shared" si="4"/>
        <v>0.68913967728588121</v>
      </c>
      <c r="R22">
        <f t="shared" si="5"/>
        <v>59.65408951913534</v>
      </c>
      <c r="S22" t="str">
        <f t="shared" si="6"/>
        <v>No</v>
      </c>
    </row>
    <row r="23" spans="1:19" x14ac:dyDescent="0.25">
      <c r="A23">
        <v>6</v>
      </c>
      <c r="B23">
        <v>30</v>
      </c>
      <c r="C23">
        <v>30</v>
      </c>
      <c r="D23">
        <v>35</v>
      </c>
      <c r="E23">
        <v>22</v>
      </c>
      <c r="F23">
        <v>23</v>
      </c>
      <c r="G23">
        <v>40</v>
      </c>
      <c r="H23">
        <v>274</v>
      </c>
      <c r="I23">
        <v>280</v>
      </c>
      <c r="J23">
        <v>308</v>
      </c>
      <c r="K23">
        <v>349</v>
      </c>
      <c r="L23">
        <v>40</v>
      </c>
      <c r="M23">
        <f t="shared" si="0"/>
        <v>75</v>
      </c>
      <c r="N23">
        <f t="shared" si="1"/>
        <v>9.4339811320566032</v>
      </c>
      <c r="O23">
        <f t="shared" si="2"/>
        <v>21.633307652783937</v>
      </c>
      <c r="P23">
        <f t="shared" si="3"/>
        <v>0.3369278975734501</v>
      </c>
      <c r="Q23">
        <f t="shared" si="4"/>
        <v>0.52764165006790087</v>
      </c>
      <c r="R23">
        <f t="shared" si="5"/>
        <v>75.809026817447986</v>
      </c>
      <c r="S23" t="str">
        <f t="shared" si="6"/>
        <v>No</v>
      </c>
    </row>
    <row r="24" spans="1:19" x14ac:dyDescent="0.25">
      <c r="A24">
        <v>6</v>
      </c>
      <c r="B24">
        <v>23</v>
      </c>
      <c r="C24">
        <v>40</v>
      </c>
      <c r="D24">
        <v>15</v>
      </c>
      <c r="E24">
        <v>43</v>
      </c>
      <c r="F24">
        <v>40</v>
      </c>
      <c r="G24">
        <v>2</v>
      </c>
      <c r="H24">
        <v>349</v>
      </c>
      <c r="I24">
        <v>355</v>
      </c>
      <c r="J24">
        <v>368</v>
      </c>
      <c r="K24">
        <v>446</v>
      </c>
      <c r="L24">
        <v>54.44</v>
      </c>
      <c r="M24">
        <f t="shared" si="0"/>
        <v>97</v>
      </c>
      <c r="N24">
        <f t="shared" si="1"/>
        <v>8.5440037453175304</v>
      </c>
      <c r="O24">
        <f t="shared" si="2"/>
        <v>48.020828814171878</v>
      </c>
      <c r="P24">
        <f t="shared" si="3"/>
        <v>0.65723105733211773</v>
      </c>
      <c r="Q24">
        <f t="shared" si="4"/>
        <v>0.61565165146374201</v>
      </c>
      <c r="R24">
        <f t="shared" si="5"/>
        <v>88.426628712139774</v>
      </c>
      <c r="S24" t="str">
        <f t="shared" si="6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Swadling</dc:creator>
  <cp:lastModifiedBy>James Swadling</cp:lastModifiedBy>
  <dcterms:created xsi:type="dcterms:W3CDTF">2022-10-25T15:31:59Z</dcterms:created>
  <dcterms:modified xsi:type="dcterms:W3CDTF">2022-10-25T22:21:53Z</dcterms:modified>
</cp:coreProperties>
</file>