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rown\Documents\CRU 2016 -\Processed Data\"/>
    </mc:Choice>
  </mc:AlternateContent>
  <bookViews>
    <workbookView xWindow="360" yWindow="315" windowWidth="12195" windowHeight="11790" activeTab="1"/>
  </bookViews>
  <sheets>
    <sheet name="Results of Standard FAME" sheetId="1" r:id="rId1"/>
    <sheet name="Regression of Standard FAME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51" i="2" l="1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</calcChain>
</file>

<file path=xl/sharedStrings.xml><?xml version="1.0" encoding="utf-8"?>
<sst xmlns="http://schemas.openxmlformats.org/spreadsheetml/2006/main" count="282" uniqueCount="127">
  <si>
    <t>[contents]</t>
  </si>
  <si>
    <t>count=1</t>
  </si>
  <si>
    <t>Name=</t>
  </si>
  <si>
    <t>C:\msdchem\1\data\JTB-E02\20161221_JTB-E02-35_Cal Curve\JTB-02-35-04.D</t>
  </si>
  <si>
    <t>1=</t>
  </si>
  <si>
    <t>INT FID1A.ch</t>
  </si>
  <si>
    <t>[INT FID1A.ch]</t>
  </si>
  <si>
    <t>Time=</t>
  </si>
  <si>
    <t>Mon Feb 13 15:18:00 2017</t>
  </si>
  <si>
    <t>Header=</t>
  </si>
  <si>
    <t>Peak</t>
  </si>
  <si>
    <t>R.T.</t>
  </si>
  <si>
    <t>Area</t>
  </si>
  <si>
    <t>6=</t>
  </si>
  <si>
    <t>7=</t>
  </si>
  <si>
    <t>9=</t>
  </si>
  <si>
    <t>10=</t>
  </si>
  <si>
    <t>12=</t>
  </si>
  <si>
    <t>13=</t>
  </si>
  <si>
    <t>14=</t>
  </si>
  <si>
    <t>15=</t>
  </si>
  <si>
    <t>16=</t>
  </si>
  <si>
    <t>17=</t>
  </si>
  <si>
    <t>18=</t>
  </si>
  <si>
    <t>19=</t>
  </si>
  <si>
    <t>20=</t>
  </si>
  <si>
    <t>21=</t>
  </si>
  <si>
    <t>22=</t>
  </si>
  <si>
    <t>23=</t>
  </si>
  <si>
    <t>24=</t>
  </si>
  <si>
    <t>25=</t>
  </si>
  <si>
    <t>26=</t>
  </si>
  <si>
    <t>27=</t>
  </si>
  <si>
    <t>28=</t>
  </si>
  <si>
    <t>29=</t>
  </si>
  <si>
    <t>30=</t>
  </si>
  <si>
    <t>31=</t>
  </si>
  <si>
    <t>32=</t>
  </si>
  <si>
    <t>33=</t>
  </si>
  <si>
    <t>35=</t>
  </si>
  <si>
    <t>36=</t>
  </si>
  <si>
    <t>37=</t>
  </si>
  <si>
    <t>38=</t>
  </si>
  <si>
    <t>39=</t>
  </si>
  <si>
    <t>40=</t>
  </si>
  <si>
    <t>41=</t>
  </si>
  <si>
    <t>42=</t>
  </si>
  <si>
    <t>43=</t>
  </si>
  <si>
    <t>44=</t>
  </si>
  <si>
    <t>45=</t>
  </si>
  <si>
    <t>46=</t>
  </si>
  <si>
    <t>47=</t>
  </si>
  <si>
    <t>48=</t>
  </si>
  <si>
    <t>49=</t>
  </si>
  <si>
    <t>50=</t>
  </si>
  <si>
    <t>51=</t>
  </si>
  <si>
    <t>52=</t>
  </si>
  <si>
    <t>53=</t>
  </si>
  <si>
    <t>54=</t>
  </si>
  <si>
    <t>55=</t>
  </si>
  <si>
    <t>57=</t>
  </si>
  <si>
    <t>58=</t>
  </si>
  <si>
    <t>59=</t>
  </si>
  <si>
    <t>60=</t>
  </si>
  <si>
    <t>62=</t>
  </si>
  <si>
    <t>63=</t>
  </si>
  <si>
    <t>64=</t>
  </si>
  <si>
    <t>65=</t>
  </si>
  <si>
    <t>66=</t>
  </si>
  <si>
    <t>67=</t>
  </si>
  <si>
    <t>C:\msdchem\1\data\JTB-E02\20161221_JTB-E02-35_Cal Curve\JTB-02-35-05.D</t>
  </si>
  <si>
    <t>Mon Feb 13 15:18:01 2017</t>
  </si>
  <si>
    <t>68=</t>
  </si>
  <si>
    <t>69=</t>
  </si>
  <si>
    <t>70=</t>
  </si>
  <si>
    <t>71=</t>
  </si>
  <si>
    <t>72=</t>
  </si>
  <si>
    <t>73=</t>
  </si>
  <si>
    <t>74=</t>
  </si>
  <si>
    <t>75=</t>
  </si>
  <si>
    <t>C:\msdchem\1\data\JTB-E02\20161221_JTB-E02-35_Cal Curve\JTB-02-35-06.D</t>
  </si>
  <si>
    <t>Mon Feb 13 15:18:03 2017</t>
  </si>
  <si>
    <t>C:\msdchem\1\data\JTB-E02\20161221_JTB-E02-35_Cal Curve\JTB-02-35-07.D</t>
  </si>
  <si>
    <t>Mon Feb 13 15:18:04 2017</t>
  </si>
  <si>
    <t>C:\msdchem\1\data\JTB-E02\20161221_JTB-E02-35_Cal Curve\JTB-02-35-08.D</t>
  </si>
  <si>
    <t>Mon Feb 13 15:18:06 2017</t>
  </si>
  <si>
    <t>C:\msdchem\1\data\JTB-E02\20161221_JTB-E02-35_Cal Curve\JTB-02-35-09.D</t>
  </si>
  <si>
    <t>Mon Feb 13 15:18:36 2017</t>
  </si>
  <si>
    <t>C:\msdchem\1\data\JTB-E02\20161221_JTB-E02-35_Cal Curve\JTB-02-35-10.D</t>
  </si>
  <si>
    <t>Mon Feb 13 15:18:09 2017</t>
  </si>
  <si>
    <t>Conc 10 mg</t>
  </si>
  <si>
    <t>Slope</t>
  </si>
  <si>
    <t>y-int</t>
  </si>
  <si>
    <t>1 C4:0 (Butryic) 4</t>
  </si>
  <si>
    <t>2 C6:0 (Caproic) 4</t>
  </si>
  <si>
    <t>3 C8:0 (Caprylic) 4</t>
  </si>
  <si>
    <t>4 C10:0 (Capric) 4</t>
  </si>
  <si>
    <t>5 C11:0 (Undecanoic) 2</t>
  </si>
  <si>
    <t>6 C12:0 (Lauric) 4</t>
  </si>
  <si>
    <t>7 C13:0 (Tridecanoic) 2</t>
  </si>
  <si>
    <t>8 C14:0 (Myristic) 4</t>
  </si>
  <si>
    <t>9 C14:1 (Myristoleic) 2</t>
  </si>
  <si>
    <t>10 C15:0 (Pentadecanoic) 2</t>
  </si>
  <si>
    <t>11 C15:1 (cis-10-Pentadecenoic) 2</t>
  </si>
  <si>
    <t>12 C16:0 (Palmitic) 6</t>
  </si>
  <si>
    <t>13 C16:1 (Palmitoleic) 2</t>
  </si>
  <si>
    <t>14 C17:0 (Heptadecanoic) 2</t>
  </si>
  <si>
    <t>15 C17:1 (cis-10-Heptadecenoic) 2</t>
  </si>
  <si>
    <t>16 C18:0 (Stearic) 4</t>
  </si>
  <si>
    <t>21 C18:3n6 (γ-Linolenic) 2</t>
  </si>
  <si>
    <t>22 C18:3n3 (α-Linolenic) 2</t>
  </si>
  <si>
    <t>23 C20:0 (Arachidic) 4</t>
  </si>
  <si>
    <t>24 C20:1n9 (cis-11-Eicosenoic) 2</t>
  </si>
  <si>
    <t>25 C20:2 (cis-11,14-Eicosadienoic) 2</t>
  </si>
  <si>
    <t>27 C20:3n3 (cis-11,14,17-Eicosatrienoic) 2</t>
  </si>
  <si>
    <t>28 C20:4n6 (Arachidonic) 2</t>
  </si>
  <si>
    <t>29 C20:5n3 (cis-5,8,11,14,17-Eicosapentaenoic) 2</t>
  </si>
  <si>
    <t>31 C22:0 (Behenic) 4</t>
  </si>
  <si>
    <t>32 C22:1n9 (Erucic) 2</t>
  </si>
  <si>
    <t>33 C22:2 (cis-13,16-Docosadienoic) 2</t>
  </si>
  <si>
    <t>35 C23:0 (Tricosanoic) 2</t>
  </si>
  <si>
    <t>36 C24:0 (Lignoceric) 4</t>
  </si>
  <si>
    <t>17 C18:1n9c (Oleic) 4  |  18 C18:1n9t (Elaidic) 2</t>
  </si>
  <si>
    <t>19 C18:2n6c (Linoleic) 2  |  20 C18:2n6t (Linolelaidic) 2</t>
  </si>
  <si>
    <t>rt</t>
  </si>
  <si>
    <t>26 C20:3n6 (cis-8,11,14-Eicosatrienoic) 2  |  30 C21:0 (Henicosanoic) 2</t>
  </si>
  <si>
    <t>34 C22:6n3 (cis-4,7,10,13,16,19-Docosahexaenoic) 2  |  37 C24:1n9 (Nervonic)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</si>
</sst>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FAME'!$E$19:$K$19</c:f>
              <c:numCache>
                <c:formatCode>General</c:formatCode>
                <c:ptCount val="7"/>
                <c:pt idx="0">
                  <c:v>3224177</c:v>
                </c:pt>
                <c:pt idx="1">
                  <c:v>508844</c:v>
                </c:pt>
                <c:pt idx="2">
                  <c:v>48806</c:v>
                </c:pt>
                <c:pt idx="3">
                  <c:v>21378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FAME'!$E$20:$K$20</c:f>
              <c:numCache>
                <c:formatCode>General</c:formatCode>
                <c:ptCount val="7"/>
                <c:pt idx="0">
                  <c:v>5281686</c:v>
                </c:pt>
                <c:pt idx="1">
                  <c:v>787079</c:v>
                </c:pt>
                <c:pt idx="2">
                  <c:v>64226</c:v>
                </c:pt>
                <c:pt idx="3">
                  <c:v>24937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FAME'!$E$21:$K$21</c:f>
              <c:numCache>
                <c:formatCode>General</c:formatCode>
                <c:ptCount val="7"/>
                <c:pt idx="0">
                  <c:v>8170938</c:v>
                </c:pt>
                <c:pt idx="1">
                  <c:v>1171256</c:v>
                </c:pt>
                <c:pt idx="2">
                  <c:v>88833</c:v>
                </c:pt>
                <c:pt idx="3">
                  <c:v>34154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FAME'!$E$22:$K$22</c:f>
              <c:numCache>
                <c:formatCode>General</c:formatCode>
                <c:ptCount val="7"/>
                <c:pt idx="0">
                  <c:v>11858135</c:v>
                </c:pt>
                <c:pt idx="1">
                  <c:v>1753582</c:v>
                </c:pt>
                <c:pt idx="2">
                  <c:v>123144</c:v>
                </c:pt>
                <c:pt idx="3">
                  <c:v>48933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FAME'!$E$23:$K$23</c:f>
              <c:numCache>
                <c:formatCode>General</c:formatCode>
                <c:ptCount val="7"/>
                <c:pt idx="0">
                  <c:v>6958922</c:v>
                </c:pt>
                <c:pt idx="1">
                  <c:v>1113267</c:v>
                </c:pt>
                <c:pt idx="2">
                  <c:v>82053</c:v>
                </c:pt>
                <c:pt idx="3">
                  <c:v>122422</c:v>
                </c:pt>
                <c:pt idx="4">
                  <c:v>15995</c:v>
                </c:pt>
                <c:pt idx="5">
                  <c:v>16230</c:v>
                </c:pt>
                <c:pt idx="6">
                  <c:v>15403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FAME'!$E$24:$K$24</c:f>
              <c:numCache>
                <c:formatCode>General</c:formatCode>
                <c:ptCount val="7"/>
                <c:pt idx="0">
                  <c:v>16788756</c:v>
                </c:pt>
                <c:pt idx="1">
                  <c:v>2761964</c:v>
                </c:pt>
                <c:pt idx="2">
                  <c:v>235610</c:v>
                </c:pt>
                <c:pt idx="3">
                  <c:v>50882</c:v>
                </c:pt>
                <c:pt idx="4">
                  <c:v>69989</c:v>
                </c:pt>
                <c:pt idx="5">
                  <c:v>74772</c:v>
                </c:pt>
                <c:pt idx="6">
                  <c:v>70103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FAME'!$E$25:$K$25</c:f>
              <c:numCache>
                <c:formatCode>General</c:formatCode>
                <c:ptCount val="7"/>
                <c:pt idx="0">
                  <c:v>9518150</c:v>
                </c:pt>
                <c:pt idx="1">
                  <c:v>1597178</c:v>
                </c:pt>
                <c:pt idx="2">
                  <c:v>109070</c:v>
                </c:pt>
                <c:pt idx="3">
                  <c:v>67811</c:v>
                </c:pt>
                <c:pt idx="4">
                  <c:v>20498</c:v>
                </c:pt>
                <c:pt idx="5">
                  <c:v>23030</c:v>
                </c:pt>
                <c:pt idx="6">
                  <c:v>21769</c:v>
                </c:pt>
              </c:numCache>
            </c:numRef>
          </c:yVal>
          <c:smooth val="0"/>
        </c:ser>
        <c:ser>
          <c:idx val="7"/>
          <c:order val="7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FAME'!$E$26:$K$26</c:f>
              <c:numCache>
                <c:formatCode>General</c:formatCode>
                <c:ptCount val="7"/>
                <c:pt idx="0">
                  <c:v>22526276</c:v>
                </c:pt>
                <c:pt idx="1">
                  <c:v>3883915</c:v>
                </c:pt>
                <c:pt idx="2">
                  <c:v>251213</c:v>
                </c:pt>
                <c:pt idx="3">
                  <c:v>56564</c:v>
                </c:pt>
                <c:pt idx="4">
                  <c:v>54397</c:v>
                </c:pt>
                <c:pt idx="5">
                  <c:v>62608</c:v>
                </c:pt>
                <c:pt idx="6">
                  <c:v>51118</c:v>
                </c:pt>
              </c:numCache>
            </c:numRef>
          </c:yVal>
          <c:smooth val="0"/>
        </c:ser>
        <c:ser>
          <c:idx val="8"/>
          <c:order val="8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FAME'!$E$27:$K$27</c:f>
              <c:numCache>
                <c:formatCode>General</c:formatCode>
                <c:ptCount val="7"/>
                <c:pt idx="0">
                  <c:v>10875654</c:v>
                </c:pt>
                <c:pt idx="1">
                  <c:v>1888270</c:v>
                </c:pt>
                <c:pt idx="2">
                  <c:v>139624</c:v>
                </c:pt>
                <c:pt idx="3">
                  <c:v>62837</c:v>
                </c:pt>
                <c:pt idx="4">
                  <c:v>35151</c:v>
                </c:pt>
                <c:pt idx="5">
                  <c:v>65704</c:v>
                </c:pt>
                <c:pt idx="6">
                  <c:v>62491</c:v>
                </c:pt>
              </c:numCache>
            </c:numRef>
          </c:yVal>
          <c:smooth val="0"/>
        </c:ser>
        <c:ser>
          <c:idx val="9"/>
          <c:order val="9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FAME'!$E$28:$K$28</c:f>
              <c:numCache>
                <c:formatCode>General</c:formatCode>
                <c:ptCount val="7"/>
                <c:pt idx="0">
                  <c:v>12882849</c:v>
                </c:pt>
                <c:pt idx="1">
                  <c:v>2268851</c:v>
                </c:pt>
                <c:pt idx="2">
                  <c:v>161775</c:v>
                </c:pt>
                <c:pt idx="3">
                  <c:v>41578</c:v>
                </c:pt>
                <c:pt idx="4">
                  <c:v>75064</c:v>
                </c:pt>
                <c:pt idx="5">
                  <c:v>96312</c:v>
                </c:pt>
                <c:pt idx="6">
                  <c:v>91293</c:v>
                </c:pt>
              </c:numCache>
            </c:numRef>
          </c:yVal>
          <c:smooth val="0"/>
        </c:ser>
        <c:ser>
          <c:idx val="10"/>
          <c:order val="10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FAME'!$E$29:$K$29</c:f>
              <c:numCache>
                <c:formatCode>General</c:formatCode>
                <c:ptCount val="7"/>
                <c:pt idx="0">
                  <c:v>12600103</c:v>
                </c:pt>
                <c:pt idx="1">
                  <c:v>2179559</c:v>
                </c:pt>
                <c:pt idx="2">
                  <c:v>148506</c:v>
                </c:pt>
                <c:pt idx="3">
                  <c:v>138084</c:v>
                </c:pt>
              </c:numCache>
            </c:numRef>
          </c:yVal>
          <c:smooth val="0"/>
        </c:ser>
        <c:ser>
          <c:idx val="11"/>
          <c:order val="11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FAME'!$E$30:$K$30</c:f>
              <c:numCache>
                <c:formatCode>General</c:formatCode>
                <c:ptCount val="7"/>
                <c:pt idx="0">
                  <c:v>44200267</c:v>
                </c:pt>
                <c:pt idx="1">
                  <c:v>7692135</c:v>
                </c:pt>
                <c:pt idx="2">
                  <c:v>493280</c:v>
                </c:pt>
                <c:pt idx="3">
                  <c:v>39701</c:v>
                </c:pt>
                <c:pt idx="4">
                  <c:v>33371</c:v>
                </c:pt>
                <c:pt idx="5">
                  <c:v>44448</c:v>
                </c:pt>
                <c:pt idx="6">
                  <c:v>36776</c:v>
                </c:pt>
              </c:numCache>
            </c:numRef>
          </c:yVal>
          <c:smooth val="0"/>
        </c:ser>
        <c:ser>
          <c:idx val="12"/>
          <c:order val="12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FAME'!$E$31:$K$31</c:f>
              <c:numCache>
                <c:formatCode>General</c:formatCode>
                <c:ptCount val="7"/>
                <c:pt idx="0">
                  <c:v>14285682</c:v>
                </c:pt>
                <c:pt idx="1">
                  <c:v>2477480</c:v>
                </c:pt>
                <c:pt idx="2">
                  <c:v>153759</c:v>
                </c:pt>
                <c:pt idx="3">
                  <c:v>31413</c:v>
                </c:pt>
              </c:numCache>
            </c:numRef>
          </c:yVal>
          <c:smooth val="0"/>
        </c:ser>
        <c:ser>
          <c:idx val="13"/>
          <c:order val="13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FAME'!$E$32:$K$32</c:f>
              <c:numCache>
                <c:formatCode>General</c:formatCode>
                <c:ptCount val="7"/>
                <c:pt idx="0">
                  <c:v>12428639</c:v>
                </c:pt>
                <c:pt idx="1">
                  <c:v>2130116</c:v>
                </c:pt>
                <c:pt idx="2">
                  <c:v>134317</c:v>
                </c:pt>
                <c:pt idx="3">
                  <c:v>42522</c:v>
                </c:pt>
              </c:numCache>
            </c:numRef>
          </c:yVal>
          <c:smooth val="0"/>
        </c:ser>
        <c:ser>
          <c:idx val="14"/>
          <c:order val="14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FAME'!$E$33:$K$33</c:f>
              <c:numCache>
                <c:formatCode>General</c:formatCode>
                <c:ptCount val="7"/>
                <c:pt idx="0">
                  <c:v>15993626</c:v>
                </c:pt>
                <c:pt idx="1">
                  <c:v>2764457</c:v>
                </c:pt>
                <c:pt idx="2">
                  <c:v>185457</c:v>
                </c:pt>
                <c:pt idx="3">
                  <c:v>121587</c:v>
                </c:pt>
              </c:numCache>
            </c:numRef>
          </c:yVal>
          <c:smooth val="0"/>
        </c:ser>
        <c:ser>
          <c:idx val="15"/>
          <c:order val="15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FAME'!$E$34:$K$34</c:f>
              <c:numCache>
                <c:formatCode>General</c:formatCode>
                <c:ptCount val="7"/>
                <c:pt idx="0">
                  <c:v>36253046</c:v>
                </c:pt>
                <c:pt idx="1">
                  <c:v>6261207</c:v>
                </c:pt>
                <c:pt idx="2">
                  <c:v>411502</c:v>
                </c:pt>
                <c:pt idx="3">
                  <c:v>175494</c:v>
                </c:pt>
              </c:numCache>
            </c:numRef>
          </c:yVal>
          <c:smooth val="0"/>
        </c:ser>
        <c:ser>
          <c:idx val="16"/>
          <c:order val="16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FAME'!$E$35:$K$35</c:f>
              <c:numCache>
                <c:formatCode>General</c:formatCode>
                <c:ptCount val="7"/>
                <c:pt idx="0">
                  <c:v>52750694</c:v>
                </c:pt>
                <c:pt idx="1">
                  <c:v>9093213</c:v>
                </c:pt>
                <c:pt idx="2">
                  <c:v>594985</c:v>
                </c:pt>
                <c:pt idx="3">
                  <c:v>90099</c:v>
                </c:pt>
                <c:pt idx="4">
                  <c:v>51424</c:v>
                </c:pt>
              </c:numCache>
            </c:numRef>
          </c:yVal>
          <c:smooth val="0"/>
        </c:ser>
        <c:ser>
          <c:idx val="17"/>
          <c:order val="17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FAME'!$E$36:$K$36</c:f>
              <c:numCache>
                <c:formatCode>General</c:formatCode>
                <c:ptCount val="7"/>
                <c:pt idx="0">
                  <c:v>33606878</c:v>
                </c:pt>
                <c:pt idx="1">
                  <c:v>5834911</c:v>
                </c:pt>
                <c:pt idx="2">
                  <c:v>367150</c:v>
                </c:pt>
                <c:pt idx="3">
                  <c:v>43447</c:v>
                </c:pt>
              </c:numCache>
            </c:numRef>
          </c:yVal>
          <c:smooth val="0"/>
        </c:ser>
        <c:ser>
          <c:idx val="18"/>
          <c:order val="18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FAME'!$E$37:$K$37</c:f>
              <c:numCache>
                <c:formatCode>General</c:formatCode>
                <c:ptCount val="7"/>
                <c:pt idx="0">
                  <c:v>16524916</c:v>
                </c:pt>
                <c:pt idx="1">
                  <c:v>2862537</c:v>
                </c:pt>
                <c:pt idx="2">
                  <c:v>182602</c:v>
                </c:pt>
                <c:pt idx="3">
                  <c:v>59385</c:v>
                </c:pt>
              </c:numCache>
            </c:numRef>
          </c:yVal>
          <c:smooth val="0"/>
        </c:ser>
        <c:ser>
          <c:idx val="19"/>
          <c:order val="19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FAME'!$E$38:$K$38</c:f>
              <c:numCache>
                <c:formatCode>General</c:formatCode>
                <c:ptCount val="7"/>
                <c:pt idx="0">
                  <c:v>16860245</c:v>
                </c:pt>
                <c:pt idx="1">
                  <c:v>2935235</c:v>
                </c:pt>
                <c:pt idx="2">
                  <c:v>188772</c:v>
                </c:pt>
                <c:pt idx="3">
                  <c:v>117120</c:v>
                </c:pt>
              </c:numCache>
            </c:numRef>
          </c:yVal>
          <c:smooth val="0"/>
        </c:ser>
        <c:ser>
          <c:idx val="20"/>
          <c:order val="20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FAME'!$E$39:$K$39</c:f>
              <c:numCache>
                <c:formatCode>General</c:formatCode>
                <c:ptCount val="7"/>
                <c:pt idx="0">
                  <c:v>42822148</c:v>
                </c:pt>
                <c:pt idx="1">
                  <c:v>7312528</c:v>
                </c:pt>
                <c:pt idx="2">
                  <c:v>473088</c:v>
                </c:pt>
                <c:pt idx="3">
                  <c:v>61118</c:v>
                </c:pt>
              </c:numCache>
            </c:numRef>
          </c:yVal>
          <c:smooth val="0"/>
        </c:ser>
        <c:ser>
          <c:idx val="21"/>
          <c:order val="21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FAME'!$E$40:$K$40</c:f>
              <c:numCache>
                <c:formatCode>General</c:formatCode>
                <c:ptCount val="7"/>
                <c:pt idx="0">
                  <c:v>20692395</c:v>
                </c:pt>
                <c:pt idx="1">
                  <c:v>3551821</c:v>
                </c:pt>
                <c:pt idx="2">
                  <c:v>242223</c:v>
                </c:pt>
                <c:pt idx="3">
                  <c:v>48485</c:v>
                </c:pt>
              </c:numCache>
            </c:numRef>
          </c:yVal>
          <c:smooth val="0"/>
        </c:ser>
        <c:ser>
          <c:idx val="22"/>
          <c:order val="22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FAME'!$E$41:$K$41</c:f>
              <c:numCache>
                <c:formatCode>General</c:formatCode>
                <c:ptCount val="7"/>
                <c:pt idx="0">
                  <c:v>20177588</c:v>
                </c:pt>
                <c:pt idx="1">
                  <c:v>3458425</c:v>
                </c:pt>
                <c:pt idx="2">
                  <c:v>216470</c:v>
                </c:pt>
                <c:pt idx="3">
                  <c:v>106760</c:v>
                </c:pt>
              </c:numCache>
            </c:numRef>
          </c:yVal>
          <c:smooth val="0"/>
        </c:ser>
        <c:ser>
          <c:idx val="23"/>
          <c:order val="23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FAME'!$E$42:$K$42</c:f>
              <c:numCache>
                <c:formatCode>General</c:formatCode>
                <c:ptCount val="7"/>
                <c:pt idx="0">
                  <c:v>41538033</c:v>
                </c:pt>
                <c:pt idx="1">
                  <c:v>7143404</c:v>
                </c:pt>
                <c:pt idx="2">
                  <c:v>455446</c:v>
                </c:pt>
                <c:pt idx="3">
                  <c:v>62210</c:v>
                </c:pt>
              </c:numCache>
            </c:numRef>
          </c:yVal>
          <c:smooth val="0"/>
        </c:ser>
        <c:ser>
          <c:idx val="24"/>
          <c:order val="24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FAME'!$E$43:$K$43</c:f>
              <c:numCache>
                <c:formatCode>General</c:formatCode>
                <c:ptCount val="7"/>
                <c:pt idx="0">
                  <c:v>18717846</c:v>
                </c:pt>
                <c:pt idx="1">
                  <c:v>3255542</c:v>
                </c:pt>
                <c:pt idx="2">
                  <c:v>221804</c:v>
                </c:pt>
                <c:pt idx="3">
                  <c:v>60486</c:v>
                </c:pt>
              </c:numCache>
            </c:numRef>
          </c:yVal>
          <c:smooth val="0"/>
        </c:ser>
        <c:ser>
          <c:idx val="25"/>
          <c:order val="25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FAME'!$E$44:$K$44</c:f>
              <c:numCache>
                <c:formatCode>General</c:formatCode>
                <c:ptCount val="7"/>
                <c:pt idx="0">
                  <c:v>16773914</c:v>
                </c:pt>
                <c:pt idx="1">
                  <c:v>2915053</c:v>
                </c:pt>
                <c:pt idx="2">
                  <c:v>199129</c:v>
                </c:pt>
                <c:pt idx="3">
                  <c:v>89810</c:v>
                </c:pt>
                <c:pt idx="4">
                  <c:v>46715</c:v>
                </c:pt>
                <c:pt idx="5">
                  <c:v>77972</c:v>
                </c:pt>
                <c:pt idx="6">
                  <c:v>57706</c:v>
                </c:pt>
              </c:numCache>
            </c:numRef>
          </c:yVal>
          <c:smooth val="0"/>
        </c:ser>
        <c:ser>
          <c:idx val="26"/>
          <c:order val="26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FAME'!$E$45:$K$45</c:f>
              <c:numCache>
                <c:formatCode>General</c:formatCode>
                <c:ptCount val="7"/>
                <c:pt idx="0">
                  <c:v>17328846</c:v>
                </c:pt>
                <c:pt idx="1">
                  <c:v>3061682</c:v>
                </c:pt>
                <c:pt idx="2">
                  <c:v>325364</c:v>
                </c:pt>
                <c:pt idx="3">
                  <c:v>140224</c:v>
                </c:pt>
              </c:numCache>
            </c:numRef>
          </c:yVal>
          <c:smooth val="0"/>
        </c:ser>
        <c:ser>
          <c:idx val="27"/>
          <c:order val="27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FAME'!$E$46:$K$46</c:f>
              <c:numCache>
                <c:formatCode>General</c:formatCode>
                <c:ptCount val="7"/>
                <c:pt idx="0">
                  <c:v>49077980</c:v>
                </c:pt>
                <c:pt idx="1">
                  <c:v>8411975</c:v>
                </c:pt>
                <c:pt idx="2">
                  <c:v>777751</c:v>
                </c:pt>
                <c:pt idx="3">
                  <c:v>75653</c:v>
                </c:pt>
              </c:numCache>
            </c:numRef>
          </c:yVal>
          <c:smooth val="0"/>
        </c:ser>
        <c:ser>
          <c:idx val="28"/>
          <c:order val="28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FAME'!$E$47:$K$47</c:f>
              <c:numCache>
                <c:formatCode>General</c:formatCode>
                <c:ptCount val="7"/>
                <c:pt idx="0">
                  <c:v>24030885</c:v>
                </c:pt>
                <c:pt idx="1">
                  <c:v>4151209</c:v>
                </c:pt>
                <c:pt idx="2">
                  <c:v>1588036</c:v>
                </c:pt>
              </c:numCache>
            </c:numRef>
          </c:yVal>
          <c:smooth val="0"/>
        </c:ser>
        <c:ser>
          <c:idx val="29"/>
          <c:order val="29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FAME'!$E$48:$K$48</c:f>
              <c:numCache>
                <c:formatCode>General</c:formatCode>
                <c:ptCount val="7"/>
                <c:pt idx="0">
                  <c:v>20133052</c:v>
                </c:pt>
                <c:pt idx="1">
                  <c:v>3490640</c:v>
                </c:pt>
                <c:pt idx="2">
                  <c:v>227855</c:v>
                </c:pt>
              </c:numCache>
            </c:numRef>
          </c:yVal>
          <c:smooth val="0"/>
        </c:ser>
        <c:ser>
          <c:idx val="30"/>
          <c:order val="30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FAME'!$E$49:$K$49</c:f>
              <c:numCache>
                <c:formatCode>General</c:formatCode>
                <c:ptCount val="7"/>
                <c:pt idx="0">
                  <c:v>26292690</c:v>
                </c:pt>
                <c:pt idx="1">
                  <c:v>4540320</c:v>
                </c:pt>
                <c:pt idx="2">
                  <c:v>303371</c:v>
                </c:pt>
                <c:pt idx="3">
                  <c:v>143794</c:v>
                </c:pt>
              </c:numCache>
            </c:numRef>
          </c:yVal>
          <c:smooth val="0"/>
        </c:ser>
        <c:ser>
          <c:idx val="31"/>
          <c:order val="31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FAME'!$E$50:$K$50</c:f>
              <c:numCache>
                <c:formatCode>General</c:formatCode>
                <c:ptCount val="7"/>
                <c:pt idx="0">
                  <c:v>55672060</c:v>
                </c:pt>
                <c:pt idx="1">
                  <c:v>9591784</c:v>
                </c:pt>
                <c:pt idx="2">
                  <c:v>647177</c:v>
                </c:pt>
                <c:pt idx="3">
                  <c:v>125294</c:v>
                </c:pt>
              </c:numCache>
            </c:numRef>
          </c:yVal>
          <c:smooth val="0"/>
        </c:ser>
        <c:ser>
          <c:idx val="32"/>
          <c:order val="32"/>
          <c:spPr>
            <a:ln w="28575">
              <a:noFill/>
            </a:ln>
          </c:spPr>
          <c:xVal>
            <c:numRef>
              <c:f>'Regression of Standard FAME'!$E$18:$K$18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</c:numCache>
            </c:numRef>
          </c:xVal>
          <c:yVal>
            <c:numRef>
              <c:f>'Regression of Standard FAME'!$E$51:$K$51</c:f>
              <c:numCache>
                <c:formatCode>General</c:formatCode>
                <c:ptCount val="7"/>
                <c:pt idx="0">
                  <c:v>45007646</c:v>
                </c:pt>
                <c:pt idx="1">
                  <c:v>7861482</c:v>
                </c:pt>
                <c:pt idx="2">
                  <c:v>543016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48280"/>
        <c:axId val="235949064"/>
      </c:scatterChart>
      <c:valAx>
        <c:axId val="23594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949064"/>
        <c:crosses val="autoZero"/>
        <c:crossBetween val="midCat"/>
      </c:valAx>
      <c:valAx>
        <c:axId val="235949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948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12</xdr:col>
      <xdr:colOff>1409700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zoomScale="80" zoomScaleNormal="80" workbookViewId="0">
      <selection activeCell="C8" sqref="C8:C40"/>
    </sheetView>
  </sheetViews>
  <sheetFormatPr defaultRowHeight="15" x14ac:dyDescent="0.25"/>
  <cols>
    <col min="1" max="1" width="14.42578125" bestFit="1" customWidth="1"/>
    <col min="2" max="2" width="6.85546875" customWidth="1"/>
    <col min="3" max="3" width="8.7109375" bestFit="1" customWidth="1"/>
    <col min="4" max="4" width="11.140625" bestFit="1" customWidth="1"/>
    <col min="5" max="5" width="12.140625" bestFit="1" customWidth="1"/>
    <col min="7" max="7" width="14.42578125" bestFit="1" customWidth="1"/>
    <col min="8" max="8" width="14.5703125" customWidth="1"/>
    <col min="9" max="10" width="10" bestFit="1" customWidth="1"/>
    <col min="11" max="11" width="7.42578125" bestFit="1" customWidth="1"/>
    <col min="12" max="12" width="14.42578125" bestFit="1" customWidth="1"/>
    <col min="13" max="13" width="13" customWidth="1"/>
    <col min="14" max="14" width="8.7109375" bestFit="1" customWidth="1"/>
    <col min="15" max="15" width="10" bestFit="1" customWidth="1"/>
    <col min="17" max="17" width="14.42578125" bestFit="1" customWidth="1"/>
    <col min="18" max="18" width="80.28515625" bestFit="1" customWidth="1"/>
    <col min="19" max="20" width="8.7109375" bestFit="1" customWidth="1"/>
    <col min="22" max="22" width="14.42578125" bestFit="1" customWidth="1"/>
    <col min="23" max="23" width="80.28515625" bestFit="1" customWidth="1"/>
    <col min="24" max="24" width="8.7109375" bestFit="1" customWidth="1"/>
    <col min="25" max="25" width="7.42578125" bestFit="1" customWidth="1"/>
    <col min="27" max="27" width="14.42578125" bestFit="1" customWidth="1"/>
    <col min="28" max="28" width="80.28515625" bestFit="1" customWidth="1"/>
    <col min="29" max="29" width="8.7109375" bestFit="1" customWidth="1"/>
    <col min="30" max="30" width="7.42578125" bestFit="1" customWidth="1"/>
    <col min="32" max="32" width="14.42578125" bestFit="1" customWidth="1"/>
    <col min="33" max="33" width="80" bestFit="1" customWidth="1"/>
    <col min="34" max="34" width="8.7109375" bestFit="1" customWidth="1"/>
    <col min="35" max="35" width="7.42578125" bestFit="1" customWidth="1"/>
  </cols>
  <sheetData>
    <row r="1" spans="1:35" x14ac:dyDescent="0.25">
      <c r="A1" t="s">
        <v>0</v>
      </c>
      <c r="G1" t="s">
        <v>0</v>
      </c>
      <c r="L1" t="s">
        <v>0</v>
      </c>
      <c r="Q1" t="s">
        <v>0</v>
      </c>
      <c r="V1" t="s">
        <v>0</v>
      </c>
      <c r="AA1" t="s">
        <v>0</v>
      </c>
      <c r="AF1" t="s">
        <v>0</v>
      </c>
    </row>
    <row r="2" spans="1:35" x14ac:dyDescent="0.25">
      <c r="A2" t="s">
        <v>1</v>
      </c>
      <c r="G2" t="s">
        <v>1</v>
      </c>
      <c r="L2" t="s">
        <v>1</v>
      </c>
      <c r="Q2" t="s">
        <v>1</v>
      </c>
      <c r="V2" t="s">
        <v>1</v>
      </c>
      <c r="AA2" t="s">
        <v>1</v>
      </c>
      <c r="AF2" t="s">
        <v>1</v>
      </c>
    </row>
    <row r="3" spans="1:35" x14ac:dyDescent="0.25">
      <c r="A3" t="s">
        <v>2</v>
      </c>
      <c r="B3" t="s">
        <v>3</v>
      </c>
      <c r="G3" t="s">
        <v>2</v>
      </c>
      <c r="H3" t="s">
        <v>70</v>
      </c>
      <c r="L3" t="s">
        <v>2</v>
      </c>
      <c r="M3" t="s">
        <v>80</v>
      </c>
      <c r="Q3" t="s">
        <v>2</v>
      </c>
      <c r="R3" t="s">
        <v>82</v>
      </c>
      <c r="V3" t="s">
        <v>2</v>
      </c>
      <c r="W3" t="s">
        <v>84</v>
      </c>
      <c r="AA3" t="s">
        <v>2</v>
      </c>
      <c r="AB3" t="s">
        <v>86</v>
      </c>
      <c r="AF3" t="s">
        <v>2</v>
      </c>
      <c r="AG3" t="s">
        <v>88</v>
      </c>
    </row>
    <row r="4" spans="1:35" x14ac:dyDescent="0.25">
      <c r="A4" t="s">
        <v>4</v>
      </c>
      <c r="B4" t="s">
        <v>5</v>
      </c>
      <c r="G4" t="s">
        <v>4</v>
      </c>
      <c r="H4" t="s">
        <v>5</v>
      </c>
      <c r="L4" t="s">
        <v>4</v>
      </c>
      <c r="M4" t="s">
        <v>5</v>
      </c>
      <c r="Q4" t="s">
        <v>4</v>
      </c>
      <c r="R4" t="s">
        <v>5</v>
      </c>
      <c r="V4" t="s">
        <v>4</v>
      </c>
      <c r="W4" t="s">
        <v>5</v>
      </c>
      <c r="AA4" t="s">
        <v>4</v>
      </c>
      <c r="AB4" t="s">
        <v>5</v>
      </c>
      <c r="AF4" t="s">
        <v>4</v>
      </c>
      <c r="AG4" t="s">
        <v>5</v>
      </c>
    </row>
    <row r="5" spans="1:35" x14ac:dyDescent="0.25">
      <c r="A5" t="s">
        <v>6</v>
      </c>
      <c r="G5" t="s">
        <v>6</v>
      </c>
      <c r="L5" t="s">
        <v>6</v>
      </c>
      <c r="Q5" t="s">
        <v>6</v>
      </c>
      <c r="V5" t="s">
        <v>6</v>
      </c>
      <c r="AA5" t="s">
        <v>6</v>
      </c>
      <c r="AF5" t="s">
        <v>6</v>
      </c>
    </row>
    <row r="6" spans="1:35" x14ac:dyDescent="0.25">
      <c r="A6" t="s">
        <v>7</v>
      </c>
      <c r="B6" t="s">
        <v>8</v>
      </c>
      <c r="G6" t="s">
        <v>7</v>
      </c>
      <c r="H6" t="s">
        <v>71</v>
      </c>
      <c r="L6" t="s">
        <v>7</v>
      </c>
      <c r="M6" t="s">
        <v>81</v>
      </c>
      <c r="Q6" t="s">
        <v>7</v>
      </c>
      <c r="R6" t="s">
        <v>83</v>
      </c>
      <c r="V6" t="s">
        <v>7</v>
      </c>
      <c r="W6" t="s">
        <v>85</v>
      </c>
      <c r="AA6" t="s">
        <v>7</v>
      </c>
      <c r="AB6" t="s">
        <v>87</v>
      </c>
      <c r="AF6" t="s">
        <v>7</v>
      </c>
      <c r="AG6" t="s">
        <v>89</v>
      </c>
    </row>
    <row r="7" spans="1:35" x14ac:dyDescent="0.25">
      <c r="A7" t="s">
        <v>9</v>
      </c>
      <c r="B7" t="s">
        <v>10</v>
      </c>
      <c r="C7" t="s">
        <v>11</v>
      </c>
      <c r="D7" t="s">
        <v>12</v>
      </c>
      <c r="E7" t="s">
        <v>90</v>
      </c>
      <c r="G7" t="s">
        <v>9</v>
      </c>
      <c r="H7" t="s">
        <v>10</v>
      </c>
      <c r="I7" t="s">
        <v>11</v>
      </c>
      <c r="J7" t="s">
        <v>12</v>
      </c>
      <c r="L7" t="s">
        <v>9</v>
      </c>
      <c r="M7" t="s">
        <v>10</v>
      </c>
      <c r="N7" t="s">
        <v>11</v>
      </c>
      <c r="O7" t="s">
        <v>12</v>
      </c>
      <c r="Q7" t="s">
        <v>9</v>
      </c>
      <c r="R7" t="s">
        <v>10</v>
      </c>
      <c r="S7" t="s">
        <v>11</v>
      </c>
      <c r="T7" t="s">
        <v>12</v>
      </c>
      <c r="V7" t="s">
        <v>9</v>
      </c>
      <c r="W7" t="s">
        <v>10</v>
      </c>
      <c r="X7" t="s">
        <v>11</v>
      </c>
      <c r="Y7" t="s">
        <v>12</v>
      </c>
      <c r="AA7" t="s">
        <v>9</v>
      </c>
      <c r="AB7" t="s">
        <v>10</v>
      </c>
      <c r="AC7" t="s">
        <v>11</v>
      </c>
      <c r="AD7" t="s">
        <v>12</v>
      </c>
      <c r="AF7" t="s">
        <v>9</v>
      </c>
      <c r="AG7" t="s">
        <v>10</v>
      </c>
      <c r="AH7" t="s">
        <v>11</v>
      </c>
      <c r="AI7" t="s">
        <v>12</v>
      </c>
    </row>
    <row r="8" spans="1:35" x14ac:dyDescent="0.25">
      <c r="A8" t="s">
        <v>16</v>
      </c>
      <c r="B8">
        <v>10</v>
      </c>
      <c r="C8">
        <v>2.8220000000000001</v>
      </c>
      <c r="D8">
        <v>3224177</v>
      </c>
      <c r="E8">
        <v>10</v>
      </c>
      <c r="G8" t="s">
        <v>14</v>
      </c>
      <c r="H8">
        <v>7</v>
      </c>
      <c r="I8">
        <v>2.819</v>
      </c>
      <c r="J8">
        <v>508844</v>
      </c>
      <c r="L8" t="s">
        <v>13</v>
      </c>
      <c r="M8">
        <v>6</v>
      </c>
      <c r="N8">
        <v>2.8180000000000001</v>
      </c>
      <c r="O8">
        <v>48806</v>
      </c>
    </row>
    <row r="9" spans="1:35" x14ac:dyDescent="0.25">
      <c r="A9" t="s">
        <v>17</v>
      </c>
      <c r="B9">
        <v>12</v>
      </c>
      <c r="C9">
        <v>4.085</v>
      </c>
      <c r="D9">
        <v>5281686</v>
      </c>
      <c r="E9">
        <v>10</v>
      </c>
      <c r="G9" t="s">
        <v>16</v>
      </c>
      <c r="H9">
        <v>10</v>
      </c>
      <c r="I9">
        <v>4.0839999999999996</v>
      </c>
      <c r="J9">
        <v>787079</v>
      </c>
      <c r="L9" t="s">
        <v>14</v>
      </c>
      <c r="M9">
        <v>7</v>
      </c>
      <c r="N9">
        <v>4.0839999999999996</v>
      </c>
      <c r="O9">
        <v>64226</v>
      </c>
      <c r="Q9" t="s">
        <v>15</v>
      </c>
      <c r="R9">
        <v>9</v>
      </c>
      <c r="S9">
        <v>4.0830000000000002</v>
      </c>
      <c r="T9">
        <v>21378</v>
      </c>
    </row>
    <row r="10" spans="1:35" x14ac:dyDescent="0.25">
      <c r="A10" t="s">
        <v>20</v>
      </c>
      <c r="B10">
        <v>15</v>
      </c>
      <c r="C10">
        <v>5.2830000000000004</v>
      </c>
      <c r="D10">
        <v>8170938</v>
      </c>
      <c r="E10">
        <v>10</v>
      </c>
      <c r="G10" t="s">
        <v>18</v>
      </c>
      <c r="H10">
        <v>13</v>
      </c>
      <c r="I10">
        <v>5.282</v>
      </c>
      <c r="J10">
        <v>1171256</v>
      </c>
      <c r="L10" t="s">
        <v>16</v>
      </c>
      <c r="M10">
        <v>10</v>
      </c>
      <c r="N10">
        <v>5.282</v>
      </c>
      <c r="O10">
        <v>88833</v>
      </c>
      <c r="Q10" t="s">
        <v>17</v>
      </c>
      <c r="R10">
        <v>12</v>
      </c>
      <c r="S10">
        <v>5.282</v>
      </c>
      <c r="T10">
        <v>24937</v>
      </c>
    </row>
    <row r="11" spans="1:35" x14ac:dyDescent="0.25">
      <c r="A11" t="s">
        <v>25</v>
      </c>
      <c r="B11">
        <v>20</v>
      </c>
      <c r="C11">
        <v>6.3490000000000002</v>
      </c>
      <c r="D11">
        <v>11858135</v>
      </c>
      <c r="E11">
        <v>10</v>
      </c>
      <c r="G11" t="s">
        <v>25</v>
      </c>
      <c r="H11">
        <v>20</v>
      </c>
      <c r="I11">
        <v>6.3470000000000004</v>
      </c>
      <c r="J11">
        <v>1753582</v>
      </c>
      <c r="L11" t="s">
        <v>18</v>
      </c>
      <c r="M11">
        <v>13</v>
      </c>
      <c r="N11">
        <v>6.3470000000000004</v>
      </c>
      <c r="O11">
        <v>123144</v>
      </c>
      <c r="Q11" t="s">
        <v>21</v>
      </c>
      <c r="R11">
        <v>16</v>
      </c>
      <c r="S11">
        <v>6.3470000000000004</v>
      </c>
      <c r="T11">
        <v>34154</v>
      </c>
    </row>
    <row r="12" spans="1:35" x14ac:dyDescent="0.25">
      <c r="A12" t="s">
        <v>27</v>
      </c>
      <c r="B12">
        <v>22</v>
      </c>
      <c r="C12">
        <v>6.8380000000000001</v>
      </c>
      <c r="D12">
        <v>6958922</v>
      </c>
      <c r="E12">
        <v>10</v>
      </c>
      <c r="G12" t="s">
        <v>29</v>
      </c>
      <c r="H12">
        <v>24</v>
      </c>
      <c r="I12">
        <v>6.8360000000000003</v>
      </c>
      <c r="J12">
        <v>1113267</v>
      </c>
      <c r="L12" t="s">
        <v>21</v>
      </c>
      <c r="M12">
        <v>16</v>
      </c>
      <c r="N12">
        <v>6.8360000000000003</v>
      </c>
      <c r="O12">
        <v>82053</v>
      </c>
      <c r="Q12" t="s">
        <v>24</v>
      </c>
      <c r="R12">
        <v>19</v>
      </c>
      <c r="S12">
        <v>6.835</v>
      </c>
      <c r="T12">
        <v>48933</v>
      </c>
      <c r="V12" t="s">
        <v>19</v>
      </c>
      <c r="W12">
        <v>14</v>
      </c>
      <c r="X12">
        <v>6.8330000000000002</v>
      </c>
      <c r="Y12">
        <v>15995</v>
      </c>
      <c r="AA12" t="s">
        <v>22</v>
      </c>
      <c r="AB12">
        <v>17</v>
      </c>
      <c r="AC12">
        <v>6.8330000000000002</v>
      </c>
      <c r="AD12">
        <v>16230</v>
      </c>
      <c r="AF12" t="s">
        <v>20</v>
      </c>
      <c r="AG12">
        <v>15</v>
      </c>
      <c r="AH12">
        <v>6.8330000000000002</v>
      </c>
      <c r="AI12">
        <v>15403</v>
      </c>
    </row>
    <row r="13" spans="1:35" x14ac:dyDescent="0.25">
      <c r="A13" t="s">
        <v>31</v>
      </c>
      <c r="B13">
        <v>26</v>
      </c>
      <c r="C13">
        <v>7.3159999999999998</v>
      </c>
      <c r="D13">
        <v>16788756</v>
      </c>
      <c r="E13">
        <v>10</v>
      </c>
      <c r="G13" t="s">
        <v>34</v>
      </c>
      <c r="H13">
        <v>29</v>
      </c>
      <c r="I13">
        <v>7.3129999999999997</v>
      </c>
      <c r="J13">
        <v>2761964</v>
      </c>
      <c r="L13" t="s">
        <v>22</v>
      </c>
      <c r="M13">
        <v>17</v>
      </c>
      <c r="N13">
        <v>7.3140000000000001</v>
      </c>
      <c r="O13">
        <v>235610</v>
      </c>
      <c r="Q13" t="s">
        <v>25</v>
      </c>
      <c r="R13">
        <v>20</v>
      </c>
      <c r="S13">
        <v>7.3230000000000004</v>
      </c>
      <c r="T13">
        <v>122422</v>
      </c>
      <c r="V13" t="s">
        <v>20</v>
      </c>
      <c r="W13">
        <v>15</v>
      </c>
      <c r="X13">
        <v>7.327</v>
      </c>
      <c r="Y13">
        <v>69989</v>
      </c>
      <c r="AA13" t="s">
        <v>23</v>
      </c>
      <c r="AB13">
        <v>18</v>
      </c>
      <c r="AC13">
        <v>7.327</v>
      </c>
      <c r="AD13">
        <v>74772</v>
      </c>
      <c r="AF13" t="s">
        <v>21</v>
      </c>
      <c r="AG13">
        <v>16</v>
      </c>
      <c r="AH13">
        <v>7.327</v>
      </c>
      <c r="AI13">
        <v>70103</v>
      </c>
    </row>
    <row r="14" spans="1:35" x14ac:dyDescent="0.25">
      <c r="A14" t="s">
        <v>32</v>
      </c>
      <c r="B14">
        <v>29</v>
      </c>
      <c r="C14">
        <v>7.8259999999999996</v>
      </c>
      <c r="D14">
        <v>9518150</v>
      </c>
      <c r="E14">
        <v>10</v>
      </c>
      <c r="G14" t="s">
        <v>39</v>
      </c>
      <c r="H14">
        <v>35</v>
      </c>
      <c r="I14">
        <v>7.8250000000000002</v>
      </c>
      <c r="J14">
        <v>1597178</v>
      </c>
      <c r="L14" t="s">
        <v>25</v>
      </c>
      <c r="M14">
        <v>20</v>
      </c>
      <c r="N14">
        <v>7.8250000000000002</v>
      </c>
      <c r="O14">
        <v>109070</v>
      </c>
      <c r="Q14" t="s">
        <v>28</v>
      </c>
      <c r="R14">
        <v>23</v>
      </c>
      <c r="S14">
        <v>7.8250000000000002</v>
      </c>
      <c r="T14">
        <v>50882</v>
      </c>
      <c r="V14" t="s">
        <v>22</v>
      </c>
      <c r="W14">
        <v>17</v>
      </c>
      <c r="X14">
        <v>7.7880000000000003</v>
      </c>
      <c r="Y14">
        <v>20498</v>
      </c>
      <c r="AA14" t="s">
        <v>26</v>
      </c>
      <c r="AB14">
        <v>21</v>
      </c>
      <c r="AC14">
        <v>7.7869999999999999</v>
      </c>
      <c r="AD14">
        <v>23030</v>
      </c>
      <c r="AF14" t="s">
        <v>24</v>
      </c>
      <c r="AG14">
        <v>19</v>
      </c>
      <c r="AH14">
        <v>7.7869999999999999</v>
      </c>
      <c r="AI14">
        <v>21769</v>
      </c>
    </row>
    <row r="15" spans="1:35" x14ac:dyDescent="0.25">
      <c r="A15" t="s">
        <v>32</v>
      </c>
      <c r="B15">
        <v>31</v>
      </c>
      <c r="C15">
        <v>8.4060000000000006</v>
      </c>
      <c r="D15">
        <v>22526276</v>
      </c>
      <c r="E15">
        <v>10</v>
      </c>
      <c r="G15" t="s">
        <v>42</v>
      </c>
      <c r="H15">
        <v>38</v>
      </c>
      <c r="I15">
        <v>8.4</v>
      </c>
      <c r="J15">
        <v>3883915</v>
      </c>
      <c r="L15" t="s">
        <v>27</v>
      </c>
      <c r="M15">
        <v>22</v>
      </c>
      <c r="N15">
        <v>8.3989999999999991</v>
      </c>
      <c r="O15">
        <v>251213</v>
      </c>
      <c r="Q15" t="s">
        <v>30</v>
      </c>
      <c r="R15">
        <v>25</v>
      </c>
      <c r="S15">
        <v>8.3989999999999991</v>
      </c>
      <c r="T15">
        <v>67811</v>
      </c>
      <c r="V15" t="s">
        <v>23</v>
      </c>
      <c r="W15">
        <v>18</v>
      </c>
      <c r="X15">
        <v>8.2880000000000003</v>
      </c>
      <c r="Y15">
        <v>54397</v>
      </c>
      <c r="AA15" t="s">
        <v>27</v>
      </c>
      <c r="AB15">
        <v>22</v>
      </c>
      <c r="AC15">
        <v>8.2870000000000008</v>
      </c>
      <c r="AD15">
        <v>62608</v>
      </c>
      <c r="AF15" t="s">
        <v>25</v>
      </c>
      <c r="AG15">
        <v>20</v>
      </c>
      <c r="AH15">
        <v>8.2870000000000008</v>
      </c>
      <c r="AI15">
        <v>51118</v>
      </c>
    </row>
    <row r="16" spans="1:35" x14ac:dyDescent="0.25">
      <c r="A16" t="s">
        <v>32</v>
      </c>
      <c r="B16">
        <v>32</v>
      </c>
      <c r="C16">
        <v>8.66</v>
      </c>
      <c r="D16">
        <v>10875654</v>
      </c>
      <c r="E16">
        <v>10</v>
      </c>
      <c r="G16" t="s">
        <v>44</v>
      </c>
      <c r="H16">
        <v>40</v>
      </c>
      <c r="I16">
        <v>8.657</v>
      </c>
      <c r="J16">
        <v>1888270</v>
      </c>
      <c r="L16" t="s">
        <v>29</v>
      </c>
      <c r="M16">
        <v>24</v>
      </c>
      <c r="N16">
        <v>8.6560000000000006</v>
      </c>
      <c r="O16">
        <v>139624</v>
      </c>
      <c r="Q16" t="s">
        <v>32</v>
      </c>
      <c r="R16">
        <v>27</v>
      </c>
      <c r="S16">
        <v>8.6549999999999994</v>
      </c>
      <c r="T16">
        <v>56564</v>
      </c>
      <c r="V16" t="s">
        <v>24</v>
      </c>
      <c r="W16">
        <v>19</v>
      </c>
      <c r="X16">
        <v>8.5920000000000005</v>
      </c>
      <c r="Y16">
        <v>35151</v>
      </c>
      <c r="AA16" t="s">
        <v>28</v>
      </c>
      <c r="AB16">
        <v>23</v>
      </c>
      <c r="AC16">
        <v>8.5909999999999993</v>
      </c>
      <c r="AD16">
        <v>65704</v>
      </c>
      <c r="AF16" t="s">
        <v>26</v>
      </c>
      <c r="AG16">
        <v>21</v>
      </c>
      <c r="AH16">
        <v>8.5909999999999993</v>
      </c>
      <c r="AI16">
        <v>62491</v>
      </c>
    </row>
    <row r="17" spans="1:35" x14ac:dyDescent="0.25">
      <c r="A17" t="s">
        <v>32</v>
      </c>
      <c r="B17">
        <v>34</v>
      </c>
      <c r="C17">
        <v>9.0730000000000004</v>
      </c>
      <c r="D17">
        <v>12882849</v>
      </c>
      <c r="E17">
        <v>10</v>
      </c>
      <c r="G17" t="s">
        <v>47</v>
      </c>
      <c r="H17">
        <v>43</v>
      </c>
      <c r="I17">
        <v>9.0679999999999996</v>
      </c>
      <c r="J17">
        <v>2268851</v>
      </c>
      <c r="L17" t="s">
        <v>30</v>
      </c>
      <c r="M17">
        <v>25</v>
      </c>
      <c r="N17">
        <v>9.0679999999999996</v>
      </c>
      <c r="O17">
        <v>161775</v>
      </c>
      <c r="Q17" t="s">
        <v>34</v>
      </c>
      <c r="R17">
        <v>29</v>
      </c>
      <c r="S17">
        <v>9.0670000000000002</v>
      </c>
      <c r="T17">
        <v>62837</v>
      </c>
      <c r="V17" t="s">
        <v>26</v>
      </c>
      <c r="W17">
        <v>21</v>
      </c>
      <c r="X17">
        <v>9.6229999999999993</v>
      </c>
      <c r="Y17">
        <v>75064</v>
      </c>
      <c r="AA17" t="s">
        <v>31</v>
      </c>
      <c r="AB17">
        <v>26</v>
      </c>
      <c r="AC17">
        <v>9.6219999999999999</v>
      </c>
      <c r="AD17">
        <v>96312</v>
      </c>
      <c r="AF17" t="s">
        <v>29</v>
      </c>
      <c r="AG17">
        <v>24</v>
      </c>
      <c r="AH17">
        <v>9.6229999999999993</v>
      </c>
      <c r="AI17">
        <v>91293</v>
      </c>
    </row>
    <row r="18" spans="1:35" x14ac:dyDescent="0.25">
      <c r="A18" t="s">
        <v>32</v>
      </c>
      <c r="B18">
        <v>35</v>
      </c>
      <c r="C18">
        <v>9.3800000000000008</v>
      </c>
      <c r="D18">
        <v>12600103</v>
      </c>
      <c r="E18">
        <v>10</v>
      </c>
      <c r="G18" t="s">
        <v>48</v>
      </c>
      <c r="H18">
        <v>44</v>
      </c>
      <c r="I18">
        <v>9.3759999999999994</v>
      </c>
      <c r="J18">
        <v>2179559</v>
      </c>
      <c r="L18" t="s">
        <v>31</v>
      </c>
      <c r="M18">
        <v>26</v>
      </c>
      <c r="N18">
        <v>9.375</v>
      </c>
      <c r="O18">
        <v>148506</v>
      </c>
      <c r="Q18" t="s">
        <v>35</v>
      </c>
      <c r="R18">
        <v>30</v>
      </c>
      <c r="S18">
        <v>9.3740000000000006</v>
      </c>
      <c r="T18">
        <v>41578</v>
      </c>
    </row>
    <row r="19" spans="1:35" x14ac:dyDescent="0.25">
      <c r="A19" t="s">
        <v>32</v>
      </c>
      <c r="B19">
        <v>36</v>
      </c>
      <c r="C19">
        <v>9.8810000000000002</v>
      </c>
      <c r="D19">
        <v>44200267</v>
      </c>
      <c r="E19">
        <v>10</v>
      </c>
      <c r="G19" t="s">
        <v>51</v>
      </c>
      <c r="H19">
        <v>47</v>
      </c>
      <c r="I19">
        <v>9.8650000000000002</v>
      </c>
      <c r="J19">
        <v>7692135</v>
      </c>
      <c r="L19" t="s">
        <v>34</v>
      </c>
      <c r="M19">
        <v>29</v>
      </c>
      <c r="N19">
        <v>9.8610000000000007</v>
      </c>
      <c r="O19">
        <v>493280</v>
      </c>
      <c r="Q19" t="s">
        <v>38</v>
      </c>
      <c r="R19">
        <v>33</v>
      </c>
      <c r="S19">
        <v>9.8610000000000007</v>
      </c>
      <c r="T19">
        <v>138084</v>
      </c>
      <c r="V19" t="s">
        <v>27</v>
      </c>
      <c r="W19">
        <v>22</v>
      </c>
      <c r="X19">
        <v>9.9550000000000001</v>
      </c>
      <c r="Y19">
        <v>33371</v>
      </c>
      <c r="AA19" t="s">
        <v>32</v>
      </c>
      <c r="AB19">
        <v>27</v>
      </c>
      <c r="AC19">
        <v>9.9529999999999994</v>
      </c>
      <c r="AD19">
        <v>44448</v>
      </c>
      <c r="AF19" t="s">
        <v>30</v>
      </c>
      <c r="AG19">
        <v>25</v>
      </c>
      <c r="AH19">
        <v>9.9540000000000006</v>
      </c>
      <c r="AI19">
        <v>36776</v>
      </c>
    </row>
    <row r="20" spans="1:35" x14ac:dyDescent="0.25">
      <c r="A20" t="s">
        <v>32</v>
      </c>
      <c r="B20">
        <v>37</v>
      </c>
      <c r="C20">
        <v>10.135999999999999</v>
      </c>
      <c r="D20">
        <v>14285682</v>
      </c>
      <c r="E20">
        <v>10</v>
      </c>
      <c r="G20" t="s">
        <v>53</v>
      </c>
      <c r="H20">
        <v>49</v>
      </c>
      <c r="I20">
        <v>10.125999999999999</v>
      </c>
      <c r="J20">
        <v>2477480</v>
      </c>
      <c r="L20" t="s">
        <v>36</v>
      </c>
      <c r="M20">
        <v>31</v>
      </c>
      <c r="N20">
        <v>10.125</v>
      </c>
      <c r="O20">
        <v>153759</v>
      </c>
      <c r="Q20" t="s">
        <v>39</v>
      </c>
      <c r="R20">
        <v>35</v>
      </c>
      <c r="S20">
        <v>10.125999999999999</v>
      </c>
      <c r="T20">
        <v>39701</v>
      </c>
    </row>
    <row r="21" spans="1:35" x14ac:dyDescent="0.25">
      <c r="A21" t="s">
        <v>32</v>
      </c>
      <c r="B21">
        <v>40</v>
      </c>
      <c r="C21">
        <v>10.817</v>
      </c>
      <c r="D21">
        <v>12428639</v>
      </c>
      <c r="E21">
        <v>10</v>
      </c>
      <c r="G21" t="s">
        <v>56</v>
      </c>
      <c r="H21">
        <v>52</v>
      </c>
      <c r="I21">
        <v>10.808999999999999</v>
      </c>
      <c r="J21">
        <v>2130116</v>
      </c>
      <c r="L21" t="s">
        <v>37</v>
      </c>
      <c r="M21">
        <v>32</v>
      </c>
      <c r="N21">
        <v>10.807</v>
      </c>
      <c r="O21">
        <v>134317</v>
      </c>
      <c r="Q21" t="s">
        <v>40</v>
      </c>
      <c r="R21">
        <v>36</v>
      </c>
      <c r="S21">
        <v>10.808</v>
      </c>
      <c r="T21">
        <v>31413</v>
      </c>
    </row>
    <row r="22" spans="1:35" x14ac:dyDescent="0.25">
      <c r="A22" t="s">
        <v>32</v>
      </c>
      <c r="B22">
        <v>43</v>
      </c>
      <c r="C22">
        <v>11.129</v>
      </c>
      <c r="D22">
        <v>15993626</v>
      </c>
      <c r="E22">
        <v>10</v>
      </c>
      <c r="G22" t="s">
        <v>57</v>
      </c>
      <c r="H22">
        <v>53</v>
      </c>
      <c r="I22">
        <v>11.12</v>
      </c>
      <c r="J22">
        <v>2764457</v>
      </c>
      <c r="L22" t="s">
        <v>38</v>
      </c>
      <c r="M22">
        <v>33</v>
      </c>
      <c r="N22">
        <v>11.119</v>
      </c>
      <c r="O22">
        <v>185457</v>
      </c>
      <c r="Q22" t="s">
        <v>41</v>
      </c>
      <c r="R22">
        <v>37</v>
      </c>
      <c r="S22">
        <v>11.118</v>
      </c>
      <c r="T22">
        <v>42522</v>
      </c>
    </row>
    <row r="23" spans="1:35" x14ac:dyDescent="0.25">
      <c r="A23" t="s">
        <v>32</v>
      </c>
      <c r="B23">
        <v>45</v>
      </c>
      <c r="C23">
        <v>11.954000000000001</v>
      </c>
      <c r="D23">
        <v>36253046</v>
      </c>
      <c r="E23">
        <v>10</v>
      </c>
      <c r="G23" t="s">
        <v>60</v>
      </c>
      <c r="H23">
        <v>57</v>
      </c>
      <c r="I23">
        <v>11.93</v>
      </c>
      <c r="J23">
        <v>6261207</v>
      </c>
      <c r="L23" t="s">
        <v>39</v>
      </c>
      <c r="M23">
        <v>35</v>
      </c>
      <c r="N23">
        <v>11.923999999999999</v>
      </c>
      <c r="O23">
        <v>411502</v>
      </c>
      <c r="Q23" t="s">
        <v>44</v>
      </c>
      <c r="R23">
        <v>40</v>
      </c>
      <c r="S23">
        <v>11.923</v>
      </c>
      <c r="T23">
        <v>121587</v>
      </c>
    </row>
    <row r="24" spans="1:35" x14ac:dyDescent="0.25">
      <c r="A24" t="s">
        <v>32</v>
      </c>
      <c r="B24">
        <v>46</v>
      </c>
      <c r="C24">
        <v>12.243</v>
      </c>
      <c r="D24">
        <v>52750694</v>
      </c>
      <c r="E24">
        <v>10</v>
      </c>
      <c r="G24" t="s">
        <v>61</v>
      </c>
      <c r="H24">
        <v>58</v>
      </c>
      <c r="I24">
        <v>12.215</v>
      </c>
      <c r="J24">
        <v>9093213</v>
      </c>
      <c r="L24" t="s">
        <v>40</v>
      </c>
      <c r="M24">
        <v>36</v>
      </c>
      <c r="N24">
        <v>12.208</v>
      </c>
      <c r="O24">
        <v>594985</v>
      </c>
      <c r="Q24" t="s">
        <v>45</v>
      </c>
      <c r="R24">
        <v>41</v>
      </c>
      <c r="S24">
        <v>12.208</v>
      </c>
      <c r="T24">
        <v>175494</v>
      </c>
      <c r="V24" t="s">
        <v>28</v>
      </c>
      <c r="W24">
        <v>23</v>
      </c>
      <c r="X24">
        <v>12.21</v>
      </c>
      <c r="Y24">
        <v>51424</v>
      </c>
    </row>
    <row r="25" spans="1:35" x14ac:dyDescent="0.25">
      <c r="A25" t="s">
        <v>32</v>
      </c>
      <c r="B25">
        <v>48</v>
      </c>
      <c r="C25">
        <v>12.847</v>
      </c>
      <c r="D25">
        <v>33606878</v>
      </c>
      <c r="E25">
        <v>10</v>
      </c>
      <c r="G25" t="s">
        <v>62</v>
      </c>
      <c r="H25">
        <v>59</v>
      </c>
      <c r="I25">
        <v>12.829000000000001</v>
      </c>
      <c r="J25">
        <v>5834911</v>
      </c>
      <c r="L25" t="s">
        <v>41</v>
      </c>
      <c r="M25">
        <v>37</v>
      </c>
      <c r="N25">
        <v>12.824999999999999</v>
      </c>
      <c r="O25">
        <v>367150</v>
      </c>
      <c r="Q25" t="s">
        <v>46</v>
      </c>
      <c r="R25">
        <v>42</v>
      </c>
      <c r="S25">
        <v>12.826000000000001</v>
      </c>
      <c r="T25">
        <v>90099</v>
      </c>
    </row>
    <row r="26" spans="1:35" x14ac:dyDescent="0.25">
      <c r="A26" t="s">
        <v>32</v>
      </c>
      <c r="B26">
        <v>50</v>
      </c>
      <c r="C26">
        <v>13.263999999999999</v>
      </c>
      <c r="D26">
        <v>16524916</v>
      </c>
      <c r="E26">
        <v>10</v>
      </c>
      <c r="G26" t="s">
        <v>63</v>
      </c>
      <c r="H26">
        <v>60</v>
      </c>
      <c r="I26">
        <v>13.252000000000001</v>
      </c>
      <c r="J26">
        <v>2862537</v>
      </c>
      <c r="L26" t="s">
        <v>42</v>
      </c>
      <c r="M26">
        <v>38</v>
      </c>
      <c r="N26">
        <v>13.250999999999999</v>
      </c>
      <c r="O26">
        <v>182602</v>
      </c>
      <c r="Q26" t="s">
        <v>47</v>
      </c>
      <c r="R26">
        <v>43</v>
      </c>
      <c r="S26">
        <v>13.250999999999999</v>
      </c>
      <c r="T26">
        <v>43447</v>
      </c>
    </row>
    <row r="27" spans="1:35" x14ac:dyDescent="0.25">
      <c r="A27" t="s">
        <v>32</v>
      </c>
      <c r="B27">
        <v>52</v>
      </c>
      <c r="C27">
        <v>13.738</v>
      </c>
      <c r="D27">
        <v>16860245</v>
      </c>
      <c r="E27">
        <v>10</v>
      </c>
      <c r="G27" t="s">
        <v>64</v>
      </c>
      <c r="H27">
        <v>62</v>
      </c>
      <c r="I27">
        <v>13.728</v>
      </c>
      <c r="J27">
        <v>2935235</v>
      </c>
      <c r="L27" t="s">
        <v>43</v>
      </c>
      <c r="M27">
        <v>39</v>
      </c>
      <c r="N27">
        <v>13.725</v>
      </c>
      <c r="O27">
        <v>188772</v>
      </c>
      <c r="Q27" t="s">
        <v>48</v>
      </c>
      <c r="R27">
        <v>44</v>
      </c>
      <c r="S27">
        <v>13.726000000000001</v>
      </c>
      <c r="T27">
        <v>59385</v>
      </c>
    </row>
    <row r="28" spans="1:35" x14ac:dyDescent="0.25">
      <c r="A28" t="s">
        <v>32</v>
      </c>
      <c r="B28">
        <v>54</v>
      </c>
      <c r="C28">
        <v>14.722</v>
      </c>
      <c r="D28">
        <v>42822148</v>
      </c>
      <c r="E28">
        <v>10</v>
      </c>
      <c r="G28" t="s">
        <v>65</v>
      </c>
      <c r="H28">
        <v>63</v>
      </c>
      <c r="I28">
        <v>14.683999999999999</v>
      </c>
      <c r="J28">
        <v>7312528</v>
      </c>
      <c r="L28" t="s">
        <v>44</v>
      </c>
      <c r="M28">
        <v>40</v>
      </c>
      <c r="N28">
        <v>14.676</v>
      </c>
      <c r="O28">
        <v>473088</v>
      </c>
      <c r="Q28" t="s">
        <v>49</v>
      </c>
      <c r="R28">
        <v>45</v>
      </c>
      <c r="S28">
        <v>14.677</v>
      </c>
      <c r="T28">
        <v>117120</v>
      </c>
    </row>
    <row r="29" spans="1:35" x14ac:dyDescent="0.25">
      <c r="A29" t="s">
        <v>32</v>
      </c>
      <c r="B29">
        <v>55</v>
      </c>
      <c r="C29">
        <v>15.055</v>
      </c>
      <c r="D29">
        <v>20692395</v>
      </c>
      <c r="E29">
        <v>10</v>
      </c>
      <c r="G29" t="s">
        <v>66</v>
      </c>
      <c r="H29">
        <v>64</v>
      </c>
      <c r="I29">
        <v>15.032999999999999</v>
      </c>
      <c r="J29">
        <v>3551821</v>
      </c>
      <c r="L29" t="s">
        <v>45</v>
      </c>
      <c r="M29">
        <v>41</v>
      </c>
      <c r="N29">
        <v>15.029</v>
      </c>
      <c r="O29">
        <v>242223</v>
      </c>
      <c r="Q29" t="s">
        <v>50</v>
      </c>
      <c r="R29">
        <v>46</v>
      </c>
      <c r="S29">
        <v>15.029</v>
      </c>
      <c r="T29">
        <v>61118</v>
      </c>
    </row>
    <row r="30" spans="1:35" x14ac:dyDescent="0.25">
      <c r="A30" t="s">
        <v>32</v>
      </c>
      <c r="B30">
        <v>56</v>
      </c>
      <c r="C30">
        <v>15.837</v>
      </c>
      <c r="D30">
        <v>20177588</v>
      </c>
      <c r="E30">
        <v>10</v>
      </c>
      <c r="G30" t="s">
        <v>67</v>
      </c>
      <c r="H30">
        <v>65</v>
      </c>
      <c r="I30">
        <v>15.818</v>
      </c>
      <c r="J30">
        <v>3458425</v>
      </c>
      <c r="L30" t="s">
        <v>46</v>
      </c>
      <c r="M30">
        <v>42</v>
      </c>
      <c r="N30">
        <v>15.815</v>
      </c>
      <c r="O30">
        <v>216470</v>
      </c>
      <c r="Q30" t="s">
        <v>51</v>
      </c>
      <c r="R30">
        <v>47</v>
      </c>
      <c r="S30">
        <v>15.813000000000001</v>
      </c>
      <c r="T30">
        <v>48485</v>
      </c>
    </row>
    <row r="31" spans="1:35" x14ac:dyDescent="0.25">
      <c r="A31" t="s">
        <v>32</v>
      </c>
      <c r="B31">
        <v>57</v>
      </c>
      <c r="C31">
        <v>16.321999999999999</v>
      </c>
      <c r="D31">
        <v>41538033</v>
      </c>
      <c r="E31">
        <v>10</v>
      </c>
      <c r="G31" t="s">
        <v>68</v>
      </c>
      <c r="H31">
        <v>66</v>
      </c>
      <c r="I31">
        <v>16.294</v>
      </c>
      <c r="J31">
        <v>7143404</v>
      </c>
      <c r="L31" t="s">
        <v>47</v>
      </c>
      <c r="M31">
        <v>43</v>
      </c>
      <c r="N31">
        <v>16.288</v>
      </c>
      <c r="O31">
        <v>455446</v>
      </c>
      <c r="Q31" t="s">
        <v>52</v>
      </c>
      <c r="R31">
        <v>48</v>
      </c>
      <c r="S31">
        <v>16.289000000000001</v>
      </c>
      <c r="T31">
        <v>106760</v>
      </c>
    </row>
    <row r="32" spans="1:35" x14ac:dyDescent="0.25">
      <c r="A32" t="s">
        <v>32</v>
      </c>
      <c r="B32">
        <v>58</v>
      </c>
      <c r="C32">
        <v>16.72</v>
      </c>
      <c r="D32">
        <v>18717846</v>
      </c>
      <c r="E32">
        <v>10</v>
      </c>
      <c r="G32" t="s">
        <v>69</v>
      </c>
      <c r="H32">
        <v>67</v>
      </c>
      <c r="I32">
        <v>16.701000000000001</v>
      </c>
      <c r="J32">
        <v>3255542</v>
      </c>
      <c r="L32" t="s">
        <v>48</v>
      </c>
      <c r="M32">
        <v>44</v>
      </c>
      <c r="N32">
        <v>16.7</v>
      </c>
      <c r="O32">
        <v>221804</v>
      </c>
      <c r="Q32" t="s">
        <v>53</v>
      </c>
      <c r="R32">
        <v>49</v>
      </c>
      <c r="S32">
        <v>16.702999999999999</v>
      </c>
      <c r="T32">
        <v>62210</v>
      </c>
    </row>
    <row r="33" spans="1:35" x14ac:dyDescent="0.25">
      <c r="A33" t="s">
        <v>32</v>
      </c>
      <c r="B33">
        <v>59</v>
      </c>
      <c r="C33">
        <v>16.954999999999998</v>
      </c>
      <c r="D33">
        <v>16773914</v>
      </c>
      <c r="E33">
        <v>10</v>
      </c>
      <c r="G33" t="s">
        <v>72</v>
      </c>
      <c r="H33">
        <v>68</v>
      </c>
      <c r="I33">
        <v>16.937999999999999</v>
      </c>
      <c r="J33">
        <v>2915053</v>
      </c>
      <c r="L33" t="s">
        <v>49</v>
      </c>
      <c r="M33">
        <v>45</v>
      </c>
      <c r="N33">
        <v>16.934000000000001</v>
      </c>
      <c r="O33">
        <v>199129</v>
      </c>
      <c r="Q33" t="s">
        <v>54</v>
      </c>
      <c r="R33">
        <v>50</v>
      </c>
      <c r="S33">
        <v>16.940000000000001</v>
      </c>
      <c r="T33">
        <v>60486</v>
      </c>
      <c r="V33" t="s">
        <v>29</v>
      </c>
      <c r="W33">
        <v>24</v>
      </c>
      <c r="X33">
        <v>16.957999999999998</v>
      </c>
      <c r="Y33">
        <v>46715</v>
      </c>
      <c r="AA33" t="s">
        <v>36</v>
      </c>
      <c r="AB33">
        <v>31</v>
      </c>
      <c r="AC33">
        <v>16.954000000000001</v>
      </c>
      <c r="AD33">
        <v>77972</v>
      </c>
      <c r="AF33" t="s">
        <v>33</v>
      </c>
      <c r="AG33">
        <v>28</v>
      </c>
      <c r="AH33">
        <v>16.952999999999999</v>
      </c>
      <c r="AI33">
        <v>57706</v>
      </c>
    </row>
    <row r="34" spans="1:35" x14ac:dyDescent="0.25">
      <c r="A34" t="s">
        <v>32</v>
      </c>
      <c r="B34">
        <v>60</v>
      </c>
      <c r="C34">
        <v>17.917000000000002</v>
      </c>
      <c r="D34">
        <v>17328846</v>
      </c>
      <c r="E34">
        <v>10</v>
      </c>
      <c r="G34" t="s">
        <v>73</v>
      </c>
      <c r="H34">
        <v>69</v>
      </c>
      <c r="I34">
        <v>17.902000000000001</v>
      </c>
      <c r="J34">
        <v>3061682</v>
      </c>
      <c r="L34" t="s">
        <v>51</v>
      </c>
      <c r="M34">
        <v>47</v>
      </c>
      <c r="N34">
        <v>17.899999999999999</v>
      </c>
      <c r="O34">
        <v>325364</v>
      </c>
      <c r="Q34" t="s">
        <v>55</v>
      </c>
      <c r="R34">
        <v>51</v>
      </c>
      <c r="S34">
        <v>17.893999999999998</v>
      </c>
      <c r="T34">
        <v>89810</v>
      </c>
    </row>
    <row r="35" spans="1:35" x14ac:dyDescent="0.25">
      <c r="A35" t="s">
        <v>32</v>
      </c>
      <c r="B35">
        <v>61</v>
      </c>
      <c r="C35">
        <v>18.140999999999998</v>
      </c>
      <c r="D35">
        <v>49077980</v>
      </c>
      <c r="E35">
        <v>10</v>
      </c>
      <c r="G35" t="s">
        <v>74</v>
      </c>
      <c r="H35">
        <v>70</v>
      </c>
      <c r="I35">
        <v>18.085000000000001</v>
      </c>
      <c r="J35">
        <v>8411975</v>
      </c>
      <c r="L35" t="s">
        <v>52</v>
      </c>
      <c r="M35">
        <v>48</v>
      </c>
      <c r="N35">
        <v>18.074000000000002</v>
      </c>
      <c r="O35">
        <v>777751</v>
      </c>
      <c r="Q35" t="s">
        <v>56</v>
      </c>
      <c r="R35">
        <v>52</v>
      </c>
      <c r="S35">
        <v>18.07</v>
      </c>
      <c r="T35">
        <v>140224</v>
      </c>
    </row>
    <row r="36" spans="1:35" x14ac:dyDescent="0.25">
      <c r="A36" t="s">
        <v>32</v>
      </c>
      <c r="B36">
        <v>62</v>
      </c>
      <c r="C36">
        <v>18.584</v>
      </c>
      <c r="D36">
        <v>24030885</v>
      </c>
      <c r="E36">
        <v>10</v>
      </c>
      <c r="G36" t="s">
        <v>75</v>
      </c>
      <c r="H36">
        <v>71</v>
      </c>
      <c r="I36">
        <v>18.545000000000002</v>
      </c>
      <c r="J36">
        <v>4151209</v>
      </c>
      <c r="L36" t="s">
        <v>53</v>
      </c>
      <c r="M36">
        <v>49</v>
      </c>
      <c r="N36">
        <v>18.54</v>
      </c>
      <c r="O36">
        <v>1588036</v>
      </c>
      <c r="Q36" t="s">
        <v>57</v>
      </c>
      <c r="R36">
        <v>53</v>
      </c>
      <c r="S36">
        <v>18.538</v>
      </c>
      <c r="T36">
        <v>75653</v>
      </c>
    </row>
    <row r="37" spans="1:35" x14ac:dyDescent="0.25">
      <c r="A37" t="s">
        <v>32</v>
      </c>
      <c r="B37">
        <v>63</v>
      </c>
      <c r="C37">
        <v>19.667999999999999</v>
      </c>
      <c r="D37">
        <v>20133052</v>
      </c>
      <c r="E37">
        <v>10</v>
      </c>
      <c r="G37" t="s">
        <v>76</v>
      </c>
      <c r="H37">
        <v>72</v>
      </c>
      <c r="I37">
        <v>19.638999999999999</v>
      </c>
      <c r="J37">
        <v>3490640</v>
      </c>
      <c r="L37" t="s">
        <v>55</v>
      </c>
      <c r="M37">
        <v>51</v>
      </c>
      <c r="N37">
        <v>19.632999999999999</v>
      </c>
      <c r="O37">
        <v>227855</v>
      </c>
    </row>
    <row r="38" spans="1:35" x14ac:dyDescent="0.25">
      <c r="A38" t="s">
        <v>32</v>
      </c>
      <c r="B38">
        <v>64</v>
      </c>
      <c r="C38">
        <v>20.335000000000001</v>
      </c>
      <c r="D38">
        <v>26292690</v>
      </c>
      <c r="E38">
        <v>10</v>
      </c>
      <c r="G38" t="s">
        <v>77</v>
      </c>
      <c r="H38">
        <v>73</v>
      </c>
      <c r="I38">
        <v>20.285</v>
      </c>
      <c r="J38">
        <v>4540320</v>
      </c>
      <c r="L38" t="s">
        <v>56</v>
      </c>
      <c r="M38">
        <v>52</v>
      </c>
      <c r="N38">
        <v>20.280999999999999</v>
      </c>
      <c r="O38">
        <v>303371</v>
      </c>
    </row>
    <row r="39" spans="1:35" x14ac:dyDescent="0.25">
      <c r="A39" t="s">
        <v>32</v>
      </c>
      <c r="B39">
        <v>66</v>
      </c>
      <c r="C39">
        <v>23.210999999999999</v>
      </c>
      <c r="D39">
        <v>55672060</v>
      </c>
      <c r="E39">
        <v>10</v>
      </c>
      <c r="G39" t="s">
        <v>78</v>
      </c>
      <c r="H39">
        <v>74</v>
      </c>
      <c r="I39">
        <v>23.099</v>
      </c>
      <c r="J39">
        <v>9591784</v>
      </c>
      <c r="L39" t="s">
        <v>57</v>
      </c>
      <c r="M39">
        <v>53</v>
      </c>
      <c r="N39">
        <v>23.074000000000002</v>
      </c>
      <c r="O39">
        <v>647177</v>
      </c>
      <c r="Q39" t="s">
        <v>58</v>
      </c>
      <c r="R39">
        <v>54</v>
      </c>
      <c r="S39">
        <v>23.07</v>
      </c>
      <c r="T39">
        <v>143794</v>
      </c>
    </row>
    <row r="40" spans="1:35" x14ac:dyDescent="0.25">
      <c r="A40" t="s">
        <v>32</v>
      </c>
      <c r="B40">
        <v>67</v>
      </c>
      <c r="C40">
        <v>23.919</v>
      </c>
      <c r="D40">
        <v>45007646</v>
      </c>
      <c r="E40">
        <v>10</v>
      </c>
      <c r="G40" t="s">
        <v>79</v>
      </c>
      <c r="H40">
        <v>75</v>
      </c>
      <c r="I40">
        <v>23.856999999999999</v>
      </c>
      <c r="J40">
        <v>7861482</v>
      </c>
      <c r="L40" t="s">
        <v>58</v>
      </c>
      <c r="M40">
        <v>54</v>
      </c>
      <c r="N40">
        <v>23.846</v>
      </c>
      <c r="O40">
        <v>543016</v>
      </c>
      <c r="Q40" t="s">
        <v>59</v>
      </c>
      <c r="R40">
        <v>55</v>
      </c>
      <c r="S40">
        <v>23.841000000000001</v>
      </c>
      <c r="T40">
        <v>125294</v>
      </c>
    </row>
  </sheetData>
  <sortState ref="Q8:T48">
    <sortCondition ref="S8:S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K51"/>
  <sheetViews>
    <sheetView tabSelected="1" topLeftCell="A13" workbookViewId="0">
      <selection activeCell="A41" sqref="A41"/>
    </sheetView>
  </sheetViews>
  <sheetFormatPr defaultColWidth="26.42578125" defaultRowHeight="15" x14ac:dyDescent="0.25"/>
  <cols>
    <col min="1" max="1" width="43" bestFit="1" customWidth="1"/>
    <col min="2" max="2" width="7" bestFit="1" customWidth="1"/>
    <col min="3" max="4" width="12" bestFit="1" customWidth="1"/>
    <col min="5" max="6" width="9" bestFit="1" customWidth="1"/>
    <col min="7" max="8" width="8" bestFit="1" customWidth="1"/>
    <col min="9" max="9" width="7" bestFit="1" customWidth="1"/>
    <col min="10" max="10" width="6" bestFit="1" customWidth="1"/>
    <col min="11" max="11" width="7" bestFit="1" customWidth="1"/>
    <col min="12" max="12" width="8" bestFit="1" customWidth="1"/>
  </cols>
  <sheetData>
    <row r="18" spans="1:11" x14ac:dyDescent="0.25">
      <c r="B18" t="s">
        <v>124</v>
      </c>
      <c r="C18" t="s">
        <v>92</v>
      </c>
      <c r="D18" t="s">
        <v>91</v>
      </c>
      <c r="E18">
        <v>10</v>
      </c>
      <c r="F18">
        <v>1</v>
      </c>
      <c r="G18">
        <v>0.1</v>
      </c>
      <c r="H18">
        <v>0.01</v>
      </c>
      <c r="I18">
        <v>1E-3</v>
      </c>
      <c r="J18">
        <v>1E-4</v>
      </c>
      <c r="K18">
        <v>1.0000000000000001E-5</v>
      </c>
    </row>
    <row r="19" spans="1:11" x14ac:dyDescent="0.25">
      <c r="A19" s="1" t="s">
        <v>93</v>
      </c>
      <c r="B19">
        <v>2.8220000000000001</v>
      </c>
      <c r="C19">
        <f>INTERCEPT(E19:K19,E18:K18)</f>
        <v>72151.099125364679</v>
      </c>
      <c r="D19">
        <f t="shared" ref="D19:D51" si="0">SLOPE(E19:K19,E18:K18)</f>
        <v>316345.6888837571</v>
      </c>
      <c r="E19">
        <v>3224177</v>
      </c>
      <c r="F19">
        <v>508844</v>
      </c>
      <c r="G19">
        <v>48806</v>
      </c>
      <c r="H19">
        <v>21378</v>
      </c>
    </row>
    <row r="20" spans="1:11" x14ac:dyDescent="0.25">
      <c r="A20" s="1" t="s">
        <v>94</v>
      </c>
      <c r="B20">
        <v>4.085</v>
      </c>
      <c r="C20">
        <f t="shared" ref="C20:C51" si="1">INTERCEPT(E20:K20,$E$18:$K$18)</f>
        <v>94077.884353741538</v>
      </c>
      <c r="D20">
        <f t="shared" si="0"/>
        <v>1.6444134630066103</v>
      </c>
      <c r="E20">
        <v>5281686</v>
      </c>
      <c r="F20">
        <v>787079</v>
      </c>
      <c r="G20">
        <v>64226</v>
      </c>
      <c r="H20">
        <v>24937</v>
      </c>
    </row>
    <row r="21" spans="1:11" x14ac:dyDescent="0.25">
      <c r="A21" s="1" t="s">
        <v>95</v>
      </c>
      <c r="B21">
        <v>5.2830000000000004</v>
      </c>
      <c r="C21">
        <f t="shared" si="1"/>
        <v>125343.85260771029</v>
      </c>
      <c r="D21">
        <f t="shared" si="0"/>
        <v>1.550032454491137</v>
      </c>
      <c r="E21">
        <v>8170938</v>
      </c>
      <c r="F21">
        <v>1171256</v>
      </c>
      <c r="G21">
        <v>88833</v>
      </c>
      <c r="H21">
        <v>34154</v>
      </c>
    </row>
    <row r="22" spans="1:11" x14ac:dyDescent="0.25">
      <c r="A22" s="1" t="s">
        <v>96</v>
      </c>
      <c r="B22">
        <v>6.3490000000000002</v>
      </c>
      <c r="C22">
        <f t="shared" si="1"/>
        <v>196854.71298995847</v>
      </c>
      <c r="D22">
        <f t="shared" si="0"/>
        <v>1.4501722308235527</v>
      </c>
      <c r="E22">
        <v>11858135</v>
      </c>
      <c r="F22">
        <v>1753582</v>
      </c>
      <c r="G22">
        <v>123144</v>
      </c>
      <c r="H22">
        <v>48933</v>
      </c>
    </row>
    <row r="23" spans="1:11" x14ac:dyDescent="0.25">
      <c r="A23" s="1" t="s">
        <v>97</v>
      </c>
      <c r="B23">
        <v>6.8380000000000001</v>
      </c>
      <c r="C23">
        <f t="shared" si="1"/>
        <v>94496.535451514181</v>
      </c>
      <c r="D23">
        <f t="shared" si="0"/>
        <v>0.58172056339541223</v>
      </c>
      <c r="E23">
        <v>6958922</v>
      </c>
      <c r="F23">
        <v>1113267</v>
      </c>
      <c r="G23">
        <v>82053</v>
      </c>
      <c r="H23">
        <v>122422</v>
      </c>
      <c r="I23">
        <v>15995</v>
      </c>
      <c r="J23">
        <v>16230</v>
      </c>
      <c r="K23">
        <v>15403</v>
      </c>
    </row>
    <row r="24" spans="1:11" x14ac:dyDescent="0.25">
      <c r="A24" s="1" t="s">
        <v>98</v>
      </c>
      <c r="B24">
        <v>7.3159999999999998</v>
      </c>
      <c r="C24">
        <f t="shared" si="1"/>
        <v>221187.79120617406</v>
      </c>
      <c r="D24">
        <f t="shared" si="0"/>
        <v>2.4149649355726814</v>
      </c>
      <c r="E24">
        <v>16788756</v>
      </c>
      <c r="F24">
        <v>2761964</v>
      </c>
      <c r="G24">
        <v>235610</v>
      </c>
      <c r="H24">
        <v>50882</v>
      </c>
      <c r="I24">
        <v>69989</v>
      </c>
      <c r="J24">
        <v>74772</v>
      </c>
      <c r="K24">
        <v>70103</v>
      </c>
    </row>
    <row r="25" spans="1:11" x14ac:dyDescent="0.25">
      <c r="A25" s="1" t="s">
        <v>99</v>
      </c>
      <c r="B25">
        <v>7.8259999999999996</v>
      </c>
      <c r="C25">
        <f t="shared" si="1"/>
        <v>122984.23162055737</v>
      </c>
      <c r="D25">
        <f t="shared" si="0"/>
        <v>0.56740739920757766</v>
      </c>
      <c r="E25">
        <v>9518150</v>
      </c>
      <c r="F25">
        <v>1597178</v>
      </c>
      <c r="G25">
        <v>109070</v>
      </c>
      <c r="H25">
        <v>67811</v>
      </c>
      <c r="I25">
        <v>20498</v>
      </c>
      <c r="J25">
        <v>23030</v>
      </c>
      <c r="K25">
        <v>21769</v>
      </c>
    </row>
    <row r="26" spans="1:11" x14ac:dyDescent="0.25">
      <c r="A26" s="1" t="s">
        <v>100</v>
      </c>
      <c r="B26">
        <v>8.4060000000000006</v>
      </c>
      <c r="C26">
        <f t="shared" si="1"/>
        <v>290271.96483806008</v>
      </c>
      <c r="D26">
        <f t="shared" si="0"/>
        <v>2.3686411141868118</v>
      </c>
      <c r="E26">
        <v>22526276</v>
      </c>
      <c r="F26">
        <v>3883915</v>
      </c>
      <c r="G26">
        <v>251213</v>
      </c>
      <c r="H26">
        <v>56564</v>
      </c>
      <c r="I26">
        <v>54397</v>
      </c>
      <c r="J26">
        <v>62608</v>
      </c>
      <c r="K26">
        <v>51118</v>
      </c>
    </row>
    <row r="27" spans="1:11" x14ac:dyDescent="0.25">
      <c r="A27" s="1" t="s">
        <v>101</v>
      </c>
      <c r="B27">
        <v>8.66</v>
      </c>
      <c r="C27">
        <f t="shared" si="1"/>
        <v>165668.09433975187</v>
      </c>
      <c r="D27">
        <f t="shared" si="0"/>
        <v>0.48158066263860166</v>
      </c>
      <c r="E27">
        <v>10875654</v>
      </c>
      <c r="F27">
        <v>1888270</v>
      </c>
      <c r="G27">
        <v>139624</v>
      </c>
      <c r="H27">
        <v>62837</v>
      </c>
      <c r="I27">
        <v>35151</v>
      </c>
      <c r="J27">
        <v>65704</v>
      </c>
      <c r="K27">
        <v>62491</v>
      </c>
    </row>
    <row r="28" spans="1:11" x14ac:dyDescent="0.25">
      <c r="A28" s="1" t="s">
        <v>102</v>
      </c>
      <c r="B28">
        <v>9.0730000000000004</v>
      </c>
      <c r="C28">
        <f t="shared" si="1"/>
        <v>206858.28530672612</v>
      </c>
      <c r="D28">
        <f t="shared" si="0"/>
        <v>1.1839412277682344</v>
      </c>
      <c r="E28">
        <v>12882849</v>
      </c>
      <c r="F28">
        <v>2268851</v>
      </c>
      <c r="G28">
        <v>161775</v>
      </c>
      <c r="H28">
        <v>41578</v>
      </c>
      <c r="I28">
        <v>75064</v>
      </c>
      <c r="J28">
        <v>96312</v>
      </c>
      <c r="K28">
        <v>91293</v>
      </c>
    </row>
    <row r="29" spans="1:11" x14ac:dyDescent="0.25">
      <c r="A29" s="1" t="s">
        <v>103</v>
      </c>
      <c r="B29">
        <v>9.3800000000000008</v>
      </c>
      <c r="C29">
        <f t="shared" si="1"/>
        <v>347733.64172335714</v>
      </c>
      <c r="D29">
        <f t="shared" si="0"/>
        <v>0.97562669542363778</v>
      </c>
      <c r="E29">
        <v>12600103</v>
      </c>
      <c r="F29">
        <v>2179559</v>
      </c>
      <c r="G29">
        <v>148506</v>
      </c>
      <c r="H29">
        <v>138084</v>
      </c>
    </row>
    <row r="30" spans="1:11" x14ac:dyDescent="0.25">
      <c r="A30" s="1" t="s">
        <v>104</v>
      </c>
      <c r="B30">
        <v>9.8810000000000002</v>
      </c>
      <c r="C30">
        <f t="shared" si="1"/>
        <v>531013.90086255502</v>
      </c>
      <c r="D30">
        <f t="shared" si="0"/>
        <v>3.5232840762177151</v>
      </c>
      <c r="E30">
        <v>44200267</v>
      </c>
      <c r="F30">
        <v>7692135</v>
      </c>
      <c r="G30">
        <v>493280</v>
      </c>
      <c r="H30">
        <v>39701</v>
      </c>
      <c r="I30">
        <v>33371</v>
      </c>
      <c r="J30">
        <v>44448</v>
      </c>
      <c r="K30">
        <v>36776</v>
      </c>
    </row>
    <row r="31" spans="1:11" x14ac:dyDescent="0.25">
      <c r="A31" s="1" t="s">
        <v>105</v>
      </c>
      <c r="B31">
        <v>10.135999999999999</v>
      </c>
      <c r="C31">
        <f t="shared" si="1"/>
        <v>346085.71072238497</v>
      </c>
      <c r="D31">
        <f t="shared" si="0"/>
        <v>0.32310965600732527</v>
      </c>
      <c r="E31">
        <v>14285682</v>
      </c>
      <c r="F31">
        <v>2477480</v>
      </c>
      <c r="G31">
        <v>153759</v>
      </c>
      <c r="H31">
        <v>31413</v>
      </c>
    </row>
    <row r="32" spans="1:11" x14ac:dyDescent="0.25">
      <c r="A32" s="1" t="s">
        <v>106</v>
      </c>
      <c r="B32">
        <v>10.817</v>
      </c>
      <c r="C32">
        <f t="shared" si="1"/>
        <v>298645.80434078397</v>
      </c>
      <c r="D32">
        <f t="shared" si="0"/>
        <v>0.86985073334773566</v>
      </c>
      <c r="E32">
        <v>12428639</v>
      </c>
      <c r="F32">
        <v>2130116</v>
      </c>
      <c r="G32">
        <v>134317</v>
      </c>
      <c r="H32">
        <v>42522</v>
      </c>
    </row>
    <row r="33" spans="1:11" x14ac:dyDescent="0.25">
      <c r="A33" s="1" t="s">
        <v>107</v>
      </c>
      <c r="B33">
        <v>11.129</v>
      </c>
      <c r="C33">
        <f t="shared" si="1"/>
        <v>420322.09264658391</v>
      </c>
      <c r="D33">
        <f t="shared" si="0"/>
        <v>1.2837380834236207</v>
      </c>
      <c r="E33">
        <v>15993626</v>
      </c>
      <c r="F33">
        <v>2764457</v>
      </c>
      <c r="G33">
        <v>185457</v>
      </c>
      <c r="H33">
        <v>121587</v>
      </c>
    </row>
    <row r="34" spans="1:11" x14ac:dyDescent="0.25">
      <c r="A34" s="1" t="s">
        <v>108</v>
      </c>
      <c r="B34">
        <v>11.954000000000001</v>
      </c>
      <c r="C34">
        <f t="shared" si="1"/>
        <v>911980.77583414502</v>
      </c>
      <c r="D34">
        <f t="shared" si="0"/>
        <v>2.2697060632095281</v>
      </c>
      <c r="E34">
        <v>36253046</v>
      </c>
      <c r="F34">
        <v>6261207</v>
      </c>
      <c r="G34">
        <v>411502</v>
      </c>
      <c r="H34">
        <v>175494</v>
      </c>
    </row>
    <row r="35" spans="1:11" x14ac:dyDescent="0.25">
      <c r="A35" s="1" t="s">
        <v>122</v>
      </c>
      <c r="B35">
        <v>12.243</v>
      </c>
      <c r="C35">
        <f t="shared" si="1"/>
        <v>939260.09931865707</v>
      </c>
      <c r="D35">
        <f t="shared" si="0"/>
        <v>1.4571708767200553</v>
      </c>
      <c r="E35">
        <v>52750694</v>
      </c>
      <c r="F35">
        <v>9093213</v>
      </c>
      <c r="G35">
        <v>594985</v>
      </c>
      <c r="H35">
        <v>90099</v>
      </c>
      <c r="I35">
        <v>51424</v>
      </c>
    </row>
    <row r="36" spans="1:11" ht="30" x14ac:dyDescent="0.25">
      <c r="A36" s="1" t="s">
        <v>123</v>
      </c>
      <c r="B36">
        <v>12.847</v>
      </c>
      <c r="C36">
        <f t="shared" si="1"/>
        <v>807284.59378037229</v>
      </c>
      <c r="D36">
        <f t="shared" si="0"/>
        <v>0.63715402158932544</v>
      </c>
      <c r="E36">
        <v>33606878</v>
      </c>
      <c r="F36">
        <v>5834911</v>
      </c>
      <c r="G36">
        <v>367150</v>
      </c>
      <c r="H36">
        <v>43447</v>
      </c>
    </row>
    <row r="37" spans="1:11" x14ac:dyDescent="0.25">
      <c r="A37" s="1" t="s">
        <v>109</v>
      </c>
      <c r="B37">
        <v>13.263999999999999</v>
      </c>
      <c r="C37">
        <f t="shared" si="1"/>
        <v>409258.29770003352</v>
      </c>
      <c r="D37">
        <f t="shared" si="0"/>
        <v>0.49122972006931703</v>
      </c>
      <c r="E37">
        <v>16524916</v>
      </c>
      <c r="F37">
        <v>2862537</v>
      </c>
      <c r="G37">
        <v>182602</v>
      </c>
      <c r="H37">
        <v>59385</v>
      </c>
    </row>
    <row r="38" spans="1:11" x14ac:dyDescent="0.25">
      <c r="A38" s="1" t="s">
        <v>110</v>
      </c>
      <c r="B38">
        <v>13.738</v>
      </c>
      <c r="C38">
        <f t="shared" si="1"/>
        <v>443447.9585357951</v>
      </c>
      <c r="D38">
        <f t="shared" si="0"/>
        <v>1.0185862807816217</v>
      </c>
      <c r="E38">
        <v>16860245</v>
      </c>
      <c r="F38">
        <v>2935235</v>
      </c>
      <c r="G38">
        <v>188772</v>
      </c>
      <c r="H38">
        <v>117120</v>
      </c>
    </row>
    <row r="39" spans="1:11" x14ac:dyDescent="0.25">
      <c r="A39" s="1" t="s">
        <v>111</v>
      </c>
      <c r="B39">
        <v>14.722</v>
      </c>
      <c r="C39">
        <f t="shared" si="1"/>
        <v>993390.49433106929</v>
      </c>
      <c r="D39">
        <f t="shared" si="0"/>
        <v>2.5475859227639428</v>
      </c>
      <c r="E39">
        <v>42822148</v>
      </c>
      <c r="F39">
        <v>7312528</v>
      </c>
      <c r="G39">
        <v>473088</v>
      </c>
      <c r="H39">
        <v>61118</v>
      </c>
    </row>
    <row r="40" spans="1:11" x14ac:dyDescent="0.25">
      <c r="A40" s="1" t="s">
        <v>112</v>
      </c>
      <c r="B40">
        <v>15.055</v>
      </c>
      <c r="C40">
        <f t="shared" si="1"/>
        <v>497543.42436022125</v>
      </c>
      <c r="D40">
        <f t="shared" si="0"/>
        <v>0.48281340103789533</v>
      </c>
      <c r="E40">
        <v>20692395</v>
      </c>
      <c r="F40">
        <v>3551821</v>
      </c>
      <c r="G40">
        <v>242223</v>
      </c>
      <c r="H40">
        <v>48485</v>
      </c>
    </row>
    <row r="41" spans="1:11" x14ac:dyDescent="0.25">
      <c r="A41" s="1" t="s">
        <v>113</v>
      </c>
      <c r="B41">
        <v>15.837</v>
      </c>
      <c r="C41">
        <f t="shared" si="1"/>
        <v>497918.42792355176</v>
      </c>
      <c r="D41">
        <f t="shared" si="0"/>
        <v>0.97431936556471177</v>
      </c>
      <c r="E41">
        <v>20177588</v>
      </c>
      <c r="F41">
        <v>3458425</v>
      </c>
      <c r="G41">
        <v>216470</v>
      </c>
      <c r="H41">
        <v>106760</v>
      </c>
    </row>
    <row r="42" spans="1:11" ht="30" x14ac:dyDescent="0.25">
      <c r="A42" s="1" t="s">
        <v>125</v>
      </c>
      <c r="B42">
        <v>16.321999999999999</v>
      </c>
      <c r="C42">
        <f t="shared" si="1"/>
        <v>979492.43505021371</v>
      </c>
      <c r="D42">
        <f t="shared" si="0"/>
        <v>2.0615610226248631</v>
      </c>
      <c r="E42">
        <v>41538033</v>
      </c>
      <c r="F42">
        <v>7143404</v>
      </c>
      <c r="G42">
        <v>455446</v>
      </c>
      <c r="H42">
        <v>62210</v>
      </c>
    </row>
    <row r="43" spans="1:11" x14ac:dyDescent="0.25">
      <c r="A43" s="1" t="s">
        <v>114</v>
      </c>
      <c r="B43">
        <v>16.72</v>
      </c>
      <c r="C43">
        <f t="shared" si="1"/>
        <v>470668.02332361694</v>
      </c>
      <c r="D43">
        <f t="shared" si="0"/>
        <v>0.44995188903833627</v>
      </c>
      <c r="E43">
        <v>18717846</v>
      </c>
      <c r="F43">
        <v>3255542</v>
      </c>
      <c r="G43">
        <v>221804</v>
      </c>
      <c r="H43">
        <v>60486</v>
      </c>
    </row>
    <row r="44" spans="1:11" x14ac:dyDescent="0.25">
      <c r="A44" s="1" t="s">
        <v>115</v>
      </c>
      <c r="B44">
        <v>16.954999999999998</v>
      </c>
      <c r="C44">
        <f t="shared" si="1"/>
        <v>239892.28597497661</v>
      </c>
      <c r="D44">
        <f t="shared" si="0"/>
        <v>0.89533445793039645</v>
      </c>
      <c r="E44">
        <v>16773914</v>
      </c>
      <c r="F44">
        <v>2915053</v>
      </c>
      <c r="G44">
        <v>199129</v>
      </c>
      <c r="H44">
        <v>89810</v>
      </c>
      <c r="I44">
        <v>46715</v>
      </c>
      <c r="J44">
        <v>77972</v>
      </c>
      <c r="K44">
        <v>57706</v>
      </c>
    </row>
    <row r="45" spans="1:11" ht="30" x14ac:dyDescent="0.25">
      <c r="A45" s="1" t="s">
        <v>116</v>
      </c>
      <c r="B45">
        <v>17.917000000000002</v>
      </c>
      <c r="C45">
        <f t="shared" si="1"/>
        <v>524044.46647230443</v>
      </c>
      <c r="D45">
        <f t="shared" si="0"/>
        <v>1.0282925950062487</v>
      </c>
      <c r="E45">
        <v>17328846</v>
      </c>
      <c r="F45">
        <v>3061682</v>
      </c>
      <c r="G45">
        <v>325364</v>
      </c>
      <c r="H45">
        <v>140224</v>
      </c>
    </row>
    <row r="46" spans="1:11" x14ac:dyDescent="0.25">
      <c r="A46" s="1" t="s">
        <v>117</v>
      </c>
      <c r="B46">
        <v>18.140999999999998</v>
      </c>
      <c r="C46">
        <f t="shared" si="1"/>
        <v>1234373.396177521</v>
      </c>
      <c r="D46">
        <f t="shared" si="0"/>
        <v>2.8465382723160522</v>
      </c>
      <c r="E46">
        <v>49077980</v>
      </c>
      <c r="F46">
        <v>8411975</v>
      </c>
      <c r="G46">
        <v>777751</v>
      </c>
      <c r="H46">
        <v>75653</v>
      </c>
    </row>
    <row r="47" spans="1:11" x14ac:dyDescent="0.25">
      <c r="A47" s="1" t="s">
        <v>118</v>
      </c>
      <c r="B47">
        <v>18.584</v>
      </c>
      <c r="C47">
        <f t="shared" si="1"/>
        <v>1622797.555555556</v>
      </c>
      <c r="D47">
        <f t="shared" si="0"/>
        <v>0.47268939487025968</v>
      </c>
      <c r="E47">
        <v>24030885</v>
      </c>
      <c r="F47">
        <v>4151209</v>
      </c>
      <c r="G47">
        <v>1588036</v>
      </c>
    </row>
    <row r="48" spans="1:11" x14ac:dyDescent="0.25">
      <c r="A48" s="1" t="s">
        <v>119</v>
      </c>
      <c r="B48">
        <v>19.667999999999999</v>
      </c>
      <c r="C48">
        <f t="shared" si="1"/>
        <v>753403.22222222481</v>
      </c>
      <c r="D48">
        <f t="shared" si="0"/>
        <v>0.86800563477448178</v>
      </c>
      <c r="E48">
        <v>20133052</v>
      </c>
      <c r="F48">
        <v>3490640</v>
      </c>
      <c r="G48">
        <v>227855</v>
      </c>
    </row>
    <row r="49" spans="1:8" x14ac:dyDescent="0.25">
      <c r="A49" s="1" t="s">
        <v>120</v>
      </c>
      <c r="B49">
        <v>20.335000000000001</v>
      </c>
      <c r="C49">
        <f t="shared" si="1"/>
        <v>668903.12892776262</v>
      </c>
      <c r="D49">
        <f t="shared" si="0"/>
        <v>1.306107354825965</v>
      </c>
      <c r="E49">
        <v>26292690</v>
      </c>
      <c r="F49">
        <v>4540320</v>
      </c>
      <c r="G49">
        <v>303371</v>
      </c>
      <c r="H49">
        <v>143794</v>
      </c>
    </row>
    <row r="50" spans="1:8" x14ac:dyDescent="0.25">
      <c r="A50" s="1" t="s">
        <v>121</v>
      </c>
      <c r="B50">
        <v>23.210999999999999</v>
      </c>
      <c r="C50">
        <f t="shared" si="1"/>
        <v>1346614.7000323981</v>
      </c>
      <c r="D50">
        <f t="shared" si="0"/>
        <v>2.1204153819485705</v>
      </c>
      <c r="E50">
        <v>55672060</v>
      </c>
      <c r="F50">
        <v>9591784</v>
      </c>
      <c r="G50">
        <v>647177</v>
      </c>
      <c r="H50">
        <v>125294</v>
      </c>
    </row>
    <row r="51" spans="1:8" ht="30" x14ac:dyDescent="0.25">
      <c r="A51" s="1" t="s">
        <v>126</v>
      </c>
      <c r="B51">
        <v>23.919</v>
      </c>
      <c r="C51">
        <f t="shared" si="1"/>
        <v>1731991.7777777836</v>
      </c>
      <c r="D51">
        <f t="shared" si="0"/>
        <v>0.80743985519805039</v>
      </c>
      <c r="E51">
        <v>45007646</v>
      </c>
      <c r="F51">
        <v>7861482</v>
      </c>
      <c r="G51">
        <v>543016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of Standard FAME</vt:lpstr>
      <vt:lpstr>Regression of Standard FAME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Chembug</dc:creator>
  <cp:lastModifiedBy>JBrown</cp:lastModifiedBy>
  <dcterms:created xsi:type="dcterms:W3CDTF">2017-02-13T20:39:31Z</dcterms:created>
  <dcterms:modified xsi:type="dcterms:W3CDTF">2017-04-07T14:24:34Z</dcterms:modified>
</cp:coreProperties>
</file>