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090" windowHeight="12765" tabRatio="719" activeTab="7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October 2017 RAW DATA" sheetId="9" r:id="rId8"/>
  </sheets>
  <definedNames>
    <definedName name="_xlnm.Print_Area" localSheetId="3">'June 2017 RAW DATA'!$A$1:$O$100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3"/>
  <c r="K3"/>
  <c r="K4"/>
  <c r="K5"/>
  <c r="K6"/>
  <c r="K7"/>
  <c r="K8"/>
  <c r="K9"/>
  <c r="K10"/>
  <c r="K11"/>
  <c r="K12"/>
  <c r="K13"/>
  <c r="K14"/>
  <c r="K15"/>
  <c r="K16"/>
  <c r="K1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9"/>
  <c r="K70"/>
  <c r="K71"/>
  <c r="K72"/>
  <c r="K73"/>
  <c r="K74"/>
  <c r="K75"/>
  <c r="K77"/>
  <c r="K78"/>
  <c r="K81"/>
  <c r="K93"/>
  <c r="K94"/>
  <c r="K95"/>
  <c r="K96"/>
  <c r="K97"/>
  <c r="K98"/>
  <c r="K99"/>
  <c r="K101"/>
  <c r="K102"/>
  <c r="K103"/>
  <c r="K104"/>
  <c r="K105"/>
  <c r="K106"/>
  <c r="K107"/>
  <c r="K108"/>
  <c r="K2"/>
  <c r="K32" i="2"/>
  <c r="K33"/>
  <c r="K34"/>
  <c r="K36"/>
  <c r="K37"/>
  <c r="K38"/>
  <c r="K39"/>
  <c r="K40"/>
  <c r="K41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I118" l="1"/>
  <c r="J118"/>
  <c r="L118"/>
  <c r="M118" s="1"/>
  <c r="N118" s="1"/>
  <c r="O118" s="1"/>
  <c r="L10"/>
  <c r="M10"/>
  <c r="N10" s="1"/>
  <c r="O10" s="1"/>
  <c r="J10"/>
  <c r="I10"/>
  <c r="J148"/>
  <c r="I148"/>
  <c r="J2" i="5" l="1"/>
  <c r="K2" s="1"/>
  <c r="L2" s="1"/>
  <c r="M2" s="1"/>
  <c r="I2"/>
  <c r="H2"/>
  <c r="I3" i="3" l="1"/>
  <c r="J3"/>
  <c r="L3"/>
  <c r="M3" s="1"/>
  <c r="I4"/>
  <c r="J4"/>
  <c r="L4"/>
  <c r="M4" s="1"/>
  <c r="I5"/>
  <c r="J5"/>
  <c r="L5"/>
  <c r="M5" s="1"/>
  <c r="I6"/>
  <c r="J6"/>
  <c r="L6"/>
  <c r="M6" s="1"/>
  <c r="I7"/>
  <c r="J7"/>
  <c r="L7"/>
  <c r="M7" s="1"/>
  <c r="I8"/>
  <c r="J8"/>
  <c r="L8"/>
  <c r="M8" s="1"/>
  <c r="I9"/>
  <c r="J9"/>
  <c r="L9"/>
  <c r="M9" s="1"/>
  <c r="I10"/>
  <c r="J10"/>
  <c r="L10"/>
  <c r="M10" s="1"/>
  <c r="I11"/>
  <c r="J11"/>
  <c r="L11"/>
  <c r="M11" s="1"/>
  <c r="I12"/>
  <c r="J12"/>
  <c r="L12"/>
  <c r="M12" s="1"/>
  <c r="I13"/>
  <c r="J13"/>
  <c r="L13"/>
  <c r="M13" s="1"/>
  <c r="I14"/>
  <c r="J14"/>
  <c r="L14"/>
  <c r="M14" s="1"/>
  <c r="I15"/>
  <c r="J15"/>
  <c r="L15"/>
  <c r="M15" s="1"/>
  <c r="I16"/>
  <c r="J16"/>
  <c r="L16"/>
  <c r="M16" s="1"/>
  <c r="I17"/>
  <c r="J17"/>
  <c r="L17"/>
  <c r="M17" s="1"/>
  <c r="I18"/>
  <c r="J18"/>
  <c r="L18"/>
  <c r="M18" s="1"/>
  <c r="I19"/>
  <c r="J19"/>
  <c r="L19"/>
  <c r="M19" s="1"/>
  <c r="I20"/>
  <c r="J20"/>
  <c r="L20"/>
  <c r="M20" s="1"/>
  <c r="I21"/>
  <c r="J21"/>
  <c r="L21"/>
  <c r="M21" s="1"/>
  <c r="I22"/>
  <c r="J22"/>
  <c r="L22"/>
  <c r="M22" s="1"/>
  <c r="I23"/>
  <c r="J23"/>
  <c r="L23"/>
  <c r="M23" s="1"/>
  <c r="I24"/>
  <c r="J24"/>
  <c r="L24"/>
  <c r="M24" s="1"/>
  <c r="I25"/>
  <c r="J25"/>
  <c r="L25"/>
  <c r="M25" s="1"/>
  <c r="I26"/>
  <c r="J26"/>
  <c r="L26"/>
  <c r="M26" s="1"/>
  <c r="I27"/>
  <c r="J27"/>
  <c r="L27"/>
  <c r="M27" s="1"/>
  <c r="I28"/>
  <c r="J28"/>
  <c r="L28"/>
  <c r="M28" s="1"/>
  <c r="I29"/>
  <c r="J29"/>
  <c r="L29"/>
  <c r="M29" s="1"/>
  <c r="I30"/>
  <c r="J30"/>
  <c r="L30"/>
  <c r="M30" s="1"/>
  <c r="I31"/>
  <c r="J31"/>
  <c r="L31"/>
  <c r="M31" s="1"/>
  <c r="I32"/>
  <c r="J32"/>
  <c r="L32"/>
  <c r="M32" s="1"/>
  <c r="I33"/>
  <c r="J33"/>
  <c r="L33"/>
  <c r="M33" s="1"/>
  <c r="I34"/>
  <c r="J34"/>
  <c r="L34"/>
  <c r="M34" s="1"/>
  <c r="I35"/>
  <c r="J35"/>
  <c r="L35"/>
  <c r="M35" s="1"/>
  <c r="I36"/>
  <c r="J36"/>
  <c r="L36"/>
  <c r="M36" s="1"/>
  <c r="I37"/>
  <c r="J37"/>
  <c r="L37"/>
  <c r="M37" s="1"/>
  <c r="I38"/>
  <c r="J38"/>
  <c r="L38"/>
  <c r="M38" s="1"/>
  <c r="I39"/>
  <c r="J39"/>
  <c r="L39"/>
  <c r="M39" s="1"/>
  <c r="I40"/>
  <c r="J40"/>
  <c r="L40"/>
  <c r="M40" s="1"/>
  <c r="I41"/>
  <c r="J41"/>
  <c r="L41"/>
  <c r="M41" s="1"/>
  <c r="I42"/>
  <c r="J42"/>
  <c r="L42"/>
  <c r="M42" s="1"/>
  <c r="I43"/>
  <c r="J43"/>
  <c r="L43"/>
  <c r="M43" s="1"/>
  <c r="I44"/>
  <c r="J44"/>
  <c r="L44"/>
  <c r="M44" s="1"/>
  <c r="I45"/>
  <c r="J45"/>
  <c r="L45"/>
  <c r="M45" s="1"/>
  <c r="I46"/>
  <c r="J46"/>
  <c r="L46"/>
  <c r="M46" s="1"/>
  <c r="I47"/>
  <c r="J47"/>
  <c r="L47"/>
  <c r="M47" s="1"/>
  <c r="I48"/>
  <c r="J48"/>
  <c r="L48"/>
  <c r="M48" s="1"/>
  <c r="I49"/>
  <c r="J49"/>
  <c r="L49"/>
  <c r="M49" s="1"/>
  <c r="I50"/>
  <c r="J50"/>
  <c r="L50"/>
  <c r="M50" s="1"/>
  <c r="I51"/>
  <c r="J51"/>
  <c r="L51"/>
  <c r="M51" s="1"/>
  <c r="I52"/>
  <c r="J52"/>
  <c r="L52"/>
  <c r="M52" s="1"/>
  <c r="I53"/>
  <c r="J53"/>
  <c r="L53"/>
  <c r="M53" s="1"/>
  <c r="I54"/>
  <c r="J54"/>
  <c r="L54"/>
  <c r="M54" s="1"/>
  <c r="I55"/>
  <c r="J55"/>
  <c r="L55"/>
  <c r="M55" s="1"/>
  <c r="I56"/>
  <c r="J56"/>
  <c r="L56"/>
  <c r="M56" s="1"/>
  <c r="I57"/>
  <c r="J57"/>
  <c r="L57"/>
  <c r="M57" s="1"/>
  <c r="I58"/>
  <c r="J58"/>
  <c r="L58"/>
  <c r="M58" s="1"/>
  <c r="I59"/>
  <c r="J59"/>
  <c r="L59"/>
  <c r="M59" s="1"/>
  <c r="I60"/>
  <c r="J60"/>
  <c r="L60"/>
  <c r="M60" s="1"/>
  <c r="I61"/>
  <c r="J61"/>
  <c r="L61"/>
  <c r="M61" s="1"/>
  <c r="I62"/>
  <c r="J62"/>
  <c r="L62"/>
  <c r="M62" s="1"/>
  <c r="I63"/>
  <c r="J63"/>
  <c r="L63"/>
  <c r="M63" s="1"/>
  <c r="I64"/>
  <c r="J64"/>
  <c r="L64"/>
  <c r="M64" s="1"/>
  <c r="I65"/>
  <c r="J65"/>
  <c r="L65"/>
  <c r="M65" s="1"/>
  <c r="I66"/>
  <c r="J66"/>
  <c r="L66"/>
  <c r="M66" s="1"/>
  <c r="I67"/>
  <c r="J67"/>
  <c r="L67"/>
  <c r="M67" s="1"/>
  <c r="I68"/>
  <c r="J68"/>
  <c r="L68"/>
  <c r="M68" s="1"/>
  <c r="I69"/>
  <c r="J69"/>
  <c r="L69"/>
  <c r="M69" s="1"/>
  <c r="I70"/>
  <c r="J70"/>
  <c r="L70"/>
  <c r="M70" s="1"/>
  <c r="I71"/>
  <c r="J71"/>
  <c r="L71"/>
  <c r="M71" s="1"/>
  <c r="I72"/>
  <c r="J72"/>
  <c r="L72"/>
  <c r="M72" s="1"/>
  <c r="I73"/>
  <c r="J73"/>
  <c r="L73"/>
  <c r="M73" s="1"/>
  <c r="I74"/>
  <c r="J74"/>
  <c r="L74"/>
  <c r="M74" s="1"/>
  <c r="I75"/>
  <c r="J75"/>
  <c r="L75"/>
  <c r="M75" s="1"/>
  <c r="I76"/>
  <c r="J76"/>
  <c r="L76"/>
  <c r="M76" s="1"/>
  <c r="I77"/>
  <c r="J77"/>
  <c r="L77"/>
  <c r="M77" s="1"/>
  <c r="I78"/>
  <c r="J78"/>
  <c r="L78"/>
  <c r="M78" s="1"/>
  <c r="I79"/>
  <c r="J79"/>
  <c r="L79"/>
  <c r="M79" s="1"/>
  <c r="I80"/>
  <c r="J80"/>
  <c r="L80"/>
  <c r="M80" s="1"/>
  <c r="I81"/>
  <c r="J81"/>
  <c r="L81"/>
  <c r="M81" s="1"/>
  <c r="I82"/>
  <c r="J82"/>
  <c r="L82"/>
  <c r="M82" s="1"/>
  <c r="I83"/>
  <c r="J83"/>
  <c r="L83"/>
  <c r="M83" s="1"/>
  <c r="I84"/>
  <c r="J84"/>
  <c r="L84"/>
  <c r="M84" s="1"/>
  <c r="I85"/>
  <c r="J85"/>
  <c r="L85"/>
  <c r="M85" s="1"/>
  <c r="I86"/>
  <c r="J86"/>
  <c r="L86"/>
  <c r="M86" s="1"/>
  <c r="I87"/>
  <c r="J87"/>
  <c r="L87"/>
  <c r="M87" s="1"/>
  <c r="I88"/>
  <c r="J88"/>
  <c r="L88"/>
  <c r="M88" s="1"/>
  <c r="I89"/>
  <c r="J89"/>
  <c r="L89"/>
  <c r="M89" s="1"/>
  <c r="I90"/>
  <c r="J90"/>
  <c r="L90"/>
  <c r="M90" s="1"/>
  <c r="I91"/>
  <c r="J91"/>
  <c r="L91"/>
  <c r="M91" s="1"/>
  <c r="I92"/>
  <c r="J92"/>
  <c r="L92"/>
  <c r="M92" s="1"/>
  <c r="I93"/>
  <c r="J93"/>
  <c r="L93"/>
  <c r="M93" s="1"/>
  <c r="I94"/>
  <c r="J94"/>
  <c r="L94"/>
  <c r="M94" s="1"/>
  <c r="I95"/>
  <c r="J95"/>
  <c r="L95"/>
  <c r="M95" s="1"/>
  <c r="I96"/>
  <c r="J96"/>
  <c r="L96"/>
  <c r="M96" s="1"/>
  <c r="I97"/>
  <c r="J97"/>
  <c r="L97"/>
  <c r="M97" s="1"/>
  <c r="I98"/>
  <c r="J98"/>
  <c r="L98"/>
  <c r="M98" s="1"/>
  <c r="I99"/>
  <c r="J99"/>
  <c r="L99"/>
  <c r="M99" s="1"/>
  <c r="I100"/>
  <c r="J100"/>
  <c r="L100"/>
  <c r="M100" s="1"/>
  <c r="I101"/>
  <c r="J101"/>
  <c r="L101"/>
  <c r="M101" s="1"/>
  <c r="I102"/>
  <c r="J102"/>
  <c r="L102"/>
  <c r="M102" s="1"/>
  <c r="I103"/>
  <c r="J103"/>
  <c r="L103"/>
  <c r="M103" s="1"/>
  <c r="I104"/>
  <c r="J104"/>
  <c r="L104"/>
  <c r="M104" s="1"/>
  <c r="I105"/>
  <c r="J105"/>
  <c r="L105"/>
  <c r="M105" s="1"/>
  <c r="I106"/>
  <c r="J106"/>
  <c r="L106"/>
  <c r="M106" s="1"/>
  <c r="I107"/>
  <c r="J107"/>
  <c r="L107"/>
  <c r="M107" s="1"/>
  <c r="I108"/>
  <c r="J108"/>
  <c r="L108"/>
  <c r="M108" s="1"/>
  <c r="I109"/>
  <c r="J109"/>
  <c r="L109"/>
  <c r="M109" s="1"/>
  <c r="I110"/>
  <c r="J110"/>
  <c r="L110"/>
  <c r="M110" s="1"/>
  <c r="I111"/>
  <c r="J111"/>
  <c r="L111"/>
  <c r="M111" s="1"/>
  <c r="I112"/>
  <c r="J112"/>
  <c r="L112"/>
  <c r="M112" s="1"/>
  <c r="I113"/>
  <c r="J113"/>
  <c r="L113"/>
  <c r="M113" s="1"/>
  <c r="I114"/>
  <c r="J114"/>
  <c r="L114"/>
  <c r="M114" s="1"/>
  <c r="I115"/>
  <c r="J115"/>
  <c r="L115"/>
  <c r="M115" s="1"/>
  <c r="I116"/>
  <c r="J116"/>
  <c r="L116"/>
  <c r="M116" s="1"/>
  <c r="I117"/>
  <c r="J117"/>
  <c r="L117"/>
  <c r="M117" s="1"/>
  <c r="I118"/>
  <c r="J118"/>
  <c r="L118"/>
  <c r="M118" s="1"/>
  <c r="I119"/>
  <c r="J119"/>
  <c r="L119"/>
  <c r="M119" s="1"/>
  <c r="I120"/>
  <c r="J120"/>
  <c r="L120"/>
  <c r="M120" s="1"/>
  <c r="I121"/>
  <c r="J121"/>
  <c r="L121"/>
  <c r="M121" s="1"/>
  <c r="I122"/>
  <c r="J122"/>
  <c r="L122"/>
  <c r="M122" s="1"/>
  <c r="L2"/>
  <c r="M2" s="1"/>
  <c r="J2"/>
  <c r="I2"/>
  <c r="I101" i="2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I123"/>
  <c r="J123"/>
  <c r="L123"/>
  <c r="M123" s="1"/>
  <c r="N123" s="1"/>
  <c r="O123" s="1"/>
  <c r="I124"/>
  <c r="J124"/>
  <c r="L124"/>
  <c r="M124" s="1"/>
  <c r="N124" s="1"/>
  <c r="O124" s="1"/>
  <c r="I125"/>
  <c r="J125"/>
  <c r="L125"/>
  <c r="M125" s="1"/>
  <c r="N125" s="1"/>
  <c r="O125" s="1"/>
  <c r="I126"/>
  <c r="J126"/>
  <c r="L126"/>
  <c r="M126" s="1"/>
  <c r="N126" s="1"/>
  <c r="O126" s="1"/>
  <c r="I127"/>
  <c r="J127"/>
  <c r="L127"/>
  <c r="M127" s="1"/>
  <c r="N127" s="1"/>
  <c r="O127" s="1"/>
  <c r="I128"/>
  <c r="J128"/>
  <c r="L128"/>
  <c r="M128" s="1"/>
  <c r="N128" s="1"/>
  <c r="O128" s="1"/>
  <c r="I129"/>
  <c r="J129"/>
  <c r="L129"/>
  <c r="M129" s="1"/>
  <c r="N129" s="1"/>
  <c r="O129" s="1"/>
  <c r="I130"/>
  <c r="J130"/>
  <c r="L130"/>
  <c r="M130" s="1"/>
  <c r="N130" s="1"/>
  <c r="O130" s="1"/>
  <c r="I131"/>
  <c r="J131"/>
  <c r="L131"/>
  <c r="M131" s="1"/>
  <c r="N131" s="1"/>
  <c r="O131" s="1"/>
  <c r="I132"/>
  <c r="J132"/>
  <c r="L132"/>
  <c r="M132" s="1"/>
  <c r="N132" s="1"/>
  <c r="O132" s="1"/>
  <c r="I133"/>
  <c r="J133"/>
  <c r="L133"/>
  <c r="M133" s="1"/>
  <c r="N133" s="1"/>
  <c r="O133" s="1"/>
  <c r="I134"/>
  <c r="J134"/>
  <c r="L134"/>
  <c r="M134" s="1"/>
  <c r="N134" s="1"/>
  <c r="O134" s="1"/>
  <c r="I135"/>
  <c r="J135"/>
  <c r="L135"/>
  <c r="M135" s="1"/>
  <c r="N135" s="1"/>
  <c r="O135" s="1"/>
  <c r="I136"/>
  <c r="J136"/>
  <c r="L136"/>
  <c r="M136" s="1"/>
  <c r="N136" s="1"/>
  <c r="O136" s="1"/>
  <c r="I137"/>
  <c r="J137"/>
  <c r="L137"/>
  <c r="M137" s="1"/>
  <c r="N137" s="1"/>
  <c r="O137" s="1"/>
  <c r="I138"/>
  <c r="J138"/>
  <c r="L138"/>
  <c r="M138" s="1"/>
  <c r="N138" s="1"/>
  <c r="O138" s="1"/>
  <c r="I139"/>
  <c r="J139"/>
  <c r="L139"/>
  <c r="M139" s="1"/>
  <c r="N139" s="1"/>
  <c r="O139" s="1"/>
  <c r="I140"/>
  <c r="J140"/>
  <c r="L140"/>
  <c r="M140" s="1"/>
  <c r="N140" s="1"/>
  <c r="O140" s="1"/>
  <c r="I141"/>
  <c r="J141"/>
  <c r="L141"/>
  <c r="M141" s="1"/>
  <c r="N141" s="1"/>
  <c r="O141" s="1"/>
  <c r="I142"/>
  <c r="J142"/>
  <c r="L142"/>
  <c r="M142" s="1"/>
  <c r="N142" s="1"/>
  <c r="O142" s="1"/>
  <c r="I143"/>
  <c r="J143"/>
  <c r="L143"/>
  <c r="M143" s="1"/>
  <c r="N143" s="1"/>
  <c r="O143" s="1"/>
  <c r="I144"/>
  <c r="J144"/>
  <c r="L144"/>
  <c r="M144" s="1"/>
  <c r="N144" s="1"/>
  <c r="O144" s="1"/>
  <c r="I145"/>
  <c r="J145"/>
  <c r="L145"/>
  <c r="M145" s="1"/>
  <c r="N145" s="1"/>
  <c r="O145" s="1"/>
  <c r="I146"/>
  <c r="J146"/>
  <c r="L146"/>
  <c r="M146" s="1"/>
  <c r="N146" s="1"/>
  <c r="O146" s="1"/>
  <c r="I147"/>
  <c r="J147"/>
  <c r="L147"/>
  <c r="M147" s="1"/>
  <c r="N147" s="1"/>
  <c r="O147" s="1"/>
  <c r="L53"/>
  <c r="M53" s="1"/>
  <c r="N53" s="1"/>
  <c r="O53" s="1"/>
  <c r="I53"/>
  <c r="I83"/>
  <c r="J83"/>
  <c r="I84"/>
  <c r="J84"/>
  <c r="I85"/>
  <c r="J85"/>
  <c r="J63"/>
  <c r="J64"/>
  <c r="L83"/>
  <c r="M83" s="1"/>
  <c r="N83" s="1"/>
  <c r="O83" s="1"/>
  <c r="L84"/>
  <c r="M84" s="1"/>
  <c r="N84" s="1"/>
  <c r="O84" s="1"/>
  <c r="I63"/>
  <c r="L63"/>
  <c r="M63" s="1"/>
  <c r="N63" s="1"/>
  <c r="O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2" i="2"/>
  <c r="J3"/>
  <c r="L3"/>
  <c r="M3" s="1"/>
  <c r="N3" s="1"/>
  <c r="O3" s="1"/>
  <c r="L4"/>
  <c r="M4" s="1"/>
  <c r="N4" s="1"/>
  <c r="O4" s="1"/>
  <c r="L5"/>
  <c r="M5" s="1"/>
  <c r="N5" s="1"/>
  <c r="O5" s="1"/>
  <c r="L6"/>
  <c r="M6" s="1"/>
  <c r="N6" s="1"/>
  <c r="O6" s="1"/>
  <c r="L7"/>
  <c r="M7" s="1"/>
  <c r="N7" s="1"/>
  <c r="O7" s="1"/>
  <c r="L8"/>
  <c r="M8" s="1"/>
  <c r="N8" s="1"/>
  <c r="O8" s="1"/>
  <c r="L9"/>
  <c r="M9" s="1"/>
  <c r="N9" s="1"/>
  <c r="O9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45"/>
  <c r="M45" s="1"/>
  <c r="N45" s="1"/>
  <c r="O45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6"/>
  <c r="M46" s="1"/>
  <c r="N46" s="1"/>
  <c r="O46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4"/>
  <c r="M54" s="1"/>
  <c r="N54" s="1"/>
  <c r="O54" s="1"/>
  <c r="L55"/>
  <c r="M55" s="1"/>
  <c r="N55" s="1"/>
  <c r="O55" s="1"/>
  <c r="L64"/>
  <c r="M64" s="1"/>
  <c r="N64" s="1"/>
  <c r="O64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2"/>
  <c r="M2" s="1"/>
  <c r="N2" s="1"/>
  <c r="O2" s="1"/>
  <c r="I3"/>
  <c r="I4"/>
  <c r="J4"/>
  <c r="I5"/>
  <c r="J5"/>
  <c r="I6"/>
  <c r="J6"/>
  <c r="I7"/>
  <c r="J7"/>
  <c r="I8"/>
  <c r="J8"/>
  <c r="I9"/>
  <c r="J9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45"/>
  <c r="J45"/>
  <c r="I37"/>
  <c r="J37"/>
  <c r="I38"/>
  <c r="J38"/>
  <c r="I39"/>
  <c r="J39"/>
  <c r="I40"/>
  <c r="J40"/>
  <c r="I41"/>
  <c r="J41"/>
  <c r="I42"/>
  <c r="J42"/>
  <c r="I43"/>
  <c r="J43"/>
  <c r="I44"/>
  <c r="J44"/>
  <c r="I46"/>
  <c r="J46"/>
  <c r="I56"/>
  <c r="J56"/>
  <c r="I57"/>
  <c r="J57"/>
  <c r="I58"/>
  <c r="J58"/>
  <c r="I59"/>
  <c r="J59"/>
  <c r="I60"/>
  <c r="J60"/>
  <c r="I61"/>
  <c r="J61"/>
  <c r="I62"/>
  <c r="J62"/>
  <c r="I47"/>
  <c r="J47"/>
  <c r="I48"/>
  <c r="J48"/>
  <c r="I49"/>
  <c r="J49"/>
  <c r="I50"/>
  <c r="J50"/>
  <c r="I51"/>
  <c r="J51"/>
  <c r="I52"/>
  <c r="J52"/>
  <c r="I54"/>
  <c r="J54"/>
  <c r="I55"/>
  <c r="J55"/>
  <c r="I64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65"/>
  <c r="J65"/>
  <c r="I66"/>
  <c r="J66"/>
  <c r="I67"/>
  <c r="J67"/>
  <c r="I68"/>
  <c r="J68"/>
  <c r="I69"/>
  <c r="J69"/>
  <c r="I70"/>
  <c r="J70"/>
  <c r="I71"/>
  <c r="J71"/>
  <c r="I72"/>
  <c r="J72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2"/>
</calcChain>
</file>

<file path=xl/sharedStrings.xml><?xml version="1.0" encoding="utf-8"?>
<sst xmlns="http://schemas.openxmlformats.org/spreadsheetml/2006/main" count="1606" uniqueCount="834">
  <si>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</si>
  <si>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</si>
  <si>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</si>
  <si>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</si>
  <si>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</si>
  <si>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</si>
  <si>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</si>
  <si>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</si>
  <si>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</si>
  <si>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</si>
  <si>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</si>
  <si>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</si>
  <si>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</si>
  <si>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</si>
  <si>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</si>
  <si>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</si>
  <si>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</si>
  <si>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</si>
  <si>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</si>
  <si>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</si>
  <si>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</si>
  <si>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</si>
  <si>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</si>
  <si>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</si>
  <si>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</si>
  <si>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</si>
  <si>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</si>
  <si>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</si>
  <si>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</si>
  <si>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</si>
  <si>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</si>
  <si>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</si>
  <si>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</si>
  <si>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</si>
  <si>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</si>
  <si>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</si>
  <si>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</si>
  <si>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</si>
  <si>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</si>
  <si>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</si>
  <si>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</si>
  <si>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</si>
  <si>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</si>
  <si>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</si>
  <si>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</si>
  <si>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</si>
  <si>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</si>
  <si>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</si>
  <si>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</si>
  <si>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</si>
  <si>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</si>
  <si>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</si>
  <si>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</si>
  <si>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</si>
  <si>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</si>
  <si>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</si>
  <si>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</si>
  <si>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</si>
  <si>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</si>
  <si>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</si>
  <si>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</si>
  <si>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</si>
  <si>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</si>
  <si>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</si>
  <si>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</si>
  <si>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</si>
  <si>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</si>
  <si>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</si>
  <si>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</si>
  <si>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</si>
  <si>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</si>
  <si>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</si>
  <si>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</si>
  <si>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</si>
  <si>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</si>
  <si>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</si>
  <si>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</si>
  <si>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</si>
  <si>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</si>
  <si>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</si>
  <si>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</si>
  <si>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</si>
  <si>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</si>
  <si>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</si>
  <si>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</si>
  <si>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</si>
  <si>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</si>
  <si>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</si>
  <si>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</si>
  <si>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</si>
  <si>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</si>
  <si>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</si>
  <si>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</si>
  <si>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</si>
  <si>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</si>
  <si>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</si>
  <si>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</si>
  <si>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</si>
  <si>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</si>
  <si>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</si>
  <si>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</si>
  <si>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</si>
  <si>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</si>
  <si>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</si>
  <si>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</si>
  <si>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</si>
  <si>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</si>
  <si>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</si>
  <si>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</si>
  <si>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</si>
  <si>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</si>
  <si>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</si>
  <si>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</si>
  <si>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</si>
  <si>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</si>
  <si>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</si>
  <si>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</si>
  <si>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</si>
  <si>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</si>
  <si>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</si>
  <si>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</si>
  <si>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</si>
  <si>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</si>
  <si>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</si>
  <si>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</si>
  <si>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</si>
  <si>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</si>
  <si>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</si>
  <si>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</si>
  <si>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</si>
  <si>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</si>
  <si>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</si>
  <si>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</si>
  <si>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</si>
  <si>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</si>
  <si>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</si>
  <si>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</si>
  <si>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</si>
  <si>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</si>
  <si>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</si>
  <si>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</si>
  <si>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</si>
  <si>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</si>
  <si>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</si>
  <si>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</si>
  <si>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</si>
  <si>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</si>
  <si>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</si>
  <si>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</si>
  <si>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</si>
  <si>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</si>
  <si>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</si>
  <si>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</si>
  <si>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</si>
  <si>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</si>
  <si>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</si>
  <si>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</si>
  <si>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</si>
  <si>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</si>
  <si>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</si>
  <si>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</si>
  <si>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</si>
  <si>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</si>
  <si>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</si>
  <si>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</si>
  <si>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</si>
  <si>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</si>
  <si>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</si>
  <si>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</si>
  <si>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</si>
  <si>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</si>
  <si>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</si>
  <si>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</si>
  <si>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</si>
  <si>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</si>
  <si>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</si>
  <si>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</si>
  <si>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</si>
  <si>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</si>
  <si>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</si>
  <si>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</si>
  <si>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</si>
  <si>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</si>
  <si>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</si>
  <si>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</si>
  <si>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</si>
  <si>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</si>
  <si>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</si>
  <si>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</si>
  <si>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</si>
  <si>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</si>
  <si>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</si>
  <si>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</si>
  <si>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</si>
  <si>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</si>
  <si>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</si>
  <si>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</si>
  <si>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</si>
  <si>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</si>
  <si>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</si>
  <si>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</si>
  <si>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</si>
  <si>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</si>
  <si>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</si>
  <si>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</si>
  <si>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</si>
  <si>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</si>
  <si>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</si>
  <si>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</si>
  <si>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</si>
  <si>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</si>
  <si>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</si>
  <si>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</si>
  <si>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</si>
  <si>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</si>
  <si>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</si>
  <si>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</si>
  <si>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</si>
  <si>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</si>
  <si>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</si>
  <si>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</si>
  <si>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</si>
  <si>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</si>
  <si>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</si>
  <si>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</si>
  <si>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</si>
  <si>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</si>
  <si>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</si>
  <si>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</si>
  <si>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</si>
  <si>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</si>
  <si>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</si>
  <si>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</si>
  <si>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</si>
  <si>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</si>
  <si>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</si>
  <si>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</si>
  <si>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</si>
  <si>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</si>
  <si>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</si>
  <si>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</si>
  <si>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</si>
  <si>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</si>
  <si>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</si>
  <si>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</si>
  <si>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</si>
  <si>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</si>
  <si>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</si>
  <si>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</si>
  <si>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</si>
  <si>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</si>
  <si>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</si>
  <si>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</si>
  <si>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</si>
  <si>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</si>
  <si>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</si>
  <si>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</si>
  <si>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</si>
  <si>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</si>
  <si>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</si>
  <si>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</si>
  <si>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</si>
  <si>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</si>
  <si>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</si>
  <si>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</si>
  <si>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</si>
  <si>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</si>
  <si>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</si>
  <si>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</si>
  <si>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</si>
  <si>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</si>
  <si>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</si>
  <si>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</si>
  <si>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</si>
  <si>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</si>
  <si>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</si>
  <si>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</si>
  <si>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</si>
  <si>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</si>
  <si>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</si>
  <si>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</si>
  <si>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</si>
  <si>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</si>
  <si>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</si>
  <si>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</si>
  <si>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</si>
  <si>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</si>
  <si>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</si>
  <si>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</si>
  <si>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</si>
  <si>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</si>
  <si>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</si>
  <si>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</si>
  <si>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</si>
  <si>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</si>
  <si>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</si>
  <si>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</si>
  <si>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</si>
  <si>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</si>
  <si>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</si>
  <si>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</si>
  <si>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</si>
  <si>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</si>
  <si>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</si>
  <si>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</si>
  <si>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</si>
  <si>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</si>
  <si>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</si>
  <si>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</si>
  <si>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</si>
  <si>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</si>
  <si>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</si>
  <si>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</si>
  <si>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</si>
  <si>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</si>
  <si>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</si>
  <si>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</si>
  <si>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</si>
  <si>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</si>
  <si>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</si>
  <si>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</si>
  <si>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</si>
  <si>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</si>
  <si>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</si>
  <si>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</si>
  <si>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</si>
  <si>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</si>
  <si>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</si>
  <si>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</si>
  <si>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</si>
  <si>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</si>
  <si>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</si>
  <si>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</si>
  <si>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</si>
  <si>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</si>
  <si>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</si>
  <si>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</si>
  <si>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</si>
  <si>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</si>
  <si>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</si>
  <si>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</si>
  <si>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</si>
  <si>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</si>
  <si>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</si>
  <si>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</si>
  <si>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</si>
  <si>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</si>
  <si>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</si>
  <si>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</si>
  <si>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</si>
  <si>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</si>
  <si>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</si>
  <si>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</si>
  <si>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</si>
  <si>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</si>
  <si>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</si>
  <si>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</si>
  <si>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</si>
  <si>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</si>
  <si>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</si>
  <si>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</si>
  <si>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</si>
  <si>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</si>
  <si>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</si>
  <si>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</si>
  <si>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</si>
  <si>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</si>
  <si>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</si>
  <si>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</si>
  <si>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</si>
  <si>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</si>
  <si>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</si>
  <si>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</si>
  <si>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</si>
  <si>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</si>
  <si>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</si>
  <si>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</si>
  <si>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</si>
  <si>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</si>
  <si>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</si>
  <si>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</si>
  <si>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</si>
  <si>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</si>
  <si>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</si>
  <si>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</si>
  <si>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</si>
  <si>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</si>
  <si>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</si>
  <si>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</si>
  <si>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</si>
  <si>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</si>
  <si>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</si>
  <si>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</si>
  <si>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</si>
  <si>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</si>
  <si>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</si>
  <si>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</si>
  <si>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</si>
  <si>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</si>
  <si>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</si>
  <si>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</si>
  <si>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</si>
  <si>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</si>
  <si>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</si>
  <si>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</si>
  <si>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</si>
  <si>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</si>
  <si>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</si>
  <si>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</si>
  <si>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</si>
  <si>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</si>
  <si>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</si>
  <si>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</si>
  <si>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</si>
  <si>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</si>
  <si>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</si>
  <si>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</si>
  <si>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</si>
  <si>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</si>
  <si>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</si>
  <si>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</si>
  <si>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</si>
  <si>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</si>
  <si>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</si>
  <si>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</si>
  <si>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</si>
  <si>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</si>
  <si>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</si>
  <si>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</si>
  <si>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</si>
  <si>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</si>
  <si>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</si>
  <si>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</si>
  <si>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</si>
  <si>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</si>
  <si>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</si>
  <si>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</si>
  <si>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</si>
  <si>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</si>
  <si>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</si>
  <si>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</si>
  <si>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</si>
  <si>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</si>
  <si>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</si>
  <si>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</si>
  <si>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</si>
  <si>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</si>
  <si>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</si>
  <si>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</si>
  <si>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</si>
  <si>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</si>
  <si>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</si>
  <si>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</si>
  <si>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</si>
  <si>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</si>
  <si>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</si>
  <si>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</si>
  <si>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</si>
  <si>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</si>
  <si>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</si>
  <si>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</si>
  <si>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</si>
  <si>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</si>
  <si>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</si>
  <si>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</si>
  <si>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</si>
  <si>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</si>
  <si>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</si>
  <si>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</si>
  <si>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</si>
  <si>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</si>
  <si>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</si>
  <si>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</si>
  <si>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</si>
  <si>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</si>
  <si>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</si>
  <si>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</si>
  <si>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</si>
  <si>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</si>
  <si>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</si>
  <si>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</si>
  <si>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</si>
  <si>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</si>
  <si>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</si>
  <si>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</si>
  <si>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</si>
  <si>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</si>
  <si>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</si>
  <si>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</si>
  <si>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</si>
  <si>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</si>
  <si>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</si>
  <si>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</si>
  <si>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</si>
  <si>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</si>
  <si>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</si>
  <si>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</si>
  <si>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</si>
  <si>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</si>
  <si>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</si>
  <si>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</si>
  <si>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</si>
  <si>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</si>
  <si>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</si>
  <si>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</si>
  <si>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</si>
  <si>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</si>
  <si>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</si>
  <si>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</si>
  <si>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</si>
  <si>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</si>
  <si>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</si>
  <si>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</si>
  <si>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</si>
  <si>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</si>
  <si>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</si>
  <si>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</si>
  <si>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</si>
  <si>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</si>
  <si>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</si>
  <si>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</si>
  <si>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</si>
  <si>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</si>
  <si>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</si>
  <si>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</si>
  <si>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</si>
  <si>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</si>
  <si>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</si>
  <si>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</si>
  <si>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</si>
  <si>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</si>
  <si>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</si>
  <si>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</si>
  <si>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</si>
  <si>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</si>
  <si>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</si>
  <si>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</si>
  <si>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</si>
  <si>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</si>
  <si>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</si>
  <si>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</si>
  <si>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</si>
  <si>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</si>
  <si>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</si>
  <si>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</si>
  <si>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</si>
  <si>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</si>
  <si>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</si>
  <si>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</si>
  <si>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</si>
  <si>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</si>
  <si>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</si>
  <si>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</si>
  <si>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</si>
  <si>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</si>
  <si>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</si>
  <si>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</si>
  <si>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</si>
  <si>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</si>
  <si>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</si>
  <si>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</si>
  <si>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</si>
  <si>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</si>
  <si>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</si>
  <si>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</si>
  <si>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</si>
  <si>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</si>
  <si>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</si>
  <si>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</si>
  <si>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</si>
  <si>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</si>
  <si>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</si>
  <si>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</si>
  <si>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</si>
  <si>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</si>
  <si>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</si>
  <si>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</si>
  <si>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</si>
  <si>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</si>
  <si>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</si>
  <si>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</si>
  <si>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</si>
  <si>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</si>
  <si>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</si>
  <si>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</si>
  <si>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</si>
  <si>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</si>
  <si>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</si>
  <si>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</si>
  <si>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</si>
  <si>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</si>
  <si>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</si>
  <si>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</si>
  <si>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</si>
  <si>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</si>
  <si>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</si>
  <si>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</si>
  <si>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</si>
  <si>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</si>
  <si>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</si>
  <si>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</si>
  <si>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</si>
  <si>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</si>
  <si>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</si>
  <si>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</si>
  <si>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</si>
  <si>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</si>
  <si>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</si>
  <si>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</si>
  <si>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</si>
  <si>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</si>
  <si>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</si>
  <si>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</si>
  <si>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</si>
  <si>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</si>
  <si>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</si>
  <si>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</si>
  <si>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</si>
  <si>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</si>
  <si>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</si>
  <si>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</si>
  <si>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</si>
  <si>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</si>
  <si>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</si>
  <si>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</si>
  <si>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</si>
  <si>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</si>
  <si>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</si>
  <si>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</si>
  <si>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</si>
  <si>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</si>
  <si>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</si>
  <si>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</si>
  <si>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</si>
  <si>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</si>
  <si>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</si>
  <si>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</si>
  <si>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</si>
  <si>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</si>
  <si>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</si>
  <si>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</si>
  <si>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</si>
  <si>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</si>
  <si>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</si>
  <si>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</si>
  <si>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</si>
  <si>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</si>
  <si>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</si>
  <si>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</si>
  <si>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</si>
  <si>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</si>
  <si>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</si>
  <si>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</si>
  <si>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</si>
  <si>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</si>
  <si>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</si>
  <si>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</si>
  <si>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</si>
  <si>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</si>
  <si>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</si>
  <si>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</si>
  <si>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</si>
  <si>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</si>
  <si>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</si>
  <si>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</si>
  <si>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</si>
  <si>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</si>
  <si>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</si>
  <si>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</si>
  <si>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</si>
  <si>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</si>
  <si>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</si>
  <si>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</si>
  <si>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</si>
  <si>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</si>
  <si>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</si>
  <si>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</si>
  <si>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</si>
  <si>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</si>
  <si>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</si>
  <si>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</si>
  <si>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</si>
  <si>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</si>
  <si>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</si>
  <si>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</si>
  <si>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</si>
  <si>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</si>
  <si>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</si>
  <si>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</si>
  <si>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</si>
  <si>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</si>
  <si>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</si>
  <si>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</si>
  <si>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</si>
  <si>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</si>
  <si>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</si>
  <si>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</si>
  <si>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</si>
  <si>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</si>
  <si>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</si>
  <si>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</si>
  <si>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</si>
  <si>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</si>
  <si>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</si>
  <si>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</si>
  <si>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</si>
  <si>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</si>
  <si>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</si>
  <si>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</si>
  <si>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</si>
  <si>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</si>
  <si>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</si>
  <si>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</si>
  <si>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</si>
  <si>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</si>
  <si>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</si>
  <si>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</si>
  <si>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</si>
  <si>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</si>
  <si>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</si>
  <si>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</si>
  <si>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</si>
  <si>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</si>
  <si>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</si>
  <si>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</si>
  <si>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</si>
  <si>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</si>
  <si>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</si>
  <si>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</si>
  <si>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</si>
  <si>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</si>
  <si>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</si>
  <si>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</si>
  <si>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</si>
  <si>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</si>
  <si>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</si>
  <si>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</si>
  <si>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</si>
  <si>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</si>
  <si>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</si>
  <si>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</si>
  <si>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</si>
  <si>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</si>
  <si>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</si>
  <si>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</si>
  <si>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</si>
  <si>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</si>
  <si>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</si>
  <si>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</si>
  <si>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</si>
  <si>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</si>
  <si>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</si>
  <si>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</si>
  <si>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</si>
  <si>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</si>
  <si>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</si>
  <si>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</si>
  <si>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</si>
  <si>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</si>
  <si>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</si>
  <si>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</si>
  <si>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</si>
  <si>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</si>
  <si>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</si>
  <si>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</si>
  <si>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</si>
  <si>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</si>
  <si>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</si>
  <si>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</si>
  <si>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</si>
  <si>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</si>
  <si>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</si>
  <si>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</si>
  <si>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</si>
  <si>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1012-01</t>
  </si>
  <si>
    <t>1012-02</t>
  </si>
  <si>
    <t>1012-03</t>
  </si>
  <si>
    <t>1012-04</t>
  </si>
  <si>
    <t>1012-05</t>
  </si>
  <si>
    <t>1012-06</t>
  </si>
  <si>
    <t>1012-07</t>
  </si>
  <si>
    <t>1012-08</t>
  </si>
  <si>
    <t>1012-09</t>
  </si>
  <si>
    <t>1012-10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</si>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</sst>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164" fontId="7" fillId="3" borderId="6" xfId="2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/>
    <xf numFmtId="0" fontId="4" fillId="0" borderId="6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4" fillId="0" borderId="6" xfId="0" applyFont="1" applyFill="1" applyBorder="1"/>
    <xf numFmtId="0" fontId="4" fillId="2" borderId="1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3" xfId="0" applyFont="1" applyFill="1" applyBorder="1"/>
    <xf numFmtId="0" fontId="4" fillId="0" borderId="10" xfId="0" applyFont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0" fontId="4" fillId="2" borderId="16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73</v>
      </c>
      <c r="B1" s="12" t="s">
        <v>72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0" t="s">
        <v>81</v>
      </c>
      <c r="K1" s="10" t="s">
        <v>82</v>
      </c>
      <c r="L1" s="9" t="s">
        <v>83</v>
      </c>
      <c r="M1" s="9" t="s">
        <v>84</v>
      </c>
    </row>
    <row r="2" spans="1:13">
      <c r="A2" s="6" t="s">
        <v>220</v>
      </c>
      <c r="B2" s="6" t="s">
        <v>320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220</v>
      </c>
      <c r="B3" s="6" t="s">
        <v>319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220</v>
      </c>
      <c r="B4" s="6" t="s">
        <v>318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220</v>
      </c>
      <c r="B5" s="6" t="s">
        <v>317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220</v>
      </c>
      <c r="B7" s="8" t="s">
        <v>316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220</v>
      </c>
      <c r="B8" s="8" t="s">
        <v>315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220</v>
      </c>
      <c r="B9" s="8" t="s">
        <v>314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220</v>
      </c>
      <c r="B10" s="8" t="s">
        <v>313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220</v>
      </c>
      <c r="B11" s="8" t="s">
        <v>312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220</v>
      </c>
      <c r="B12" s="8" t="s">
        <v>311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220</v>
      </c>
      <c r="B13" s="8" t="s">
        <v>310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220</v>
      </c>
      <c r="B14" s="8" t="s">
        <v>309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220</v>
      </c>
      <c r="B15" s="8" t="s">
        <v>308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220</v>
      </c>
      <c r="B16" s="8" t="s">
        <v>307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220</v>
      </c>
      <c r="B17" s="6" t="s">
        <v>306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220</v>
      </c>
      <c r="B18" s="6" t="s">
        <v>305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220</v>
      </c>
      <c r="B19" s="6" t="s">
        <v>304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220</v>
      </c>
      <c r="B20" s="6" t="s">
        <v>303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220</v>
      </c>
      <c r="B21" s="6" t="s">
        <v>302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220</v>
      </c>
      <c r="B22" s="6" t="s">
        <v>301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220</v>
      </c>
      <c r="B23" s="6" t="s">
        <v>300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220</v>
      </c>
      <c r="B24" s="6" t="s">
        <v>299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220</v>
      </c>
      <c r="B25" s="6" t="s">
        <v>298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220</v>
      </c>
      <c r="B26" s="6" t="s">
        <v>297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220</v>
      </c>
      <c r="B27" s="6" t="s">
        <v>296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220</v>
      </c>
      <c r="B28" s="6" t="s">
        <v>295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220</v>
      </c>
      <c r="B29" s="6" t="s">
        <v>294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220</v>
      </c>
      <c r="B30" s="6" t="s">
        <v>293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220</v>
      </c>
      <c r="B31" s="6" t="s">
        <v>292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220</v>
      </c>
      <c r="B32" s="6" t="s">
        <v>291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220</v>
      </c>
      <c r="B33" s="6" t="s">
        <v>290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143</v>
      </c>
      <c r="B35" s="6" t="s">
        <v>289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143</v>
      </c>
      <c r="B36" s="6" t="s">
        <v>288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143</v>
      </c>
      <c r="B37" s="6" t="s">
        <v>287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143</v>
      </c>
      <c r="B38" s="6" t="s">
        <v>286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143</v>
      </c>
      <c r="B39" s="6" t="s">
        <v>285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143</v>
      </c>
      <c r="B40" s="6" t="s">
        <v>284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143</v>
      </c>
      <c r="B41" s="6" t="s">
        <v>283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220</v>
      </c>
      <c r="B43" s="6" t="s">
        <v>282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220</v>
      </c>
      <c r="B44" s="6" t="s">
        <v>281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220</v>
      </c>
      <c r="B45" s="6" t="s">
        <v>280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220</v>
      </c>
      <c r="B46" s="6" t="s">
        <v>279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220</v>
      </c>
      <c r="B47" s="6" t="s">
        <v>278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220</v>
      </c>
      <c r="B48" s="6" t="s">
        <v>277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220</v>
      </c>
      <c r="B49" s="6" t="s">
        <v>276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220</v>
      </c>
      <c r="B50" s="6" t="s">
        <v>275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220</v>
      </c>
      <c r="B51" s="6" t="s">
        <v>274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220</v>
      </c>
      <c r="B52" s="6" t="s">
        <v>273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220</v>
      </c>
      <c r="B53" s="6" t="s">
        <v>272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220</v>
      </c>
      <c r="B54" s="6" t="s">
        <v>271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220</v>
      </c>
      <c r="B55" s="6" t="s">
        <v>270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220</v>
      </c>
      <c r="B56" s="6" t="s">
        <v>269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220</v>
      </c>
      <c r="B57" s="6" t="s">
        <v>268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220</v>
      </c>
      <c r="B58" s="6" t="s">
        <v>267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220</v>
      </c>
      <c r="B59" s="6" t="s">
        <v>266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220</v>
      </c>
      <c r="B60" s="6" t="s">
        <v>265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220</v>
      </c>
      <c r="B61" s="6" t="s">
        <v>264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220</v>
      </c>
      <c r="B62" s="6" t="s">
        <v>263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220</v>
      </c>
      <c r="B63" s="6" t="s">
        <v>262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220</v>
      </c>
      <c r="B64" s="6" t="s">
        <v>261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220</v>
      </c>
      <c r="B65" s="6" t="s">
        <v>260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220</v>
      </c>
      <c r="B66" s="6" t="s">
        <v>259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220</v>
      </c>
      <c r="B67" s="6" t="s">
        <v>258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220</v>
      </c>
      <c r="B68" s="6" t="s">
        <v>257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220</v>
      </c>
      <c r="B69" s="6" t="s">
        <v>256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220</v>
      </c>
      <c r="B70" s="6" t="s">
        <v>255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220</v>
      </c>
      <c r="B71" s="6" t="s">
        <v>254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220</v>
      </c>
      <c r="B72" s="6" t="s">
        <v>253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220</v>
      </c>
      <c r="B73" s="6" t="s">
        <v>252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220</v>
      </c>
      <c r="B74" s="6" t="s">
        <v>251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220</v>
      </c>
      <c r="B75" s="6" t="s">
        <v>250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220</v>
      </c>
      <c r="B76" s="6" t="s">
        <v>249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220</v>
      </c>
      <c r="B77" s="6" t="s">
        <v>248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220</v>
      </c>
      <c r="B78" s="6" t="s">
        <v>247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220</v>
      </c>
      <c r="B79" s="6" t="s">
        <v>246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220</v>
      </c>
      <c r="B80" s="6" t="s">
        <v>245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220</v>
      </c>
      <c r="B81" s="6" t="s">
        <v>244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220</v>
      </c>
      <c r="B82" s="6" t="s">
        <v>243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220</v>
      </c>
      <c r="B83" s="6" t="s">
        <v>242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220</v>
      </c>
      <c r="B84" s="6" t="s">
        <v>241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220</v>
      </c>
      <c r="B85" s="6" t="s">
        <v>240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220</v>
      </c>
      <c r="B86" s="6" t="s">
        <v>239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220</v>
      </c>
      <c r="B87" s="6" t="s">
        <v>238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220</v>
      </c>
      <c r="B88" s="6" t="s">
        <v>237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220</v>
      </c>
      <c r="B89" s="6" t="s">
        <v>236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220</v>
      </c>
      <c r="B90" s="6" t="s">
        <v>235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220</v>
      </c>
      <c r="B91" s="6" t="s">
        <v>234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220</v>
      </c>
      <c r="B92" s="6" t="s">
        <v>233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220</v>
      </c>
      <c r="B93" s="6" t="s">
        <v>232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220</v>
      </c>
      <c r="B94" s="6" t="s">
        <v>231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220</v>
      </c>
      <c r="B95" s="6" t="s">
        <v>230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220</v>
      </c>
      <c r="B96" s="6" t="s">
        <v>229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220</v>
      </c>
      <c r="B97" s="6" t="s">
        <v>228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220</v>
      </c>
      <c r="B98" s="6" t="s">
        <v>227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220</v>
      </c>
      <c r="B99" s="6" t="s">
        <v>226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220</v>
      </c>
      <c r="B100" s="6" t="s">
        <v>225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220</v>
      </c>
      <c r="B101" s="6" t="s">
        <v>224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220</v>
      </c>
      <c r="B102" s="6" t="s">
        <v>223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220</v>
      </c>
      <c r="B103" s="6" t="s">
        <v>222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220</v>
      </c>
      <c r="B104" s="6" t="s">
        <v>221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220</v>
      </c>
      <c r="B105" s="6" t="s">
        <v>219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143</v>
      </c>
      <c r="B107" s="6" t="s">
        <v>218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143</v>
      </c>
      <c r="B108" s="6" t="s">
        <v>217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143</v>
      </c>
      <c r="B109" s="6" t="s">
        <v>216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143</v>
      </c>
      <c r="B110" s="6" t="s">
        <v>215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143</v>
      </c>
      <c r="B111" s="6" t="s">
        <v>214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143</v>
      </c>
      <c r="B112" s="6" t="s">
        <v>213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143</v>
      </c>
      <c r="B113" s="6" t="s">
        <v>212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143</v>
      </c>
      <c r="B114" s="6" t="s">
        <v>211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143</v>
      </c>
      <c r="B115" s="6" t="s">
        <v>210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143</v>
      </c>
      <c r="B116" s="6" t="s">
        <v>209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143</v>
      </c>
      <c r="B117" s="6" t="s">
        <v>208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143</v>
      </c>
      <c r="B118" s="6" t="s">
        <v>207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143</v>
      </c>
      <c r="B119" s="6" t="s">
        <v>206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143</v>
      </c>
      <c r="B120" s="6" t="s">
        <v>205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143</v>
      </c>
      <c r="B121" s="6" t="s">
        <v>204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143</v>
      </c>
      <c r="B122" s="6" t="s">
        <v>203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143</v>
      </c>
      <c r="B123" s="6" t="s">
        <v>202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143</v>
      </c>
      <c r="B124" s="6" t="s">
        <v>201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143</v>
      </c>
      <c r="B125" s="6" t="s">
        <v>200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143</v>
      </c>
      <c r="B126" s="6" t="s">
        <v>199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143</v>
      </c>
      <c r="B127" s="6" t="s">
        <v>198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143</v>
      </c>
      <c r="B128" s="6" t="s">
        <v>197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143</v>
      </c>
      <c r="B129" s="6" t="s">
        <v>196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143</v>
      </c>
      <c r="B130" s="6" t="s">
        <v>195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143</v>
      </c>
      <c r="B131" s="6" t="s">
        <v>194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143</v>
      </c>
      <c r="B132" s="6" t="s">
        <v>193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143</v>
      </c>
      <c r="B133" s="6" t="s">
        <v>192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143</v>
      </c>
      <c r="B134" s="6" t="s">
        <v>191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143</v>
      </c>
      <c r="B135" s="6" t="s">
        <v>190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143</v>
      </c>
      <c r="B136" s="6" t="s">
        <v>189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143</v>
      </c>
      <c r="B137" s="6" t="s">
        <v>188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143</v>
      </c>
      <c r="B138" s="6" t="s">
        <v>187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143</v>
      </c>
      <c r="B139" s="6" t="s">
        <v>186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143</v>
      </c>
      <c r="B140" s="6" t="s">
        <v>185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143</v>
      </c>
      <c r="B141" s="6" t="s">
        <v>184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143</v>
      </c>
      <c r="B142" s="6" t="s">
        <v>183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143</v>
      </c>
      <c r="B143" s="6" t="s">
        <v>182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143</v>
      </c>
      <c r="B144" s="6" t="s">
        <v>181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143</v>
      </c>
      <c r="B145" s="6" t="s">
        <v>180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143</v>
      </c>
      <c r="B146" s="6" t="s">
        <v>179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143</v>
      </c>
      <c r="B147" s="6" t="s">
        <v>178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143</v>
      </c>
      <c r="B148" s="6" t="s">
        <v>177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143</v>
      </c>
      <c r="B149" s="6" t="s">
        <v>176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143</v>
      </c>
      <c r="B150" s="6" t="s">
        <v>175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143</v>
      </c>
      <c r="B151" s="6" t="s">
        <v>174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143</v>
      </c>
      <c r="B152" s="6" t="s">
        <v>173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143</v>
      </c>
      <c r="B153" s="6" t="s">
        <v>172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143</v>
      </c>
      <c r="B154" s="6" t="s">
        <v>171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143</v>
      </c>
      <c r="B155" s="6" t="s">
        <v>170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143</v>
      </c>
      <c r="B156" s="6" t="s">
        <v>169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143</v>
      </c>
      <c r="B157" s="6" t="s">
        <v>168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143</v>
      </c>
      <c r="B159" s="6" t="s">
        <v>167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143</v>
      </c>
      <c r="B160" s="6" t="s">
        <v>166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143</v>
      </c>
      <c r="B161" s="6" t="s">
        <v>165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143</v>
      </c>
      <c r="B162" s="6" t="s">
        <v>164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143</v>
      </c>
      <c r="B163" s="6" t="s">
        <v>163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143</v>
      </c>
      <c r="B164" s="6" t="s">
        <v>162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143</v>
      </c>
      <c r="B165" s="6" t="s">
        <v>161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143</v>
      </c>
      <c r="B166" s="6" t="s">
        <v>160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143</v>
      </c>
      <c r="B167" s="6" t="s">
        <v>159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143</v>
      </c>
      <c r="B168" s="6" t="s">
        <v>158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143</v>
      </c>
      <c r="B169" s="6" t="s">
        <v>157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143</v>
      </c>
      <c r="B170" s="6" t="s">
        <v>156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143</v>
      </c>
      <c r="B171" s="6" t="s">
        <v>155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143</v>
      </c>
      <c r="B172" s="6" t="s">
        <v>154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143</v>
      </c>
      <c r="B173" s="6" t="s">
        <v>153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143</v>
      </c>
      <c r="B174" s="6" t="s">
        <v>152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143</v>
      </c>
      <c r="B175" s="6" t="s">
        <v>151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143</v>
      </c>
      <c r="B176" s="6" t="s">
        <v>150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143</v>
      </c>
      <c r="B177" s="6" t="s">
        <v>149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143</v>
      </c>
      <c r="B178" s="6" t="s">
        <v>148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143</v>
      </c>
      <c r="B179" s="6" t="s">
        <v>147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143</v>
      </c>
      <c r="B180" s="6" t="s">
        <v>146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143</v>
      </c>
      <c r="B181" s="6" t="s">
        <v>145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143</v>
      </c>
      <c r="B182" s="6" t="s">
        <v>144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143</v>
      </c>
      <c r="B183" s="6" t="s">
        <v>142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C1"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85</v>
      </c>
      <c r="I1" s="28" t="s">
        <v>86</v>
      </c>
      <c r="J1" s="28" t="s">
        <v>83</v>
      </c>
      <c r="K1" s="29" t="s">
        <v>467</v>
      </c>
      <c r="L1" s="29" t="s">
        <v>468</v>
      </c>
      <c r="M1" s="29" t="s">
        <v>469</v>
      </c>
    </row>
    <row r="2" spans="1:13" ht="23.25">
      <c r="A2" s="21" t="s">
        <v>71</v>
      </c>
      <c r="B2" s="22" t="s">
        <v>470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471</v>
      </c>
    </row>
    <row r="4" spans="1:13" ht="23.25">
      <c r="A4" s="21" t="s">
        <v>71</v>
      </c>
      <c r="B4" s="22" t="s">
        <v>472</v>
      </c>
    </row>
    <row r="5" spans="1:13" ht="23.25">
      <c r="A5" s="21" t="s">
        <v>71</v>
      </c>
      <c r="B5" s="22" t="s">
        <v>473</v>
      </c>
    </row>
    <row r="6" spans="1:13" ht="23.25">
      <c r="A6" s="21" t="s">
        <v>71</v>
      </c>
      <c r="B6" s="22" t="s">
        <v>474</v>
      </c>
    </row>
    <row r="7" spans="1:13" ht="23.25">
      <c r="A7" s="21" t="s">
        <v>71</v>
      </c>
      <c r="B7" s="22" t="s">
        <v>475</v>
      </c>
    </row>
    <row r="8" spans="1:13" ht="23.25">
      <c r="A8" s="21" t="s">
        <v>71</v>
      </c>
      <c r="B8" s="22" t="s">
        <v>476</v>
      </c>
    </row>
    <row r="9" spans="1:13" ht="23.25">
      <c r="A9" s="21" t="s">
        <v>71</v>
      </c>
      <c r="B9" s="22" t="s">
        <v>477</v>
      </c>
    </row>
    <row r="10" spans="1:13" ht="23.25">
      <c r="A10" s="21" t="s">
        <v>71</v>
      </c>
      <c r="B10" s="22" t="s">
        <v>478</v>
      </c>
    </row>
    <row r="11" spans="1:13" ht="23.25">
      <c r="A11" s="32" t="s">
        <v>480</v>
      </c>
      <c r="B11" s="22" t="s">
        <v>479</v>
      </c>
    </row>
    <row r="12" spans="1:13" ht="23.25">
      <c r="B12" s="33" t="s">
        <v>481</v>
      </c>
    </row>
    <row r="13" spans="1:13" ht="23.25">
      <c r="B13" s="33" t="s">
        <v>482</v>
      </c>
    </row>
    <row r="14" spans="1:13" ht="23.25">
      <c r="B14" s="33" t="s">
        <v>483</v>
      </c>
    </row>
    <row r="15" spans="1:13" ht="23.25">
      <c r="B15" s="33" t="s">
        <v>484</v>
      </c>
    </row>
    <row r="16" spans="1:13" ht="23.25">
      <c r="B16" s="33" t="s">
        <v>485</v>
      </c>
    </row>
    <row r="17" spans="2:2" ht="23.25">
      <c r="B17" s="33" t="s">
        <v>486</v>
      </c>
    </row>
    <row r="18" spans="2:2" ht="23.25">
      <c r="B18" s="33" t="s">
        <v>487</v>
      </c>
    </row>
    <row r="19" spans="2:2" ht="23.25">
      <c r="B19" s="33" t="s">
        <v>488</v>
      </c>
    </row>
    <row r="20" spans="2:2" ht="23.25">
      <c r="B20" s="33" t="s">
        <v>489</v>
      </c>
    </row>
    <row r="21" spans="2:2" ht="23.25">
      <c r="B21" s="33" t="s">
        <v>490</v>
      </c>
    </row>
    <row r="22" spans="2:2" ht="23.25">
      <c r="B22" s="33" t="s">
        <v>491</v>
      </c>
    </row>
    <row r="23" spans="2:2" ht="23.25">
      <c r="B23" s="33" t="s">
        <v>492</v>
      </c>
    </row>
    <row r="24" spans="2:2" ht="23.25">
      <c r="B24" s="33" t="s">
        <v>493</v>
      </c>
    </row>
    <row r="25" spans="2:2" ht="23.25">
      <c r="B25" s="33" t="s">
        <v>494</v>
      </c>
    </row>
    <row r="26" spans="2:2" ht="23.25">
      <c r="B26" s="33" t="s">
        <v>495</v>
      </c>
    </row>
    <row r="27" spans="2:2" ht="23.25">
      <c r="B27" s="33" t="s">
        <v>496</v>
      </c>
    </row>
    <row r="28" spans="2:2" ht="23.25">
      <c r="B28" s="33" t="s">
        <v>497</v>
      </c>
    </row>
    <row r="29" spans="2:2" ht="23.25">
      <c r="B29" s="33" t="s">
        <v>498</v>
      </c>
    </row>
    <row r="30" spans="2:2" ht="23.25">
      <c r="B30" s="33" t="s">
        <v>499</v>
      </c>
    </row>
    <row r="31" spans="2:2" ht="23.25">
      <c r="B31" s="33" t="s">
        <v>500</v>
      </c>
    </row>
    <row r="32" spans="2:2" ht="23.25">
      <c r="B32" s="33" t="s">
        <v>501</v>
      </c>
    </row>
    <row r="33" spans="2:2" ht="23.25">
      <c r="B33" s="33" t="s">
        <v>502</v>
      </c>
    </row>
    <row r="34" spans="2:2" ht="23.25">
      <c r="B34" s="33" t="s">
        <v>503</v>
      </c>
    </row>
    <row r="35" spans="2:2" ht="23.25">
      <c r="B35" s="33" t="s">
        <v>504</v>
      </c>
    </row>
    <row r="36" spans="2:2" ht="23.25">
      <c r="B36" s="33" t="s">
        <v>505</v>
      </c>
    </row>
    <row r="37" spans="2:2" ht="23.25">
      <c r="B37" s="33" t="s">
        <v>506</v>
      </c>
    </row>
    <row r="38" spans="2:2" ht="23.25">
      <c r="B38" s="33" t="s">
        <v>507</v>
      </c>
    </row>
    <row r="39" spans="2:2" ht="23.25">
      <c r="B39" s="33" t="s">
        <v>508</v>
      </c>
    </row>
    <row r="40" spans="2:2" ht="23.25">
      <c r="B40" s="33" t="s">
        <v>509</v>
      </c>
    </row>
    <row r="41" spans="2:2" ht="23.25">
      <c r="B41" s="33" t="s">
        <v>510</v>
      </c>
    </row>
    <row r="42" spans="2:2" ht="23.25">
      <c r="B42" s="33" t="s">
        <v>511</v>
      </c>
    </row>
    <row r="43" spans="2:2" ht="23.25">
      <c r="B43" s="33" t="s">
        <v>512</v>
      </c>
    </row>
    <row r="44" spans="2:2" ht="23.25">
      <c r="B44" s="33" t="s">
        <v>513</v>
      </c>
    </row>
    <row r="45" spans="2:2" ht="23.25">
      <c r="B45" s="33" t="s">
        <v>514</v>
      </c>
    </row>
    <row r="46" spans="2:2" ht="23.25">
      <c r="B46" s="33" t="s">
        <v>515</v>
      </c>
    </row>
    <row r="47" spans="2:2" ht="23.25">
      <c r="B47" s="33" t="s">
        <v>516</v>
      </c>
    </row>
    <row r="48" spans="2:2" ht="23.25">
      <c r="B48" s="33" t="s">
        <v>517</v>
      </c>
    </row>
    <row r="49" spans="2:2" ht="23.25">
      <c r="B49" s="33" t="s">
        <v>518</v>
      </c>
    </row>
    <row r="50" spans="2:2" ht="23.25">
      <c r="B50" s="33" t="s">
        <v>519</v>
      </c>
    </row>
    <row r="51" spans="2:2" ht="23.25">
      <c r="B51" s="33" t="s">
        <v>520</v>
      </c>
    </row>
    <row r="52" spans="2:2" ht="23.25">
      <c r="B52" s="33" t="s">
        <v>521</v>
      </c>
    </row>
    <row r="53" spans="2:2" ht="23.25">
      <c r="B53" s="33" t="s">
        <v>522</v>
      </c>
    </row>
    <row r="54" spans="2:2" ht="23.25">
      <c r="B54" s="33" t="s">
        <v>523</v>
      </c>
    </row>
    <row r="55" spans="2:2" ht="23.25">
      <c r="B55" s="33" t="s">
        <v>524</v>
      </c>
    </row>
    <row r="56" spans="2:2" ht="23.25">
      <c r="B56" s="33" t="s">
        <v>525</v>
      </c>
    </row>
    <row r="57" spans="2:2" ht="23.25">
      <c r="B57" s="33" t="s">
        <v>526</v>
      </c>
    </row>
    <row r="58" spans="2:2" ht="23.25">
      <c r="B58" s="33" t="s">
        <v>527</v>
      </c>
    </row>
    <row r="59" spans="2:2" ht="23.25">
      <c r="B59" s="33" t="s">
        <v>528</v>
      </c>
    </row>
    <row r="60" spans="2:2" ht="23.25">
      <c r="B60" s="33" t="s">
        <v>529</v>
      </c>
    </row>
    <row r="61" spans="2:2" ht="23.25">
      <c r="B61" s="33" t="s">
        <v>530</v>
      </c>
    </row>
    <row r="62" spans="2:2" ht="23.25">
      <c r="B62" s="33" t="s">
        <v>531</v>
      </c>
    </row>
    <row r="63" spans="2:2" ht="23.25">
      <c r="B63" s="33" t="s">
        <v>532</v>
      </c>
    </row>
    <row r="64" spans="2:2" ht="23.25">
      <c r="B64" s="33" t="s">
        <v>533</v>
      </c>
    </row>
    <row r="65" spans="2:2" ht="23.25">
      <c r="B65" s="33" t="s">
        <v>534</v>
      </c>
    </row>
    <row r="66" spans="2:2" ht="23.25">
      <c r="B66" s="33" t="s">
        <v>535</v>
      </c>
    </row>
    <row r="67" spans="2:2" ht="23.25">
      <c r="B67" s="33" t="s">
        <v>536</v>
      </c>
    </row>
    <row r="68" spans="2:2" ht="23.25">
      <c r="B68" s="33" t="s">
        <v>537</v>
      </c>
    </row>
    <row r="69" spans="2:2" ht="23.25">
      <c r="B69" s="33" t="s">
        <v>538</v>
      </c>
    </row>
    <row r="70" spans="2:2" ht="23.25">
      <c r="B70" s="33" t="s">
        <v>539</v>
      </c>
    </row>
    <row r="71" spans="2:2" ht="23.25">
      <c r="B71" s="33" t="s">
        <v>540</v>
      </c>
    </row>
    <row r="72" spans="2:2" ht="23.25">
      <c r="B72" s="33" t="s">
        <v>541</v>
      </c>
    </row>
    <row r="73" spans="2:2" ht="23.25">
      <c r="B73" s="33" t="s">
        <v>542</v>
      </c>
    </row>
    <row r="74" spans="2:2" ht="23.25">
      <c r="B74" s="33" t="s">
        <v>543</v>
      </c>
    </row>
    <row r="75" spans="2:2" ht="23.25">
      <c r="B75" s="33" t="s">
        <v>544</v>
      </c>
    </row>
    <row r="76" spans="2:2" ht="23.25">
      <c r="B76" s="33" t="s">
        <v>545</v>
      </c>
    </row>
    <row r="77" spans="2:2" ht="23.25">
      <c r="B77" s="33" t="s">
        <v>546</v>
      </c>
    </row>
    <row r="78" spans="2:2" ht="23.25">
      <c r="B78" s="33" t="s">
        <v>547</v>
      </c>
    </row>
    <row r="79" spans="2:2" ht="23.25">
      <c r="B79" s="33" t="s">
        <v>548</v>
      </c>
    </row>
    <row r="80" spans="2:2" ht="23.25">
      <c r="B80" s="33" t="s">
        <v>549</v>
      </c>
    </row>
    <row r="81" spans="2:2" ht="23.25">
      <c r="B81" s="33" t="s">
        <v>550</v>
      </c>
    </row>
    <row r="82" spans="2:2" ht="23.25">
      <c r="B82" s="33" t="s">
        <v>551</v>
      </c>
    </row>
    <row r="83" spans="2:2" ht="23.25">
      <c r="B83" s="33" t="s">
        <v>552</v>
      </c>
    </row>
    <row r="84" spans="2:2" ht="23.25">
      <c r="B84" s="33" t="s">
        <v>553</v>
      </c>
    </row>
    <row r="85" spans="2:2" ht="23.25">
      <c r="B85" s="33" t="s">
        <v>554</v>
      </c>
    </row>
    <row r="86" spans="2:2" ht="23.25">
      <c r="B86" s="33" t="s">
        <v>555</v>
      </c>
    </row>
    <row r="87" spans="2:2" ht="23.25">
      <c r="B87" s="33" t="s">
        <v>556</v>
      </c>
    </row>
    <row r="88" spans="2:2" ht="23.25">
      <c r="B88" s="33" t="s">
        <v>557</v>
      </c>
    </row>
    <row r="89" spans="2:2" ht="23.25">
      <c r="B89" s="33" t="s">
        <v>558</v>
      </c>
    </row>
    <row r="90" spans="2:2" ht="23.25">
      <c r="B90" s="33" t="s">
        <v>559</v>
      </c>
    </row>
    <row r="91" spans="2:2" ht="23.25">
      <c r="B91" s="33" t="s">
        <v>560</v>
      </c>
    </row>
    <row r="92" spans="2:2" ht="23.25">
      <c r="B92" s="33" t="s">
        <v>561</v>
      </c>
    </row>
    <row r="93" spans="2:2" ht="23.25">
      <c r="B93" s="33" t="s">
        <v>562</v>
      </c>
    </row>
    <row r="94" spans="2:2" ht="23.25">
      <c r="B94" s="33" t="s">
        <v>563</v>
      </c>
    </row>
    <row r="95" spans="2:2" ht="23.25">
      <c r="B95" s="33" t="s">
        <v>564</v>
      </c>
    </row>
    <row r="96" spans="2:2" ht="23.25">
      <c r="B96" s="33" t="s">
        <v>565</v>
      </c>
    </row>
    <row r="97" spans="2:2" ht="23.25">
      <c r="B97" s="33" t="s">
        <v>566</v>
      </c>
    </row>
    <row r="98" spans="2:2" ht="23.25">
      <c r="B98" s="33" t="s">
        <v>567</v>
      </c>
    </row>
    <row r="99" spans="2:2" ht="23.25">
      <c r="B99" s="33" t="s">
        <v>568</v>
      </c>
    </row>
    <row r="100" spans="2:2" ht="23.25">
      <c r="B100" s="33" t="s">
        <v>569</v>
      </c>
    </row>
    <row r="101" spans="2:2" ht="23.25">
      <c r="B101" s="33" t="s">
        <v>570</v>
      </c>
    </row>
    <row r="102" spans="2:2" ht="23.25">
      <c r="B102" s="33" t="s">
        <v>571</v>
      </c>
    </row>
    <row r="103" spans="2:2" ht="23.25">
      <c r="B103" s="33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XFD1048576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573</v>
      </c>
      <c r="D1" s="25" t="s">
        <v>574</v>
      </c>
    </row>
    <row r="2" spans="1:4">
      <c r="A2" t="s">
        <v>575</v>
      </c>
      <c r="B2" t="s">
        <v>87</v>
      </c>
    </row>
    <row r="3" spans="1:4">
      <c r="A3" t="s">
        <v>575</v>
      </c>
      <c r="B3" t="s">
        <v>88</v>
      </c>
    </row>
    <row r="4" spans="1:4">
      <c r="A4" t="s">
        <v>575</v>
      </c>
      <c r="B4" t="s">
        <v>89</v>
      </c>
    </row>
    <row r="5" spans="1:4">
      <c r="A5" t="s">
        <v>575</v>
      </c>
      <c r="B5" t="s">
        <v>90</v>
      </c>
    </row>
    <row r="6" spans="1:4">
      <c r="A6" t="s">
        <v>575</v>
      </c>
      <c r="B6" t="s">
        <v>91</v>
      </c>
    </row>
    <row r="7" spans="1:4">
      <c r="A7" t="s">
        <v>575</v>
      </c>
      <c r="B7" t="s">
        <v>92</v>
      </c>
    </row>
    <row r="8" spans="1:4">
      <c r="A8" t="s">
        <v>575</v>
      </c>
      <c r="B8" t="s">
        <v>93</v>
      </c>
    </row>
    <row r="9" spans="1:4">
      <c r="A9" t="s">
        <v>575</v>
      </c>
      <c r="B9" t="s">
        <v>94</v>
      </c>
    </row>
    <row r="10" spans="1:4">
      <c r="A10" t="s">
        <v>575</v>
      </c>
      <c r="B10" t="s">
        <v>95</v>
      </c>
    </row>
    <row r="11" spans="1:4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48"/>
  <sheetViews>
    <sheetView zoomScale="80" zoomScaleNormal="8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42578125" style="1" bestFit="1" customWidth="1"/>
    <col min="5" max="5" width="38.140625" style="1" bestFit="1" customWidth="1"/>
    <col min="6" max="6" width="38.140625" style="1" customWidth="1"/>
    <col min="7" max="7" width="14.140625" style="1" bestFit="1" customWidth="1"/>
    <col min="8" max="8" width="18.85546875" style="1" bestFit="1" customWidth="1"/>
    <col min="9" max="9" width="17.28515625" style="1" bestFit="1" customWidth="1"/>
    <col min="10" max="10" width="15.85546875" style="1" bestFit="1" customWidth="1"/>
    <col min="11" max="11" width="22.42578125" style="1" customWidth="1"/>
    <col min="12" max="12" width="14.28515625" style="1" bestFit="1" customWidth="1"/>
    <col min="13" max="13" width="36" style="1" customWidth="1"/>
    <col min="14" max="14" width="37.42578125" style="1" bestFit="1" customWidth="1"/>
    <col min="15" max="15" width="24.85546875" style="1" bestFit="1" customWidth="1"/>
    <col min="16" max="16" width="51.5703125" style="1" bestFit="1" customWidth="1"/>
    <col min="17" max="16384" width="9.140625" style="1"/>
  </cols>
  <sheetData>
    <row r="1" spans="1:17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580</v>
      </c>
      <c r="L1" s="28" t="s">
        <v>83</v>
      </c>
      <c r="M1" s="29" t="s">
        <v>467</v>
      </c>
      <c r="N1" s="29" t="s">
        <v>468</v>
      </c>
      <c r="O1" s="29" t="s">
        <v>469</v>
      </c>
      <c r="Q1" s="29"/>
    </row>
    <row r="2" spans="1:17">
      <c r="A2" s="21" t="s">
        <v>220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/>
      <c r="G2" s="27">
        <v>15.1333</v>
      </c>
      <c r="H2" s="27"/>
      <c r="I2" s="27">
        <f t="shared" ref="I2:I34" si="0">C2-D2</f>
        <v>8.1600000000000117E-2</v>
      </c>
      <c r="J2" s="27">
        <f t="shared" ref="J2:J34" si="1">E2-D2</f>
        <v>2.4500000000000188E-2</v>
      </c>
      <c r="K2" s="27"/>
      <c r="L2" s="27">
        <f t="shared" ref="L2:L34" si="2">H2-G2</f>
        <v>-15.1333</v>
      </c>
      <c r="M2" s="27">
        <f t="shared" ref="M2" si="3">L2/3</f>
        <v>-5.0444333333333331</v>
      </c>
      <c r="N2" s="30">
        <f>((0.003*0.2)/M2)*1000</f>
        <v>-0.118942993266505</v>
      </c>
      <c r="O2" s="31">
        <f>200-N2</f>
        <v>200.1189429932665</v>
      </c>
    </row>
    <row r="3" spans="1:17">
      <c r="A3" s="2" t="s">
        <v>220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>
        <v>14.9687</v>
      </c>
      <c r="H3" s="13"/>
      <c r="I3" s="13">
        <f t="shared" si="0"/>
        <v>9.6799999999999997E-2</v>
      </c>
      <c r="J3" s="13">
        <f t="shared" si="1"/>
        <v>2.849999999999997E-2</v>
      </c>
      <c r="K3" s="27"/>
      <c r="L3" s="13">
        <f t="shared" si="2"/>
        <v>-14.9687</v>
      </c>
      <c r="M3" s="27">
        <f t="shared" ref="M3:M67" si="4">L3/3</f>
        <v>-4.9895666666666667</v>
      </c>
      <c r="N3" s="30">
        <f t="shared" ref="N3:N67" si="5">((0.003*0.2)/M3)*1000</f>
        <v>-0.12025092359389929</v>
      </c>
      <c r="O3" s="31">
        <f t="shared" ref="O3:O67" si="6">200-N3</f>
        <v>200.12025092359389</v>
      </c>
    </row>
    <row r="4" spans="1:17">
      <c r="A4" s="2" t="s">
        <v>220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>
        <v>14.7095</v>
      </c>
      <c r="H4" s="13"/>
      <c r="I4" s="13">
        <f t="shared" si="0"/>
        <v>0.10250000000000004</v>
      </c>
      <c r="J4" s="13">
        <f t="shared" si="1"/>
        <v>3.2299999999999995E-2</v>
      </c>
      <c r="K4" s="27"/>
      <c r="L4" s="13">
        <f t="shared" si="2"/>
        <v>-14.7095</v>
      </c>
      <c r="M4" s="27">
        <f t="shared" si="4"/>
        <v>-4.9031666666666665</v>
      </c>
      <c r="N4" s="30">
        <f t="shared" si="5"/>
        <v>-0.12236989700533669</v>
      </c>
      <c r="O4" s="31">
        <f t="shared" si="6"/>
        <v>200.12236989700534</v>
      </c>
    </row>
    <row r="5" spans="1:17">
      <c r="A5" s="2" t="s">
        <v>220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>
        <v>14.9541</v>
      </c>
      <c r="H5" s="14"/>
      <c r="I5" s="13">
        <f t="shared" si="0"/>
        <v>8.1100000000000172E-2</v>
      </c>
      <c r="J5" s="13">
        <f t="shared" si="1"/>
        <v>2.3700000000000054E-2</v>
      </c>
      <c r="K5" s="27"/>
      <c r="L5" s="13">
        <f t="shared" si="2"/>
        <v>-14.9541</v>
      </c>
      <c r="M5" s="27">
        <f t="shared" si="4"/>
        <v>-4.9847000000000001</v>
      </c>
      <c r="N5" s="30">
        <f t="shared" si="5"/>
        <v>-0.12036832708086746</v>
      </c>
      <c r="O5" s="31">
        <f t="shared" si="6"/>
        <v>200.12036832708085</v>
      </c>
    </row>
    <row r="6" spans="1:17">
      <c r="A6" s="2" t="s">
        <v>220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>
        <v>14.792</v>
      </c>
      <c r="H6" s="14"/>
      <c r="I6" s="13">
        <f t="shared" si="0"/>
        <v>8.3899999999999864E-2</v>
      </c>
      <c r="J6" s="13">
        <f t="shared" si="1"/>
        <v>2.4299999999999988E-2</v>
      </c>
      <c r="K6" s="27"/>
      <c r="L6" s="13">
        <f t="shared" si="2"/>
        <v>-14.792</v>
      </c>
      <c r="M6" s="27">
        <f t="shared" si="4"/>
        <v>-4.9306666666666663</v>
      </c>
      <c r="N6" s="30">
        <f t="shared" si="5"/>
        <v>-0.12168739859383453</v>
      </c>
      <c r="O6" s="31">
        <f t="shared" si="6"/>
        <v>200.12168739859382</v>
      </c>
    </row>
    <row r="7" spans="1:17">
      <c r="A7" s="2" t="s">
        <v>220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>
        <v>14.8072</v>
      </c>
      <c r="H7" s="14"/>
      <c r="I7" s="13">
        <f t="shared" si="0"/>
        <v>7.7299999999999924E-2</v>
      </c>
      <c r="J7" s="13">
        <f t="shared" si="1"/>
        <v>2.2199999999999998E-2</v>
      </c>
      <c r="K7" s="27"/>
      <c r="L7" s="13">
        <f t="shared" si="2"/>
        <v>-14.8072</v>
      </c>
      <c r="M7" s="27">
        <f t="shared" si="4"/>
        <v>-4.9357333333333333</v>
      </c>
      <c r="N7" s="30">
        <f t="shared" si="5"/>
        <v>-0.1215624831163218</v>
      </c>
      <c r="O7" s="31">
        <f t="shared" si="6"/>
        <v>200.12156248311632</v>
      </c>
    </row>
    <row r="8" spans="1:17">
      <c r="A8" s="2" t="s">
        <v>220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>
        <v>15.093500000000001</v>
      </c>
      <c r="H8" s="14"/>
      <c r="I8" s="13">
        <f t="shared" si="0"/>
        <v>0.11010000000000009</v>
      </c>
      <c r="J8" s="13">
        <f t="shared" si="1"/>
        <v>3.3700000000000063E-2</v>
      </c>
      <c r="K8" s="27"/>
      <c r="L8" s="13">
        <f t="shared" si="2"/>
        <v>-15.093500000000001</v>
      </c>
      <c r="M8" s="27">
        <f t="shared" si="4"/>
        <v>-5.0311666666666666</v>
      </c>
      <c r="N8" s="30">
        <f t="shared" si="5"/>
        <v>-0.11925663365024682</v>
      </c>
      <c r="O8" s="31">
        <f t="shared" si="6"/>
        <v>200.11925663365025</v>
      </c>
    </row>
    <row r="9" spans="1:17">
      <c r="A9" s="2" t="s">
        <v>220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>
        <v>15.146800000000001</v>
      </c>
      <c r="H9" s="14"/>
      <c r="I9" s="13">
        <f t="shared" si="0"/>
        <v>0.11020000000000008</v>
      </c>
      <c r="J9" s="13">
        <f t="shared" si="1"/>
        <v>3.5600000000000076E-2</v>
      </c>
      <c r="K9" s="27"/>
      <c r="L9" s="13">
        <f t="shared" si="2"/>
        <v>-15.146800000000001</v>
      </c>
      <c r="M9" s="27">
        <f t="shared" si="4"/>
        <v>-5.0489333333333333</v>
      </c>
      <c r="N9" s="30">
        <f t="shared" si="5"/>
        <v>-0.11883698206881983</v>
      </c>
      <c r="O9" s="31">
        <f t="shared" si="6"/>
        <v>200.11883698206881</v>
      </c>
    </row>
    <row r="10" spans="1:17">
      <c r="A10" s="2" t="s">
        <v>220</v>
      </c>
      <c r="B10" s="3" t="s">
        <v>576</v>
      </c>
      <c r="C10" s="14">
        <v>1.8556999999999999</v>
      </c>
      <c r="D10" s="14">
        <v>1.7521</v>
      </c>
      <c r="E10" s="14">
        <v>1.7828999999999999</v>
      </c>
      <c r="F10" s="14"/>
      <c r="G10" s="14">
        <v>15.1066</v>
      </c>
      <c r="H10" s="14"/>
      <c r="I10" s="13">
        <f t="shared" si="0"/>
        <v>0.10359999999999991</v>
      </c>
      <c r="J10" s="13">
        <f t="shared" si="1"/>
        <v>3.0799999999999939E-2</v>
      </c>
      <c r="K10" s="27"/>
      <c r="L10" s="13">
        <f t="shared" si="2"/>
        <v>-15.1066</v>
      </c>
      <c r="M10" s="27">
        <f t="shared" si="4"/>
        <v>-5.0355333333333334</v>
      </c>
      <c r="N10" s="30">
        <f t="shared" si="5"/>
        <v>-0.1191532177988429</v>
      </c>
      <c r="O10" s="31">
        <f t="shared" si="6"/>
        <v>200.11915321779884</v>
      </c>
    </row>
    <row r="11" spans="1:17">
      <c r="A11" s="2" t="s">
        <v>220</v>
      </c>
      <c r="B11" s="5" t="s">
        <v>23</v>
      </c>
      <c r="C11" s="15">
        <v>1.9278</v>
      </c>
      <c r="D11" s="15">
        <v>1.8407</v>
      </c>
      <c r="E11" s="15">
        <v>1.8688</v>
      </c>
      <c r="F11" s="15"/>
      <c r="G11" s="14">
        <v>15.2218</v>
      </c>
      <c r="H11" s="14"/>
      <c r="I11" s="13">
        <f t="shared" si="0"/>
        <v>8.7099999999999955E-2</v>
      </c>
      <c r="J11" s="13">
        <f t="shared" si="1"/>
        <v>2.8100000000000014E-2</v>
      </c>
      <c r="K11" s="27"/>
      <c r="L11" s="13">
        <f t="shared" si="2"/>
        <v>-15.2218</v>
      </c>
      <c r="M11" s="27">
        <f t="shared" si="4"/>
        <v>-5.0739333333333336</v>
      </c>
      <c r="N11" s="30">
        <f t="shared" si="5"/>
        <v>-0.11825145514985087</v>
      </c>
      <c r="O11" s="31">
        <f t="shared" si="6"/>
        <v>200.11825145514985</v>
      </c>
    </row>
    <row r="12" spans="1:17">
      <c r="A12" s="2" t="s">
        <v>220</v>
      </c>
      <c r="B12" s="5" t="s">
        <v>24</v>
      </c>
      <c r="C12" s="15">
        <v>1.9397</v>
      </c>
      <c r="D12" s="15">
        <v>1.8348</v>
      </c>
      <c r="E12" s="15">
        <v>1.8672</v>
      </c>
      <c r="F12" s="15"/>
      <c r="G12" s="14">
        <v>15.1568</v>
      </c>
      <c r="H12" s="14"/>
      <c r="I12" s="13">
        <f t="shared" si="0"/>
        <v>0.10489999999999999</v>
      </c>
      <c r="J12" s="13">
        <f t="shared" si="1"/>
        <v>3.2399999999999984E-2</v>
      </c>
      <c r="K12" s="27"/>
      <c r="L12" s="13">
        <f t="shared" si="2"/>
        <v>-15.1568</v>
      </c>
      <c r="M12" s="27">
        <f t="shared" si="4"/>
        <v>-5.0522666666666671</v>
      </c>
      <c r="N12" s="30">
        <f t="shared" si="5"/>
        <v>-0.1187585770083395</v>
      </c>
      <c r="O12" s="31">
        <f t="shared" si="6"/>
        <v>200.11875857700835</v>
      </c>
    </row>
    <row r="13" spans="1:17">
      <c r="A13" s="2" t="s">
        <v>220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5"/>
      <c r="G13" s="14">
        <v>14.9841</v>
      </c>
      <c r="H13" s="14"/>
      <c r="I13" s="13">
        <f t="shared" si="0"/>
        <v>0.10569999999999991</v>
      </c>
      <c r="J13" s="13">
        <f t="shared" si="1"/>
        <v>3.5099999999999909E-2</v>
      </c>
      <c r="K13" s="27"/>
      <c r="L13" s="13">
        <f t="shared" si="2"/>
        <v>-14.9841</v>
      </c>
      <c r="M13" s="27">
        <f t="shared" si="4"/>
        <v>-4.9946999999999999</v>
      </c>
      <c r="N13" s="30">
        <f t="shared" si="5"/>
        <v>-0.12012733497507359</v>
      </c>
      <c r="O13" s="31">
        <f t="shared" si="6"/>
        <v>200.12012733497508</v>
      </c>
    </row>
    <row r="14" spans="1:17">
      <c r="A14" s="2" t="s">
        <v>220</v>
      </c>
      <c r="B14" s="5" t="s">
        <v>26</v>
      </c>
      <c r="C14" s="15">
        <v>1.8933</v>
      </c>
      <c r="D14" s="15">
        <v>1.7866</v>
      </c>
      <c r="E14" s="15">
        <v>1.8184</v>
      </c>
      <c r="F14" s="15"/>
      <c r="G14" s="14">
        <v>15.1915</v>
      </c>
      <c r="H14" s="14"/>
      <c r="I14" s="13">
        <f t="shared" si="0"/>
        <v>0.10670000000000002</v>
      </c>
      <c r="J14" s="13">
        <f t="shared" si="1"/>
        <v>3.180000000000005E-2</v>
      </c>
      <c r="K14" s="27"/>
      <c r="L14" s="13">
        <f t="shared" si="2"/>
        <v>-15.1915</v>
      </c>
      <c r="M14" s="27">
        <f t="shared" si="4"/>
        <v>-5.0638333333333332</v>
      </c>
      <c r="N14" s="30">
        <f t="shared" si="5"/>
        <v>-0.1184873119836751</v>
      </c>
      <c r="O14" s="31">
        <f t="shared" si="6"/>
        <v>200.11848731198367</v>
      </c>
    </row>
    <row r="15" spans="1:17">
      <c r="A15" s="2" t="s">
        <v>220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5"/>
      <c r="G15" s="14">
        <v>15.0343</v>
      </c>
      <c r="H15" s="14"/>
      <c r="I15" s="13">
        <f t="shared" si="0"/>
        <v>8.7600000000000122E-2</v>
      </c>
      <c r="J15" s="13">
        <f t="shared" si="1"/>
        <v>2.6800000000000157E-2</v>
      </c>
      <c r="K15" s="27"/>
      <c r="L15" s="13">
        <f t="shared" si="2"/>
        <v>-15.0343</v>
      </c>
      <c r="M15" s="27">
        <f t="shared" si="4"/>
        <v>-5.0114333333333336</v>
      </c>
      <c r="N15" s="30">
        <f t="shared" si="5"/>
        <v>-0.11972622602981184</v>
      </c>
      <c r="O15" s="31">
        <f t="shared" si="6"/>
        <v>200.11972622602983</v>
      </c>
    </row>
    <row r="16" spans="1:17">
      <c r="A16" s="2" t="s">
        <v>220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5"/>
      <c r="G16" s="14">
        <v>14.9573</v>
      </c>
      <c r="H16" s="14"/>
      <c r="I16" s="13">
        <f t="shared" si="0"/>
        <v>7.3200000000000154E-2</v>
      </c>
      <c r="J16" s="13">
        <f t="shared" si="1"/>
        <v>2.0800000000000152E-2</v>
      </c>
      <c r="K16" s="27"/>
      <c r="L16" s="13">
        <f t="shared" si="2"/>
        <v>-14.9573</v>
      </c>
      <c r="M16" s="27">
        <f t="shared" si="4"/>
        <v>-4.9857666666666667</v>
      </c>
      <c r="N16" s="30">
        <f t="shared" si="5"/>
        <v>-0.12034257519739527</v>
      </c>
      <c r="O16" s="31">
        <f t="shared" si="6"/>
        <v>200.12034257519738</v>
      </c>
    </row>
    <row r="17" spans="1:15">
      <c r="A17" s="2" t="s">
        <v>220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5"/>
      <c r="G17" s="14">
        <v>15.0517</v>
      </c>
      <c r="H17" s="14"/>
      <c r="I17" s="13">
        <f t="shared" si="0"/>
        <v>9.5199999999999951E-2</v>
      </c>
      <c r="J17" s="13">
        <f t="shared" si="1"/>
        <v>2.7800000000000047E-2</v>
      </c>
      <c r="K17" s="27"/>
      <c r="L17" s="13">
        <f t="shared" si="2"/>
        <v>-15.0517</v>
      </c>
      <c r="M17" s="27">
        <f t="shared" si="4"/>
        <v>-5.0172333333333334</v>
      </c>
      <c r="N17" s="30">
        <f t="shared" si="5"/>
        <v>-0.11958782064484412</v>
      </c>
      <c r="O17" s="31">
        <f t="shared" si="6"/>
        <v>200.11958782064485</v>
      </c>
    </row>
    <row r="18" spans="1:15">
      <c r="A18" s="2" t="s">
        <v>220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5"/>
      <c r="G18" s="14">
        <v>15.196400000000001</v>
      </c>
      <c r="H18" s="14"/>
      <c r="I18" s="13">
        <f t="shared" si="0"/>
        <v>8.6999999999999966E-2</v>
      </c>
      <c r="J18" s="13">
        <f t="shared" si="1"/>
        <v>2.7200000000000113E-2</v>
      </c>
      <c r="K18" s="27"/>
      <c r="L18" s="13">
        <f t="shared" si="2"/>
        <v>-15.196400000000001</v>
      </c>
      <c r="M18" s="27">
        <f t="shared" si="4"/>
        <v>-5.0654666666666666</v>
      </c>
      <c r="N18" s="30">
        <f t="shared" si="5"/>
        <v>-0.11844910636729752</v>
      </c>
      <c r="O18" s="31">
        <f t="shared" si="6"/>
        <v>200.11844910636731</v>
      </c>
    </row>
    <row r="19" spans="1:15">
      <c r="A19" s="2" t="s">
        <v>220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5"/>
      <c r="G19" s="14">
        <v>15.0303</v>
      </c>
      <c r="H19" s="14"/>
      <c r="I19" s="13">
        <f t="shared" si="0"/>
        <v>7.6000000000000068E-2</v>
      </c>
      <c r="J19" s="13">
        <f t="shared" si="1"/>
        <v>2.2100000000000009E-2</v>
      </c>
      <c r="K19" s="27"/>
      <c r="L19" s="13">
        <f t="shared" si="2"/>
        <v>-15.0303</v>
      </c>
      <c r="M19" s="27">
        <f t="shared" si="4"/>
        <v>-5.0101000000000004</v>
      </c>
      <c r="N19" s="30">
        <f t="shared" si="5"/>
        <v>-0.11975808866090497</v>
      </c>
      <c r="O19" s="31">
        <f t="shared" si="6"/>
        <v>200.11975808866092</v>
      </c>
    </row>
    <row r="20" spans="1:15">
      <c r="A20" s="2" t="s">
        <v>220</v>
      </c>
      <c r="B20" s="5" t="s">
        <v>32</v>
      </c>
      <c r="C20" s="15">
        <v>1.9454</v>
      </c>
      <c r="D20" s="15">
        <v>1.8631</v>
      </c>
      <c r="E20" s="15">
        <v>1.8888</v>
      </c>
      <c r="F20" s="15"/>
      <c r="G20" s="14">
        <v>15.0168</v>
      </c>
      <c r="H20" s="14"/>
      <c r="I20" s="13">
        <f t="shared" si="0"/>
        <v>8.230000000000004E-2</v>
      </c>
      <c r="J20" s="13">
        <f t="shared" si="1"/>
        <v>2.5700000000000056E-2</v>
      </c>
      <c r="K20" s="27"/>
      <c r="L20" s="13">
        <f t="shared" si="2"/>
        <v>-15.0168</v>
      </c>
      <c r="M20" s="27">
        <f t="shared" si="4"/>
        <v>-5.0056000000000003</v>
      </c>
      <c r="N20" s="30">
        <f t="shared" si="5"/>
        <v>-0.11986575035959726</v>
      </c>
      <c r="O20" s="31">
        <f t="shared" si="6"/>
        <v>200.11986575035959</v>
      </c>
    </row>
    <row r="21" spans="1:15">
      <c r="A21" s="2" t="s">
        <v>220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5"/>
      <c r="G21" s="14">
        <v>15.144</v>
      </c>
      <c r="H21" s="14"/>
      <c r="I21" s="13">
        <f t="shared" si="0"/>
        <v>8.4799999999999986E-2</v>
      </c>
      <c r="J21" s="13">
        <f t="shared" si="1"/>
        <v>2.5100000000000122E-2</v>
      </c>
      <c r="K21" s="27"/>
      <c r="L21" s="13">
        <f t="shared" si="2"/>
        <v>-15.144</v>
      </c>
      <c r="M21" s="27">
        <f t="shared" si="4"/>
        <v>-5.048</v>
      </c>
      <c r="N21" s="30">
        <f t="shared" si="5"/>
        <v>-0.11885895404120445</v>
      </c>
      <c r="O21" s="31">
        <f t="shared" si="6"/>
        <v>200.1188589540412</v>
      </c>
    </row>
    <row r="22" spans="1:15">
      <c r="A22" s="2" t="s">
        <v>220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5"/>
      <c r="G22" s="14">
        <v>15.086</v>
      </c>
      <c r="H22" s="14"/>
      <c r="I22" s="13">
        <f t="shared" si="0"/>
        <v>0.10540000000000016</v>
      </c>
      <c r="J22" s="13">
        <f t="shared" si="1"/>
        <v>3.1400000000000095E-2</v>
      </c>
      <c r="K22" s="27"/>
      <c r="L22" s="13">
        <f t="shared" si="2"/>
        <v>-15.086</v>
      </c>
      <c r="M22" s="27">
        <f t="shared" si="4"/>
        <v>-5.0286666666666671</v>
      </c>
      <c r="N22" s="30">
        <f t="shared" si="5"/>
        <v>-0.11931592204693094</v>
      </c>
      <c r="O22" s="31">
        <f t="shared" si="6"/>
        <v>200.11931592204692</v>
      </c>
    </row>
    <row r="23" spans="1:15">
      <c r="A23" s="2" t="s">
        <v>220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5"/>
      <c r="G23" s="14">
        <v>14.7119</v>
      </c>
      <c r="H23" s="14"/>
      <c r="I23" s="13">
        <f t="shared" si="0"/>
        <v>0.11319999999999997</v>
      </c>
      <c r="J23" s="13">
        <f t="shared" si="1"/>
        <v>3.8100000000000023E-2</v>
      </c>
      <c r="K23" s="27"/>
      <c r="L23" s="13">
        <f t="shared" si="2"/>
        <v>-14.7119</v>
      </c>
      <c r="M23" s="27">
        <f t="shared" si="4"/>
        <v>-4.9039666666666664</v>
      </c>
      <c r="N23" s="30">
        <f t="shared" si="5"/>
        <v>-0.12234993440684075</v>
      </c>
      <c r="O23" s="31">
        <f t="shared" si="6"/>
        <v>200.12234993440683</v>
      </c>
    </row>
    <row r="24" spans="1:15">
      <c r="A24" s="2" t="s">
        <v>220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5"/>
      <c r="G24" s="14">
        <v>15.1761</v>
      </c>
      <c r="H24" s="14"/>
      <c r="I24" s="13">
        <f t="shared" si="0"/>
        <v>0.10329999999999995</v>
      </c>
      <c r="J24" s="13">
        <f t="shared" si="1"/>
        <v>3.1600000000000072E-2</v>
      </c>
      <c r="K24" s="27"/>
      <c r="L24" s="13">
        <f t="shared" si="2"/>
        <v>-15.1761</v>
      </c>
      <c r="M24" s="27">
        <f t="shared" si="4"/>
        <v>-5.0587</v>
      </c>
      <c r="N24" s="30">
        <f t="shared" si="5"/>
        <v>-0.11860754739359916</v>
      </c>
      <c r="O24" s="31">
        <f t="shared" si="6"/>
        <v>200.11860754739359</v>
      </c>
    </row>
    <row r="25" spans="1:15">
      <c r="A25" s="2" t="s">
        <v>220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5"/>
      <c r="G25" s="14">
        <v>15.093500000000001</v>
      </c>
      <c r="H25" s="14"/>
      <c r="I25" s="13">
        <f t="shared" si="0"/>
        <v>9.6300000000000052E-2</v>
      </c>
      <c r="J25" s="13">
        <f t="shared" si="1"/>
        <v>3.1700000000000061E-2</v>
      </c>
      <c r="K25" s="27"/>
      <c r="L25" s="13">
        <f t="shared" si="2"/>
        <v>-15.093500000000001</v>
      </c>
      <c r="M25" s="27">
        <f t="shared" si="4"/>
        <v>-5.0311666666666666</v>
      </c>
      <c r="N25" s="30">
        <f t="shared" si="5"/>
        <v>-0.11925663365024682</v>
      </c>
      <c r="O25" s="31">
        <f t="shared" si="6"/>
        <v>200.11925663365025</v>
      </c>
    </row>
    <row r="26" spans="1:15">
      <c r="A26" s="2" t="s">
        <v>220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5"/>
      <c r="G26" s="14">
        <v>15.227600000000001</v>
      </c>
      <c r="H26" s="14"/>
      <c r="I26" s="13">
        <f t="shared" si="0"/>
        <v>0.11509999999999998</v>
      </c>
      <c r="J26" s="13">
        <f t="shared" si="1"/>
        <v>3.8799999999999946E-2</v>
      </c>
      <c r="K26" s="27"/>
      <c r="L26" s="13">
        <f t="shared" si="2"/>
        <v>-15.227600000000001</v>
      </c>
      <c r="M26" s="27">
        <f t="shared" si="4"/>
        <v>-5.0758666666666672</v>
      </c>
      <c r="N26" s="30">
        <f t="shared" si="5"/>
        <v>-0.11820641466810265</v>
      </c>
      <c r="O26" s="31">
        <f t="shared" si="6"/>
        <v>200.11820641466809</v>
      </c>
    </row>
    <row r="27" spans="1:15">
      <c r="A27" s="2" t="s">
        <v>220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/>
      <c r="G27" s="14">
        <v>15.1122</v>
      </c>
      <c r="H27" s="14">
        <v>15.123900000000001</v>
      </c>
      <c r="I27" s="13">
        <f t="shared" si="0"/>
        <v>5.6899999999999729E-2</v>
      </c>
      <c r="J27" s="13">
        <f t="shared" si="1"/>
        <v>1.9099999999999895E-2</v>
      </c>
      <c r="K27" s="27"/>
      <c r="L27" s="13">
        <f t="shared" si="2"/>
        <v>1.1700000000001154E-2</v>
      </c>
      <c r="M27" s="27">
        <f t="shared" si="4"/>
        <v>3.9000000000003845E-3</v>
      </c>
      <c r="N27" s="30">
        <f t="shared" si="5"/>
        <v>153.84615384613869</v>
      </c>
      <c r="O27" s="31">
        <f t="shared" si="6"/>
        <v>46.153846153861309</v>
      </c>
    </row>
    <row r="28" spans="1:15">
      <c r="A28" s="2" t="s">
        <v>220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/>
      <c r="G28" s="14">
        <v>15.128500000000001</v>
      </c>
      <c r="H28" s="14">
        <v>15.140499999999999</v>
      </c>
      <c r="I28" s="13">
        <f t="shared" si="0"/>
        <v>6.7900000000000071E-2</v>
      </c>
      <c r="J28" s="13">
        <f t="shared" si="1"/>
        <v>2.3200000000000109E-2</v>
      </c>
      <c r="K28" s="27"/>
      <c r="L28" s="13">
        <f t="shared" si="2"/>
        <v>1.1999999999998678E-2</v>
      </c>
      <c r="M28" s="27">
        <f t="shared" si="4"/>
        <v>3.9999999999995595E-3</v>
      </c>
      <c r="N28" s="30">
        <f t="shared" si="5"/>
        <v>150.00000000001654</v>
      </c>
      <c r="O28" s="31">
        <f t="shared" si="6"/>
        <v>49.999999999983459</v>
      </c>
    </row>
    <row r="29" spans="1:15">
      <c r="A29" s="2" t="s">
        <v>220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/>
      <c r="G29" s="14">
        <v>15.1684</v>
      </c>
      <c r="H29" s="14">
        <v>15.1835</v>
      </c>
      <c r="I29" s="13">
        <f t="shared" si="0"/>
        <v>8.0299999999999816E-2</v>
      </c>
      <c r="J29" s="13">
        <f t="shared" si="1"/>
        <v>2.7699999999999836E-2</v>
      </c>
      <c r="K29" s="27"/>
      <c r="L29" s="13">
        <f t="shared" si="2"/>
        <v>1.5100000000000335E-2</v>
      </c>
      <c r="M29" s="27">
        <f t="shared" si="4"/>
        <v>5.0333333333334451E-3</v>
      </c>
      <c r="N29" s="30">
        <f t="shared" si="5"/>
        <v>119.2052980132424</v>
      </c>
      <c r="O29" s="31">
        <f t="shared" si="6"/>
        <v>80.794701986757602</v>
      </c>
    </row>
    <row r="30" spans="1:15">
      <c r="A30" s="2" t="s">
        <v>220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/>
      <c r="G30" s="14">
        <v>14.713699999999999</v>
      </c>
      <c r="H30" s="14">
        <v>14.7254</v>
      </c>
      <c r="I30" s="13">
        <f t="shared" si="0"/>
        <v>5.909999999999993E-2</v>
      </c>
      <c r="J30" s="13">
        <f t="shared" si="1"/>
        <v>2.1200000000000108E-2</v>
      </c>
      <c r="K30" s="27"/>
      <c r="L30" s="13">
        <f t="shared" si="2"/>
        <v>1.1700000000001154E-2</v>
      </c>
      <c r="M30" s="27">
        <f t="shared" si="4"/>
        <v>3.9000000000003845E-3</v>
      </c>
      <c r="N30" s="30">
        <f t="shared" si="5"/>
        <v>153.84615384613869</v>
      </c>
      <c r="O30" s="31">
        <f t="shared" si="6"/>
        <v>46.153846153861309</v>
      </c>
    </row>
    <row r="31" spans="1:15">
      <c r="A31" s="2" t="s">
        <v>220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/>
      <c r="G31" s="14">
        <v>15.1236</v>
      </c>
      <c r="H31" s="14">
        <v>15.136699999999999</v>
      </c>
      <c r="I31" s="13">
        <f t="shared" si="0"/>
        <v>6.009999999999982E-2</v>
      </c>
      <c r="J31" s="13">
        <f t="shared" si="1"/>
        <v>2.1599999999999842E-2</v>
      </c>
      <c r="K31" s="27"/>
      <c r="L31" s="13">
        <f t="shared" si="2"/>
        <v>1.3099999999999667E-2</v>
      </c>
      <c r="M31" s="27">
        <f t="shared" si="4"/>
        <v>4.3666666666665561E-3</v>
      </c>
      <c r="N31" s="30">
        <f t="shared" si="5"/>
        <v>137.40458015267527</v>
      </c>
      <c r="O31" s="31">
        <f t="shared" si="6"/>
        <v>62.595419847324735</v>
      </c>
    </row>
    <row r="32" spans="1:15">
      <c r="A32" s="2" t="s">
        <v>220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1.8498000000000001</v>
      </c>
      <c r="G32" s="14">
        <v>15.225300000000001</v>
      </c>
      <c r="H32" s="14"/>
      <c r="I32" s="13">
        <f t="shared" si="0"/>
        <v>6.2400000000000011E-2</v>
      </c>
      <c r="J32" s="13">
        <f t="shared" si="1"/>
        <v>2.0600000000000174E-2</v>
      </c>
      <c r="K32" s="27">
        <f t="shared" ref="K32:K41" si="7">C32-F32</f>
        <v>4.2099999999999804E-2</v>
      </c>
      <c r="L32" s="13">
        <f t="shared" si="2"/>
        <v>-15.225300000000001</v>
      </c>
      <c r="M32" s="27">
        <f t="shared" si="4"/>
        <v>-5.0750999999999999</v>
      </c>
      <c r="N32" s="30">
        <f t="shared" si="5"/>
        <v>-0.11822427144292724</v>
      </c>
      <c r="O32" s="31">
        <f t="shared" si="6"/>
        <v>200.11822427144293</v>
      </c>
    </row>
    <row r="33" spans="1:16">
      <c r="A33" s="2" t="s">
        <v>220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2.0084</v>
      </c>
      <c r="G33" s="14">
        <v>14.767300000000001</v>
      </c>
      <c r="H33" s="14"/>
      <c r="I33" s="13">
        <f t="shared" si="0"/>
        <v>7.669999999999999E-2</v>
      </c>
      <c r="J33" s="13">
        <f t="shared" si="1"/>
        <v>2.9099999999999904E-2</v>
      </c>
      <c r="K33" s="27">
        <f t="shared" si="7"/>
        <v>5.2200000000000024E-2</v>
      </c>
      <c r="L33" s="13">
        <f t="shared" si="2"/>
        <v>-14.767300000000001</v>
      </c>
      <c r="M33" s="27">
        <f t="shared" si="4"/>
        <v>-4.9224333333333332</v>
      </c>
      <c r="N33" s="30">
        <f t="shared" si="5"/>
        <v>-0.1218909347003176</v>
      </c>
      <c r="O33" s="31">
        <f t="shared" si="6"/>
        <v>200.1218909347003</v>
      </c>
    </row>
    <row r="34" spans="1:16">
      <c r="A34" s="2" t="s">
        <v>220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2.1067999999999998</v>
      </c>
      <c r="G34" s="13">
        <v>15.1877</v>
      </c>
      <c r="H34" s="13"/>
      <c r="I34" s="13">
        <f t="shared" si="0"/>
        <v>8.3699999999999886E-2</v>
      </c>
      <c r="J34" s="13">
        <f t="shared" si="1"/>
        <v>2.9500000000000082E-2</v>
      </c>
      <c r="K34" s="27">
        <f t="shared" si="7"/>
        <v>6.7400000000000126E-2</v>
      </c>
      <c r="L34" s="13">
        <f t="shared" si="2"/>
        <v>-15.1877</v>
      </c>
      <c r="M34" s="27">
        <f t="shared" si="4"/>
        <v>-5.0625666666666662</v>
      </c>
      <c r="N34" s="30">
        <f t="shared" si="5"/>
        <v>-0.11851695780137876</v>
      </c>
      <c r="O34" s="31">
        <f t="shared" si="6"/>
        <v>200.11851695780138</v>
      </c>
    </row>
    <row r="35" spans="1:16">
      <c r="A35" s="2" t="s">
        <v>220</v>
      </c>
      <c r="B35" s="3" t="s">
        <v>64</v>
      </c>
      <c r="C35" s="13">
        <v>1.8423</v>
      </c>
      <c r="D35" s="13">
        <v>1.8423</v>
      </c>
      <c r="E35" s="13">
        <v>1.8423</v>
      </c>
      <c r="F35" s="13"/>
      <c r="G35" s="13">
        <v>15.1317</v>
      </c>
      <c r="H35" s="13">
        <v>15.1501</v>
      </c>
      <c r="I35" s="13">
        <f t="shared" ref="I35:I66" si="8">C35-D35</f>
        <v>0</v>
      </c>
      <c r="J35" s="13">
        <f t="shared" ref="J35:J66" si="9">E35-D35</f>
        <v>0</v>
      </c>
      <c r="K35" s="27"/>
      <c r="L35" s="13">
        <f t="shared" ref="L35:L66" si="10">H35-G35</f>
        <v>1.839999999999975E-2</v>
      </c>
      <c r="M35" s="27">
        <f t="shared" si="4"/>
        <v>6.1333333333332503E-3</v>
      </c>
      <c r="N35" s="30">
        <f t="shared" si="5"/>
        <v>97.826086956523071</v>
      </c>
      <c r="O35" s="31">
        <f t="shared" si="6"/>
        <v>102.17391304347693</v>
      </c>
    </row>
    <row r="36" spans="1:16">
      <c r="A36" s="2" t="s">
        <v>220</v>
      </c>
      <c r="B36" s="3" t="s">
        <v>133</v>
      </c>
      <c r="C36" s="13">
        <v>2.0749</v>
      </c>
      <c r="D36" s="13">
        <v>2.0167000000000002</v>
      </c>
      <c r="E36" s="13">
        <v>2.0381</v>
      </c>
      <c r="F36" s="13">
        <v>2.0297999999999998</v>
      </c>
      <c r="G36" s="13">
        <v>14.8527</v>
      </c>
      <c r="H36" s="13"/>
      <c r="I36" s="13">
        <f t="shared" si="8"/>
        <v>5.8199999999999807E-2</v>
      </c>
      <c r="J36" s="13">
        <f t="shared" si="9"/>
        <v>2.1399999999999864E-2</v>
      </c>
      <c r="K36" s="27">
        <f t="shared" si="7"/>
        <v>4.510000000000014E-2</v>
      </c>
      <c r="L36" s="13">
        <f t="shared" si="10"/>
        <v>-14.8527</v>
      </c>
      <c r="M36" s="27">
        <f t="shared" si="4"/>
        <v>-4.9508999999999999</v>
      </c>
      <c r="N36" s="30">
        <f t="shared" si="5"/>
        <v>-0.12119008665091198</v>
      </c>
      <c r="O36" s="31">
        <f t="shared" si="6"/>
        <v>200.1211900866509</v>
      </c>
    </row>
    <row r="37" spans="1:16">
      <c r="A37" s="2" t="s">
        <v>220</v>
      </c>
      <c r="B37" s="3" t="s">
        <v>134</v>
      </c>
      <c r="C37" s="13">
        <v>1.9108000000000001</v>
      </c>
      <c r="D37" s="13">
        <v>1.8424</v>
      </c>
      <c r="E37" s="13">
        <v>1.8662000000000001</v>
      </c>
      <c r="F37" s="13">
        <v>1.8609</v>
      </c>
      <c r="G37" s="13">
        <v>14.9602</v>
      </c>
      <c r="H37" s="13"/>
      <c r="I37" s="13">
        <f t="shared" si="8"/>
        <v>6.8400000000000016E-2</v>
      </c>
      <c r="J37" s="13">
        <f t="shared" si="9"/>
        <v>2.3800000000000043E-2</v>
      </c>
      <c r="K37" s="27">
        <f t="shared" si="7"/>
        <v>4.9900000000000055E-2</v>
      </c>
      <c r="L37" s="13">
        <f t="shared" si="10"/>
        <v>-14.9602</v>
      </c>
      <c r="M37" s="27">
        <f t="shared" si="4"/>
        <v>-4.9867333333333335</v>
      </c>
      <c r="N37" s="30">
        <f t="shared" si="5"/>
        <v>-0.12031924706888947</v>
      </c>
      <c r="O37" s="31">
        <f t="shared" si="6"/>
        <v>200.12031924706889</v>
      </c>
    </row>
    <row r="38" spans="1:16">
      <c r="A38" s="2" t="s">
        <v>220</v>
      </c>
      <c r="B38" s="3" t="s">
        <v>135</v>
      </c>
      <c r="C38" s="13">
        <v>2.0327999999999999</v>
      </c>
      <c r="D38" s="13">
        <v>1.9874000000000001</v>
      </c>
      <c r="E38" s="13">
        <v>2.0093999999999999</v>
      </c>
      <c r="F38" s="13">
        <v>1.9984</v>
      </c>
      <c r="G38" s="13">
        <v>14.874700000000001</v>
      </c>
      <c r="H38" s="13"/>
      <c r="I38" s="13">
        <f t="shared" si="8"/>
        <v>4.5399999999999885E-2</v>
      </c>
      <c r="J38" s="13">
        <f t="shared" si="9"/>
        <v>2.1999999999999797E-2</v>
      </c>
      <c r="K38" s="27">
        <f t="shared" si="7"/>
        <v>3.4399999999999986E-2</v>
      </c>
      <c r="L38" s="13">
        <f t="shared" si="10"/>
        <v>-14.874700000000001</v>
      </c>
      <c r="M38" s="27">
        <f t="shared" si="4"/>
        <v>-4.9582333333333333</v>
      </c>
      <c r="N38" s="30">
        <f t="shared" si="5"/>
        <v>-0.12101084391617983</v>
      </c>
      <c r="O38" s="31">
        <f t="shared" si="6"/>
        <v>200.12101084391617</v>
      </c>
    </row>
    <row r="39" spans="1:16">
      <c r="A39" s="2" t="s">
        <v>220</v>
      </c>
      <c r="B39" s="3" t="s">
        <v>136</v>
      </c>
      <c r="C39" s="13">
        <v>2.0327999999999999</v>
      </c>
      <c r="D39" s="13">
        <v>1.9716</v>
      </c>
      <c r="E39" s="13">
        <v>1.9925999999999999</v>
      </c>
      <c r="F39" s="13">
        <v>1.9830000000000001</v>
      </c>
      <c r="G39" s="13">
        <v>14.695399999999999</v>
      </c>
      <c r="H39" s="13"/>
      <c r="I39" s="13">
        <f t="shared" si="8"/>
        <v>6.1199999999999921E-2</v>
      </c>
      <c r="J39" s="13">
        <f t="shared" si="9"/>
        <v>2.0999999999999908E-2</v>
      </c>
      <c r="K39" s="27">
        <f t="shared" si="7"/>
        <v>4.9799999999999844E-2</v>
      </c>
      <c r="L39" s="13">
        <f t="shared" si="10"/>
        <v>-14.695399999999999</v>
      </c>
      <c r="M39" s="27">
        <f t="shared" si="4"/>
        <v>-4.8984666666666667</v>
      </c>
      <c r="N39" s="30">
        <f t="shared" si="5"/>
        <v>-0.1224873089538223</v>
      </c>
      <c r="O39" s="31">
        <f t="shared" si="6"/>
        <v>200.12248730895382</v>
      </c>
    </row>
    <row r="40" spans="1:16">
      <c r="A40" s="2" t="s">
        <v>220</v>
      </c>
      <c r="B40" s="3" t="s">
        <v>137</v>
      </c>
      <c r="C40" s="13">
        <v>1.984</v>
      </c>
      <c r="D40" s="13">
        <v>1.9229000000000001</v>
      </c>
      <c r="E40" s="13">
        <v>1.9431</v>
      </c>
      <c r="F40" s="13">
        <v>1.9331</v>
      </c>
      <c r="G40" s="13">
        <v>14.8293</v>
      </c>
      <c r="H40" s="13"/>
      <c r="I40" s="13">
        <f t="shared" si="8"/>
        <v>6.1099999999999932E-2</v>
      </c>
      <c r="J40" s="13">
        <f t="shared" si="9"/>
        <v>2.0199999999999996E-2</v>
      </c>
      <c r="K40" s="27">
        <f t="shared" si="7"/>
        <v>5.0899999999999945E-2</v>
      </c>
      <c r="L40" s="13">
        <f t="shared" si="10"/>
        <v>-14.8293</v>
      </c>
      <c r="M40" s="27">
        <f t="shared" si="4"/>
        <v>-4.9431000000000003</v>
      </c>
      <c r="N40" s="30">
        <f t="shared" si="5"/>
        <v>-0.12138131941494204</v>
      </c>
      <c r="O40" s="31">
        <f t="shared" si="6"/>
        <v>200.12138131941495</v>
      </c>
    </row>
    <row r="41" spans="1:16">
      <c r="A41" s="2" t="s">
        <v>220</v>
      </c>
      <c r="B41" s="3" t="s">
        <v>138</v>
      </c>
      <c r="C41" s="13">
        <v>2.1715</v>
      </c>
      <c r="D41" s="13">
        <v>2.0992999999999999</v>
      </c>
      <c r="E41" s="13">
        <v>2.1236999999999999</v>
      </c>
      <c r="F41" s="13">
        <v>2.1116000000000001</v>
      </c>
      <c r="G41" s="13">
        <v>14.8711</v>
      </c>
      <c r="H41" s="13"/>
      <c r="I41" s="13">
        <f t="shared" si="8"/>
        <v>7.2200000000000042E-2</v>
      </c>
      <c r="J41" s="13">
        <f t="shared" si="9"/>
        <v>2.4399999999999977E-2</v>
      </c>
      <c r="K41" s="27">
        <f t="shared" si="7"/>
        <v>5.9899999999999842E-2</v>
      </c>
      <c r="L41" s="13">
        <f t="shared" si="10"/>
        <v>-14.8711</v>
      </c>
      <c r="M41" s="27">
        <f t="shared" si="4"/>
        <v>-4.9570333333333334</v>
      </c>
      <c r="N41" s="30">
        <f t="shared" si="5"/>
        <v>-0.12104013825473571</v>
      </c>
      <c r="O41" s="31">
        <f t="shared" si="6"/>
        <v>200.12104013825473</v>
      </c>
    </row>
    <row r="42" spans="1:16">
      <c r="A42" s="2" t="s">
        <v>220</v>
      </c>
      <c r="B42" s="3" t="s">
        <v>139</v>
      </c>
      <c r="C42" s="13">
        <v>2.2374999999999998</v>
      </c>
      <c r="D42" s="13">
        <v>2.1589</v>
      </c>
      <c r="E42" s="13">
        <v>2.1840000000000002</v>
      </c>
      <c r="F42" s="13"/>
      <c r="G42" s="13">
        <v>14.7987</v>
      </c>
      <c r="H42" s="13"/>
      <c r="I42" s="13">
        <f t="shared" si="8"/>
        <v>7.8599999999999781E-2</v>
      </c>
      <c r="J42" s="13">
        <f t="shared" si="9"/>
        <v>2.5100000000000122E-2</v>
      </c>
      <c r="K42" s="27"/>
      <c r="L42" s="13">
        <f t="shared" si="10"/>
        <v>-14.7987</v>
      </c>
      <c r="M42" s="27">
        <f t="shared" si="4"/>
        <v>-4.9329000000000001</v>
      </c>
      <c r="N42" s="30">
        <f t="shared" si="5"/>
        <v>-0.12163230554035152</v>
      </c>
      <c r="O42" s="31">
        <f t="shared" si="6"/>
        <v>200.12163230554034</v>
      </c>
    </row>
    <row r="43" spans="1:16" s="41" customFormat="1" ht="23.25" customHeight="1">
      <c r="A43" s="35" t="s">
        <v>220</v>
      </c>
      <c r="B43" s="36" t="s">
        <v>140</v>
      </c>
      <c r="C43" s="37">
        <v>2.0966</v>
      </c>
      <c r="D43" s="37">
        <v>2.0234999999999999</v>
      </c>
      <c r="E43" s="37">
        <v>2.0550999999999999</v>
      </c>
      <c r="F43" s="37"/>
      <c r="G43" s="37">
        <v>15.208399999999999</v>
      </c>
      <c r="H43" s="37">
        <v>15.221</v>
      </c>
      <c r="I43" s="37">
        <f t="shared" si="8"/>
        <v>7.3100000000000165E-2</v>
      </c>
      <c r="J43" s="37">
        <f t="shared" si="9"/>
        <v>3.1600000000000072E-2</v>
      </c>
      <c r="K43" s="51"/>
      <c r="L43" s="37">
        <f t="shared" si="10"/>
        <v>1.2600000000000833E-2</v>
      </c>
      <c r="M43" s="38">
        <f t="shared" si="4"/>
        <v>4.2000000000002773E-3</v>
      </c>
      <c r="N43" s="39">
        <f t="shared" si="5"/>
        <v>142.85714285713345</v>
      </c>
      <c r="O43" s="40">
        <f t="shared" si="6"/>
        <v>57.142857142866546</v>
      </c>
      <c r="P43" s="67" t="s">
        <v>366</v>
      </c>
    </row>
    <row r="44" spans="1:16" s="41" customFormat="1">
      <c r="A44" s="35" t="s">
        <v>220</v>
      </c>
      <c r="B44" s="36" t="s">
        <v>141</v>
      </c>
      <c r="C44" s="37">
        <v>1.9590000000000001</v>
      </c>
      <c r="D44" s="37">
        <v>1.9361999999999999</v>
      </c>
      <c r="E44" s="37">
        <v>2.0011000000000001</v>
      </c>
      <c r="F44" s="37"/>
      <c r="G44" s="37">
        <v>15.241400000000001</v>
      </c>
      <c r="H44" s="37">
        <v>15.2552</v>
      </c>
      <c r="I44" s="37">
        <f t="shared" si="8"/>
        <v>2.2800000000000153E-2</v>
      </c>
      <c r="J44" s="37">
        <f t="shared" si="9"/>
        <v>6.490000000000018E-2</v>
      </c>
      <c r="K44" s="51"/>
      <c r="L44" s="37">
        <f t="shared" si="10"/>
        <v>1.3799999999999812E-2</v>
      </c>
      <c r="M44" s="38">
        <f t="shared" si="4"/>
        <v>4.5999999999999375E-3</v>
      </c>
      <c r="N44" s="39">
        <f t="shared" si="5"/>
        <v>130.43478260869742</v>
      </c>
      <c r="O44" s="40">
        <f t="shared" si="6"/>
        <v>69.565217391302582</v>
      </c>
      <c r="P44" s="67"/>
    </row>
    <row r="45" spans="1:16" s="41" customFormat="1">
      <c r="A45" s="35" t="s">
        <v>220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/>
      <c r="G45" s="37">
        <v>15.209199999999999</v>
      </c>
      <c r="H45" s="37">
        <v>15.212999999999999</v>
      </c>
      <c r="I45" s="37">
        <f t="shared" si="8"/>
        <v>5.9400000000000119E-2</v>
      </c>
      <c r="J45" s="37">
        <f t="shared" si="9"/>
        <v>2.0299999999999985E-2</v>
      </c>
      <c r="K45" s="51"/>
      <c r="L45" s="37">
        <f t="shared" si="10"/>
        <v>3.8000000000000256E-3</v>
      </c>
      <c r="M45" s="38">
        <f t="shared" si="4"/>
        <v>1.2666666666666753E-3</v>
      </c>
      <c r="N45" s="39">
        <f t="shared" si="5"/>
        <v>473.6842105263126</v>
      </c>
      <c r="O45" s="40">
        <f t="shared" si="6"/>
        <v>-273.6842105263126</v>
      </c>
      <c r="P45" s="67"/>
    </row>
    <row r="46" spans="1:16" s="41" customFormat="1">
      <c r="A46" s="35" t="s">
        <v>220</v>
      </c>
      <c r="B46" s="36" t="s">
        <v>87</v>
      </c>
      <c r="C46" s="37">
        <v>2.1084999999999998</v>
      </c>
      <c r="D46" s="37">
        <v>2.0343</v>
      </c>
      <c r="E46" s="37">
        <v>2.0626000000000002</v>
      </c>
      <c r="F46" s="37"/>
      <c r="G46" s="37">
        <v>15.2065</v>
      </c>
      <c r="H46" s="37">
        <v>15.211600000000001</v>
      </c>
      <c r="I46" s="37">
        <f t="shared" si="8"/>
        <v>7.4199999999999822E-2</v>
      </c>
      <c r="J46" s="37">
        <f t="shared" si="9"/>
        <v>2.8300000000000214E-2</v>
      </c>
      <c r="K46" s="51"/>
      <c r="L46" s="37">
        <f t="shared" si="10"/>
        <v>5.1000000000005485E-3</v>
      </c>
      <c r="M46" s="38">
        <f t="shared" si="4"/>
        <v>1.7000000000001829E-3</v>
      </c>
      <c r="N46" s="39">
        <f t="shared" si="5"/>
        <v>352.94117647055026</v>
      </c>
      <c r="O46" s="40">
        <f t="shared" si="6"/>
        <v>-152.94117647055026</v>
      </c>
      <c r="P46" s="67"/>
    </row>
    <row r="47" spans="1:16" s="41" customFormat="1">
      <c r="A47" s="35" t="s">
        <v>220</v>
      </c>
      <c r="B47" s="36" t="s">
        <v>88</v>
      </c>
      <c r="C47" s="37">
        <v>2.0461999999999998</v>
      </c>
      <c r="D47" s="37">
        <v>1.9853000000000001</v>
      </c>
      <c r="E47" s="37">
        <v>2.0061</v>
      </c>
      <c r="F47" s="37"/>
      <c r="G47" s="37">
        <v>15.1328</v>
      </c>
      <c r="H47" s="37">
        <v>15.144</v>
      </c>
      <c r="I47" s="37">
        <f t="shared" si="8"/>
        <v>6.0899999999999732E-2</v>
      </c>
      <c r="J47" s="37">
        <f t="shared" si="9"/>
        <v>2.079999999999993E-2</v>
      </c>
      <c r="K47" s="51"/>
      <c r="L47" s="37">
        <f t="shared" si="10"/>
        <v>1.1200000000000543E-2</v>
      </c>
      <c r="M47" s="38">
        <f t="shared" si="4"/>
        <v>3.7333333333335141E-3</v>
      </c>
      <c r="N47" s="39">
        <f t="shared" si="5"/>
        <v>160.71428571427796</v>
      </c>
      <c r="O47" s="40">
        <f t="shared" si="6"/>
        <v>39.285714285722037</v>
      </c>
      <c r="P47" s="67"/>
    </row>
    <row r="48" spans="1:16" s="41" customFormat="1">
      <c r="A48" s="35" t="s">
        <v>220</v>
      </c>
      <c r="B48" s="36" t="s">
        <v>89</v>
      </c>
      <c r="C48" s="37">
        <v>1.9517</v>
      </c>
      <c r="D48" s="37">
        <v>1.8793</v>
      </c>
      <c r="E48" s="37">
        <v>1.9023000000000001</v>
      </c>
      <c r="F48" s="37"/>
      <c r="G48" s="37">
        <v>15.2645</v>
      </c>
      <c r="H48" s="37">
        <v>15.278700000000001</v>
      </c>
      <c r="I48" s="37">
        <f t="shared" si="8"/>
        <v>7.240000000000002E-2</v>
      </c>
      <c r="J48" s="37">
        <f t="shared" si="9"/>
        <v>2.3000000000000131E-2</v>
      </c>
      <c r="K48" s="51"/>
      <c r="L48" s="37">
        <f t="shared" si="10"/>
        <v>1.4200000000000657E-2</v>
      </c>
      <c r="M48" s="38">
        <f t="shared" si="4"/>
        <v>4.7333333333335519E-3</v>
      </c>
      <c r="N48" s="39">
        <f t="shared" si="5"/>
        <v>126.76056338027585</v>
      </c>
      <c r="O48" s="40">
        <f t="shared" si="6"/>
        <v>73.239436619724145</v>
      </c>
      <c r="P48" s="67"/>
    </row>
    <row r="49" spans="1:16" s="41" customFormat="1">
      <c r="A49" s="35" t="s">
        <v>220</v>
      </c>
      <c r="B49" s="36" t="s">
        <v>90</v>
      </c>
      <c r="C49" s="37">
        <v>2.0312000000000001</v>
      </c>
      <c r="D49" s="37">
        <v>1.9330000000000001</v>
      </c>
      <c r="E49" s="37">
        <v>1.9677</v>
      </c>
      <c r="F49" s="37"/>
      <c r="G49" s="37">
        <v>15.309699999999999</v>
      </c>
      <c r="H49" s="37">
        <v>15.3287</v>
      </c>
      <c r="I49" s="37">
        <f t="shared" si="8"/>
        <v>9.8200000000000065E-2</v>
      </c>
      <c r="J49" s="37">
        <f t="shared" si="9"/>
        <v>3.4699999999999953E-2</v>
      </c>
      <c r="K49" s="51"/>
      <c r="L49" s="37">
        <f t="shared" si="10"/>
        <v>1.9000000000000128E-2</v>
      </c>
      <c r="M49" s="38">
        <f t="shared" si="4"/>
        <v>6.3333333333333757E-3</v>
      </c>
      <c r="N49" s="39">
        <f t="shared" si="5"/>
        <v>94.736842105262539</v>
      </c>
      <c r="O49" s="40">
        <f t="shared" si="6"/>
        <v>105.26315789473746</v>
      </c>
      <c r="P49" s="67"/>
    </row>
    <row r="50" spans="1:16" s="41" customFormat="1">
      <c r="A50" s="35" t="s">
        <v>220</v>
      </c>
      <c r="B50" s="36" t="s">
        <v>91</v>
      </c>
      <c r="C50" s="37">
        <v>1.8472</v>
      </c>
      <c r="D50" s="37">
        <v>1.7576000000000001</v>
      </c>
      <c r="E50" s="37">
        <v>1.7904</v>
      </c>
      <c r="F50" s="37"/>
      <c r="G50" s="37">
        <v>14.864599999999999</v>
      </c>
      <c r="H50" s="37">
        <v>14.8726</v>
      </c>
      <c r="I50" s="37">
        <f t="shared" si="8"/>
        <v>8.9599999999999902E-2</v>
      </c>
      <c r="J50" s="37">
        <f t="shared" si="9"/>
        <v>3.279999999999994E-2</v>
      </c>
      <c r="K50" s="51"/>
      <c r="L50" s="37">
        <f t="shared" si="10"/>
        <v>8.0000000000008953E-3</v>
      </c>
      <c r="M50" s="38">
        <f t="shared" si="4"/>
        <v>2.666666666666965E-3</v>
      </c>
      <c r="N50" s="39">
        <f t="shared" si="5"/>
        <v>224.99999999997485</v>
      </c>
      <c r="O50" s="40">
        <f t="shared" si="6"/>
        <v>-24.999999999974847</v>
      </c>
      <c r="P50" s="67"/>
    </row>
    <row r="51" spans="1:16" s="41" customFormat="1">
      <c r="A51" s="35" t="s">
        <v>220</v>
      </c>
      <c r="B51" s="36" t="s">
        <v>92</v>
      </c>
      <c r="C51" s="37">
        <v>2.0295999999999998</v>
      </c>
      <c r="D51" s="37">
        <v>1.9574</v>
      </c>
      <c r="E51" s="37">
        <v>1.9821</v>
      </c>
      <c r="F51" s="37"/>
      <c r="G51" s="37">
        <v>15.2553</v>
      </c>
      <c r="H51" s="37">
        <v>15.269399999999999</v>
      </c>
      <c r="I51" s="37">
        <f t="shared" si="8"/>
        <v>7.219999999999982E-2</v>
      </c>
      <c r="J51" s="37">
        <f t="shared" si="9"/>
        <v>2.4699999999999944E-2</v>
      </c>
      <c r="K51" s="51"/>
      <c r="L51" s="37">
        <f t="shared" si="10"/>
        <v>1.4099999999999113E-2</v>
      </c>
      <c r="M51" s="38">
        <f t="shared" si="4"/>
        <v>4.6999999999997044E-3</v>
      </c>
      <c r="N51" s="39">
        <f t="shared" si="5"/>
        <v>127.65957446809314</v>
      </c>
      <c r="O51" s="40">
        <f t="shared" si="6"/>
        <v>72.34042553190686</v>
      </c>
      <c r="P51" s="67"/>
    </row>
    <row r="52" spans="1:16" s="41" customFormat="1">
      <c r="A52" s="35" t="s">
        <v>220</v>
      </c>
      <c r="B52" s="36" t="s">
        <v>93</v>
      </c>
      <c r="C52" s="37">
        <v>2.0310000000000001</v>
      </c>
      <c r="D52" s="37">
        <v>1.9386000000000001</v>
      </c>
      <c r="E52" s="37">
        <v>1.9738</v>
      </c>
      <c r="F52" s="37"/>
      <c r="G52" s="37">
        <v>15.2403</v>
      </c>
      <c r="H52" s="37">
        <v>15.2576</v>
      </c>
      <c r="I52" s="37">
        <f t="shared" si="8"/>
        <v>9.2400000000000038E-2</v>
      </c>
      <c r="J52" s="37">
        <f t="shared" si="9"/>
        <v>3.5199999999999898E-2</v>
      </c>
      <c r="K52" s="51"/>
      <c r="L52" s="37">
        <f t="shared" si="10"/>
        <v>1.7300000000000537E-2</v>
      </c>
      <c r="M52" s="38">
        <f t="shared" si="4"/>
        <v>5.766666666666846E-3</v>
      </c>
      <c r="N52" s="39">
        <f t="shared" si="5"/>
        <v>104.04624277456324</v>
      </c>
      <c r="O52" s="40">
        <f t="shared" si="6"/>
        <v>95.95375722543676</v>
      </c>
      <c r="P52" s="67"/>
    </row>
    <row r="53" spans="1:16" s="41" customFormat="1">
      <c r="A53" s="35" t="s">
        <v>220</v>
      </c>
      <c r="B53" s="36" t="s">
        <v>321</v>
      </c>
      <c r="C53" s="37">
        <v>2.0442999999999998</v>
      </c>
      <c r="D53" s="37">
        <v>2.0442999999999998</v>
      </c>
      <c r="E53" s="37">
        <v>2.0442999999999998</v>
      </c>
      <c r="F53" s="37"/>
      <c r="G53" s="37">
        <v>14.9998</v>
      </c>
      <c r="H53" s="37">
        <v>15.0015</v>
      </c>
      <c r="I53" s="37">
        <f t="shared" si="8"/>
        <v>0</v>
      </c>
      <c r="J53" s="42">
        <v>0</v>
      </c>
      <c r="K53" s="51"/>
      <c r="L53" s="37">
        <f t="shared" si="10"/>
        <v>1.6999999999995907E-3</v>
      </c>
      <c r="M53" s="38">
        <f t="shared" si="4"/>
        <v>5.6666666666653021E-4</v>
      </c>
      <c r="N53" s="39">
        <f t="shared" si="5"/>
        <v>1058.8235294120198</v>
      </c>
      <c r="O53" s="40">
        <f t="shared" si="6"/>
        <v>-858.82352941201975</v>
      </c>
      <c r="P53" s="67"/>
    </row>
    <row r="54" spans="1:16" s="41" customFormat="1">
      <c r="A54" s="43" t="s">
        <v>143</v>
      </c>
      <c r="B54" s="43" t="s">
        <v>94</v>
      </c>
      <c r="C54" s="43">
        <v>1.9249000000000001</v>
      </c>
      <c r="D54" s="43">
        <v>1.8421000000000001</v>
      </c>
      <c r="E54" s="43">
        <v>1.8771</v>
      </c>
      <c r="F54" s="43"/>
      <c r="G54" s="43">
        <v>15.2049</v>
      </c>
      <c r="H54" s="43">
        <v>15.2234</v>
      </c>
      <c r="I54" s="44">
        <f t="shared" si="8"/>
        <v>8.2799999999999985E-2</v>
      </c>
      <c r="J54" s="44">
        <f t="shared" si="9"/>
        <v>3.499999999999992E-2</v>
      </c>
      <c r="K54" s="45"/>
      <c r="L54" s="44">
        <f t="shared" si="10"/>
        <v>1.8499999999999517E-2</v>
      </c>
      <c r="M54" s="45">
        <f t="shared" si="4"/>
        <v>6.1666666666665053E-3</v>
      </c>
      <c r="N54" s="46">
        <f t="shared" si="5"/>
        <v>97.297297297299849</v>
      </c>
      <c r="O54" s="47">
        <f t="shared" si="6"/>
        <v>102.70270270270015</v>
      </c>
    </row>
    <row r="55" spans="1:16" s="41" customFormat="1">
      <c r="A55" s="48" t="s">
        <v>143</v>
      </c>
      <c r="B55" s="49" t="s">
        <v>95</v>
      </c>
      <c r="C55" s="50">
        <v>1.9596</v>
      </c>
      <c r="D55" s="50">
        <v>1.8455999999999999</v>
      </c>
      <c r="E55" s="50">
        <v>1.8947000000000001</v>
      </c>
      <c r="F55" s="50"/>
      <c r="G55" s="50">
        <v>15.2492</v>
      </c>
      <c r="H55" s="50">
        <v>15.2742</v>
      </c>
      <c r="I55" s="50">
        <f t="shared" si="8"/>
        <v>0.1140000000000001</v>
      </c>
      <c r="J55" s="50">
        <f t="shared" si="9"/>
        <v>4.9100000000000144E-2</v>
      </c>
      <c r="K55" s="45"/>
      <c r="L55" s="50">
        <f t="shared" si="10"/>
        <v>2.5000000000000355E-2</v>
      </c>
      <c r="M55" s="45">
        <f t="shared" si="4"/>
        <v>8.3333333333334512E-3</v>
      </c>
      <c r="N55" s="46">
        <f t="shared" si="5"/>
        <v>71.999999999998991</v>
      </c>
      <c r="O55" s="47">
        <f t="shared" si="6"/>
        <v>128.00000000000102</v>
      </c>
    </row>
    <row r="56" spans="1:16" s="41" customFormat="1">
      <c r="A56" s="48" t="s">
        <v>143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/>
      <c r="G56" s="50">
        <v>15.068099999999999</v>
      </c>
      <c r="H56" s="50">
        <v>15.0838</v>
      </c>
      <c r="I56" s="50">
        <f t="shared" si="8"/>
        <v>6.999999999999984E-2</v>
      </c>
      <c r="J56" s="50">
        <f t="shared" si="9"/>
        <v>3.0199999999999783E-2</v>
      </c>
      <c r="K56" s="45"/>
      <c r="L56" s="50">
        <f t="shared" si="10"/>
        <v>1.5700000000000713E-2</v>
      </c>
      <c r="M56" s="45">
        <f t="shared" si="4"/>
        <v>5.2333333333335714E-3</v>
      </c>
      <c r="N56" s="46">
        <f t="shared" si="5"/>
        <v>114.64968152865721</v>
      </c>
      <c r="O56" s="47">
        <f t="shared" si="6"/>
        <v>85.350318471342788</v>
      </c>
    </row>
    <row r="57" spans="1:16" s="41" customFormat="1">
      <c r="A57" s="48" t="s">
        <v>143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/>
      <c r="G57" s="50">
        <v>14.9754</v>
      </c>
      <c r="H57" s="50">
        <v>15.001099999999999</v>
      </c>
      <c r="I57" s="50">
        <f t="shared" si="8"/>
        <v>0.11580000000000013</v>
      </c>
      <c r="J57" s="50">
        <f t="shared" si="9"/>
        <v>4.8899999999999944E-2</v>
      </c>
      <c r="K57" s="45"/>
      <c r="L57" s="50">
        <f t="shared" si="10"/>
        <v>2.5699999999998724E-2</v>
      </c>
      <c r="M57" s="45">
        <f t="shared" si="4"/>
        <v>8.5666666666662419E-3</v>
      </c>
      <c r="N57" s="46">
        <f t="shared" si="5"/>
        <v>70.038910505840065</v>
      </c>
      <c r="O57" s="47">
        <f t="shared" si="6"/>
        <v>129.96108949415992</v>
      </c>
    </row>
    <row r="58" spans="1:16" s="41" customFormat="1">
      <c r="A58" s="48" t="s">
        <v>143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/>
      <c r="G58" s="50">
        <v>14.702199999999999</v>
      </c>
      <c r="H58" s="50">
        <v>14.720499999999999</v>
      </c>
      <c r="I58" s="50">
        <f t="shared" si="8"/>
        <v>8.5199999999999942E-2</v>
      </c>
      <c r="J58" s="50">
        <f t="shared" si="9"/>
        <v>3.7100000000000133E-2</v>
      </c>
      <c r="K58" s="45"/>
      <c r="L58" s="50">
        <f t="shared" si="10"/>
        <v>1.8299999999999983E-2</v>
      </c>
      <c r="M58" s="45">
        <f t="shared" si="4"/>
        <v>6.0999999999999943E-3</v>
      </c>
      <c r="N58" s="46">
        <f t="shared" si="5"/>
        <v>98.360655737705017</v>
      </c>
      <c r="O58" s="47">
        <f t="shared" si="6"/>
        <v>101.63934426229498</v>
      </c>
    </row>
    <row r="59" spans="1:16" s="41" customFormat="1">
      <c r="A59" s="48" t="s">
        <v>143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/>
      <c r="G59" s="50">
        <v>15.1896</v>
      </c>
      <c r="H59" s="50">
        <v>15.2041</v>
      </c>
      <c r="I59" s="50">
        <f t="shared" si="8"/>
        <v>7.0899999999999963E-2</v>
      </c>
      <c r="J59" s="50">
        <f t="shared" si="9"/>
        <v>2.9600000000000071E-2</v>
      </c>
      <c r="K59" s="45"/>
      <c r="L59" s="50">
        <f t="shared" si="10"/>
        <v>1.4499999999999957E-2</v>
      </c>
      <c r="M59" s="45">
        <f t="shared" si="4"/>
        <v>4.8333333333333188E-3</v>
      </c>
      <c r="N59" s="46">
        <f t="shared" si="5"/>
        <v>124.13793103448315</v>
      </c>
      <c r="O59" s="47">
        <f t="shared" si="6"/>
        <v>75.862068965516855</v>
      </c>
    </row>
    <row r="60" spans="1:16" s="41" customFormat="1">
      <c r="A60" s="48" t="s">
        <v>143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/>
      <c r="G60" s="50">
        <v>15.1007</v>
      </c>
      <c r="H60" s="50">
        <v>15.1212</v>
      </c>
      <c r="I60" s="50">
        <f t="shared" si="8"/>
        <v>9.0400000000000036E-2</v>
      </c>
      <c r="J60" s="50">
        <f t="shared" si="9"/>
        <v>3.9300000000000113E-2</v>
      </c>
      <c r="K60" s="45"/>
      <c r="L60" s="50">
        <f t="shared" si="10"/>
        <v>2.0500000000000185E-2</v>
      </c>
      <c r="M60" s="45">
        <f t="shared" si="4"/>
        <v>6.8333333333333952E-3</v>
      </c>
      <c r="N60" s="46">
        <f t="shared" si="5"/>
        <v>87.804878048779699</v>
      </c>
      <c r="O60" s="47">
        <f t="shared" si="6"/>
        <v>112.1951219512203</v>
      </c>
    </row>
    <row r="61" spans="1:16" s="41" customFormat="1">
      <c r="A61" s="48" t="s">
        <v>143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/>
      <c r="G61" s="50">
        <v>15.045</v>
      </c>
      <c r="H61" s="50">
        <v>15.0594</v>
      </c>
      <c r="I61" s="50">
        <f t="shared" si="8"/>
        <v>6.5999999999999837E-2</v>
      </c>
      <c r="J61" s="50">
        <f t="shared" si="9"/>
        <v>2.8200000000000003E-2</v>
      </c>
      <c r="K61" s="45"/>
      <c r="L61" s="50">
        <f t="shared" si="10"/>
        <v>1.440000000000019E-2</v>
      </c>
      <c r="M61" s="45">
        <f t="shared" si="4"/>
        <v>4.8000000000000638E-3</v>
      </c>
      <c r="N61" s="46">
        <f t="shared" si="5"/>
        <v>124.99999999999835</v>
      </c>
      <c r="O61" s="47">
        <f t="shared" si="6"/>
        <v>75.000000000001648</v>
      </c>
    </row>
    <row r="62" spans="1:16" s="41" customFormat="1">
      <c r="A62" s="48" t="s">
        <v>143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/>
      <c r="G62" s="50">
        <v>15.1607</v>
      </c>
      <c r="H62" s="50">
        <v>15.181900000000001</v>
      </c>
      <c r="I62" s="50">
        <f t="shared" si="8"/>
        <v>0.10240000000000005</v>
      </c>
      <c r="J62" s="50">
        <f t="shared" si="9"/>
        <v>4.2799999999999949E-2</v>
      </c>
      <c r="K62" s="45"/>
      <c r="L62" s="50">
        <f t="shared" si="10"/>
        <v>2.120000000000033E-2</v>
      </c>
      <c r="M62" s="45">
        <f t="shared" si="4"/>
        <v>7.0666666666667766E-3</v>
      </c>
      <c r="N62" s="46">
        <f t="shared" si="5"/>
        <v>84.905660377357179</v>
      </c>
      <c r="O62" s="47">
        <f t="shared" si="6"/>
        <v>115.09433962264282</v>
      </c>
    </row>
    <row r="63" spans="1:16" s="41" customFormat="1">
      <c r="A63" s="48" t="s">
        <v>143</v>
      </c>
      <c r="B63" s="49" t="s">
        <v>367</v>
      </c>
      <c r="C63" s="48"/>
      <c r="D63" s="48"/>
      <c r="E63" s="48"/>
      <c r="F63" s="48"/>
      <c r="G63" s="48">
        <v>15.088699999999999</v>
      </c>
      <c r="H63" s="48">
        <v>15.0899</v>
      </c>
      <c r="I63" s="50">
        <f t="shared" si="8"/>
        <v>0</v>
      </c>
      <c r="J63" s="50">
        <f t="shared" si="9"/>
        <v>0</v>
      </c>
      <c r="K63" s="45"/>
      <c r="L63" s="50">
        <f t="shared" si="10"/>
        <v>1.200000000000756E-3</v>
      </c>
      <c r="M63" s="45">
        <f t="shared" si="4"/>
        <v>4.0000000000025199E-4</v>
      </c>
      <c r="N63" s="46">
        <f t="shared" si="5"/>
        <v>1499.9999999990553</v>
      </c>
      <c r="O63" s="47">
        <f t="shared" si="6"/>
        <v>-1299.9999999990553</v>
      </c>
    </row>
    <row r="64" spans="1:16" s="41" customFormat="1">
      <c r="A64" s="48" t="s">
        <v>143</v>
      </c>
      <c r="B64" s="49" t="s">
        <v>96</v>
      </c>
      <c r="C64" s="50">
        <v>1.9841</v>
      </c>
      <c r="D64" s="50">
        <v>1.8582000000000001</v>
      </c>
      <c r="E64" s="50">
        <v>1.9080999999999999</v>
      </c>
      <c r="F64" s="50"/>
      <c r="G64" s="50">
        <v>15.021100000000001</v>
      </c>
      <c r="H64" s="50">
        <v>15.0456</v>
      </c>
      <c r="I64" s="50">
        <f t="shared" si="8"/>
        <v>0.1258999999999999</v>
      </c>
      <c r="J64" s="50">
        <f t="shared" si="9"/>
        <v>4.9899999999999833E-2</v>
      </c>
      <c r="K64" s="45"/>
      <c r="L64" s="50">
        <f t="shared" si="10"/>
        <v>2.4499999999999744E-2</v>
      </c>
      <c r="M64" s="45">
        <f t="shared" si="4"/>
        <v>8.1666666666665808E-3</v>
      </c>
      <c r="N64" s="46">
        <f t="shared" si="5"/>
        <v>73.469387755102829</v>
      </c>
      <c r="O64" s="47">
        <f t="shared" si="6"/>
        <v>126.53061224489717</v>
      </c>
    </row>
    <row r="65" spans="1:15" s="41" customFormat="1">
      <c r="A65" s="48" t="s">
        <v>143</v>
      </c>
      <c r="B65" s="49" t="s">
        <v>97</v>
      </c>
      <c r="C65" s="50">
        <v>1.8934</v>
      </c>
      <c r="D65" s="50">
        <v>1.8142</v>
      </c>
      <c r="E65" s="50">
        <v>1.8478000000000001</v>
      </c>
      <c r="F65" s="50"/>
      <c r="G65" s="50">
        <v>15.0816</v>
      </c>
      <c r="H65" s="50">
        <v>15.0984</v>
      </c>
      <c r="I65" s="50">
        <f t="shared" si="8"/>
        <v>7.9199999999999937E-2</v>
      </c>
      <c r="J65" s="50">
        <f t="shared" si="9"/>
        <v>3.3600000000000074E-2</v>
      </c>
      <c r="K65" s="45"/>
      <c r="L65" s="50">
        <f t="shared" si="10"/>
        <v>1.6799999999999926E-2</v>
      </c>
      <c r="M65" s="45">
        <f t="shared" si="4"/>
        <v>5.5999999999999757E-3</v>
      </c>
      <c r="N65" s="46">
        <f t="shared" si="5"/>
        <v>107.14285714285762</v>
      </c>
      <c r="O65" s="47">
        <f t="shared" si="6"/>
        <v>92.857142857142378</v>
      </c>
    </row>
    <row r="66" spans="1:15" s="41" customFormat="1">
      <c r="A66" s="48" t="s">
        <v>143</v>
      </c>
      <c r="B66" s="49" t="s">
        <v>98</v>
      </c>
      <c r="C66" s="50">
        <v>1.9715</v>
      </c>
      <c r="D66" s="50">
        <v>1.8805000000000001</v>
      </c>
      <c r="E66" s="50">
        <v>1.9209000000000001</v>
      </c>
      <c r="F66" s="50"/>
      <c r="G66" s="50">
        <v>14.968299999999999</v>
      </c>
      <c r="H66" s="50">
        <v>14.989100000000001</v>
      </c>
      <c r="I66" s="50">
        <f t="shared" si="8"/>
        <v>9.099999999999997E-2</v>
      </c>
      <c r="J66" s="50">
        <f t="shared" si="9"/>
        <v>4.0399999999999991E-2</v>
      </c>
      <c r="K66" s="45"/>
      <c r="L66" s="50">
        <f t="shared" si="10"/>
        <v>2.0800000000001262E-2</v>
      </c>
      <c r="M66" s="45">
        <f t="shared" si="4"/>
        <v>6.9333333333337537E-3</v>
      </c>
      <c r="N66" s="46">
        <f t="shared" si="5"/>
        <v>86.538461538456303</v>
      </c>
      <c r="O66" s="47">
        <f t="shared" si="6"/>
        <v>113.4615384615437</v>
      </c>
    </row>
    <row r="67" spans="1:15" s="41" customFormat="1">
      <c r="A67" s="48" t="s">
        <v>143</v>
      </c>
      <c r="B67" s="49" t="s">
        <v>99</v>
      </c>
      <c r="C67" s="50">
        <v>1.9366000000000001</v>
      </c>
      <c r="D67" s="50">
        <v>1.863</v>
      </c>
      <c r="E67" s="50">
        <v>1.8936999999999999</v>
      </c>
      <c r="F67" s="50"/>
      <c r="G67" s="50">
        <v>15.125299999999999</v>
      </c>
      <c r="H67" s="50">
        <v>15.1404</v>
      </c>
      <c r="I67" s="50">
        <f t="shared" ref="I67:I100" si="11">C67-D67</f>
        <v>7.360000000000011E-2</v>
      </c>
      <c r="J67" s="50">
        <f t="shared" ref="J67:J100" si="12">E67-D67</f>
        <v>3.069999999999995E-2</v>
      </c>
      <c r="K67" s="45"/>
      <c r="L67" s="50">
        <f t="shared" ref="L67:L98" si="13">H67-G67</f>
        <v>1.5100000000000335E-2</v>
      </c>
      <c r="M67" s="45">
        <f t="shared" si="4"/>
        <v>5.0333333333334451E-3</v>
      </c>
      <c r="N67" s="46">
        <f t="shared" si="5"/>
        <v>119.2052980132424</v>
      </c>
      <c r="O67" s="47">
        <f t="shared" si="6"/>
        <v>80.794701986757602</v>
      </c>
    </row>
    <row r="68" spans="1:15" s="41" customFormat="1">
      <c r="A68" s="48" t="s">
        <v>143</v>
      </c>
      <c r="B68" s="49" t="s">
        <v>100</v>
      </c>
      <c r="C68" s="50">
        <v>1.8649</v>
      </c>
      <c r="D68" s="50">
        <v>1.7885</v>
      </c>
      <c r="E68" s="50">
        <v>1.8211999999999999</v>
      </c>
      <c r="F68" s="50"/>
      <c r="G68" s="50">
        <v>15.2441</v>
      </c>
      <c r="H68" s="50">
        <v>15.2607</v>
      </c>
      <c r="I68" s="50">
        <f t="shared" si="11"/>
        <v>7.6400000000000023E-2</v>
      </c>
      <c r="J68" s="50">
        <f t="shared" si="12"/>
        <v>3.2699999999999951E-2</v>
      </c>
      <c r="K68" s="45"/>
      <c r="L68" s="50">
        <f t="shared" si="13"/>
        <v>1.6600000000000392E-2</v>
      </c>
      <c r="M68" s="45">
        <f t="shared" ref="M68:M132" si="14">L68/3</f>
        <v>5.5333333333334638E-3</v>
      </c>
      <c r="N68" s="46">
        <f t="shared" ref="N68:N132" si="15">((0.003*0.2)/M68)*1000</f>
        <v>108.43373493975649</v>
      </c>
      <c r="O68" s="47">
        <f t="shared" ref="O68:O132" si="16">200-N68</f>
        <v>91.566265060243509</v>
      </c>
    </row>
    <row r="69" spans="1:15" s="41" customFormat="1">
      <c r="A69" s="48" t="s">
        <v>143</v>
      </c>
      <c r="B69" s="49" t="s">
        <v>101</v>
      </c>
      <c r="C69" s="50">
        <v>2.1267999999999998</v>
      </c>
      <c r="D69" s="50">
        <v>2.0487000000000002</v>
      </c>
      <c r="E69" s="50">
        <v>2.0823999999999998</v>
      </c>
      <c r="F69" s="50"/>
      <c r="G69" s="50">
        <v>15.025600000000001</v>
      </c>
      <c r="H69" s="50">
        <v>15.0425</v>
      </c>
      <c r="I69" s="50">
        <f t="shared" si="11"/>
        <v>7.8099999999999614E-2</v>
      </c>
      <c r="J69" s="50">
        <f t="shared" si="12"/>
        <v>3.3699999999999619E-2</v>
      </c>
      <c r="K69" s="45"/>
      <c r="L69" s="50">
        <f t="shared" si="13"/>
        <v>1.6899999999999693E-2</v>
      </c>
      <c r="M69" s="45">
        <f t="shared" si="14"/>
        <v>5.6333333333332307E-3</v>
      </c>
      <c r="N69" s="46">
        <f t="shared" si="15"/>
        <v>106.50887573964691</v>
      </c>
      <c r="O69" s="47">
        <f t="shared" si="16"/>
        <v>93.491124260353089</v>
      </c>
    </row>
    <row r="70" spans="1:15" s="41" customFormat="1">
      <c r="A70" s="48" t="s">
        <v>143</v>
      </c>
      <c r="B70" s="49" t="s">
        <v>102</v>
      </c>
      <c r="C70" s="50">
        <v>1.98</v>
      </c>
      <c r="D70" s="50">
        <v>1.8861000000000001</v>
      </c>
      <c r="E70" s="50">
        <v>1.9094</v>
      </c>
      <c r="F70" s="50"/>
      <c r="G70" s="50">
        <v>15.095000000000001</v>
      </c>
      <c r="H70" s="50">
        <v>15.1211</v>
      </c>
      <c r="I70" s="50">
        <f t="shared" si="11"/>
        <v>9.3899999999999872E-2</v>
      </c>
      <c r="J70" s="50">
        <f t="shared" si="12"/>
        <v>2.3299999999999876E-2</v>
      </c>
      <c r="K70" s="45"/>
      <c r="L70" s="50">
        <f t="shared" si="13"/>
        <v>2.6099999999999568E-2</v>
      </c>
      <c r="M70" s="45">
        <f t="shared" si="14"/>
        <v>8.6999999999998554E-3</v>
      </c>
      <c r="N70" s="46">
        <f t="shared" si="15"/>
        <v>68.965517241380468</v>
      </c>
      <c r="O70" s="47">
        <f t="shared" si="16"/>
        <v>131.03448275861953</v>
      </c>
    </row>
    <row r="71" spans="1:15" s="41" customFormat="1">
      <c r="A71" s="48" t="s">
        <v>143</v>
      </c>
      <c r="B71" s="49" t="s">
        <v>103</v>
      </c>
      <c r="C71" s="50">
        <v>2.2035</v>
      </c>
      <c r="D71" s="50">
        <v>2.1160999999999999</v>
      </c>
      <c r="E71" s="50">
        <v>2.1547000000000001</v>
      </c>
      <c r="F71" s="50"/>
      <c r="G71" s="50">
        <v>14.704000000000001</v>
      </c>
      <c r="H71" s="50">
        <v>14.723599999999999</v>
      </c>
      <c r="I71" s="50">
        <f t="shared" si="11"/>
        <v>8.7400000000000144E-2</v>
      </c>
      <c r="J71" s="50">
        <f t="shared" si="12"/>
        <v>3.860000000000019E-2</v>
      </c>
      <c r="K71" s="45"/>
      <c r="L71" s="50">
        <f t="shared" si="13"/>
        <v>1.959999999999873E-2</v>
      </c>
      <c r="M71" s="45">
        <f t="shared" si="14"/>
        <v>6.5333333333329096E-3</v>
      </c>
      <c r="N71" s="46">
        <f t="shared" si="15"/>
        <v>91.836734693883528</v>
      </c>
      <c r="O71" s="47">
        <f t="shared" si="16"/>
        <v>108.16326530611647</v>
      </c>
    </row>
    <row r="72" spans="1:15">
      <c r="A72" s="2" t="s">
        <v>143</v>
      </c>
      <c r="B72" s="3" t="s">
        <v>104</v>
      </c>
      <c r="C72" s="13">
        <v>2.0985</v>
      </c>
      <c r="D72" s="13">
        <v>1.9731000000000001</v>
      </c>
      <c r="E72" s="13">
        <v>2.0261</v>
      </c>
      <c r="F72" s="13"/>
      <c r="G72" s="13">
        <v>15.274900000000001</v>
      </c>
      <c r="H72" s="13">
        <v>15.301</v>
      </c>
      <c r="I72" s="13">
        <f t="shared" si="11"/>
        <v>0.12539999999999996</v>
      </c>
      <c r="J72" s="13">
        <f t="shared" si="12"/>
        <v>5.2999999999999936E-2</v>
      </c>
      <c r="K72" s="27"/>
      <c r="L72" s="13">
        <f t="shared" si="13"/>
        <v>2.6099999999999568E-2</v>
      </c>
      <c r="M72" s="27">
        <f t="shared" si="14"/>
        <v>8.6999999999998554E-3</v>
      </c>
      <c r="N72" s="30">
        <f t="shared" si="15"/>
        <v>68.965517241380468</v>
      </c>
      <c r="O72" s="31">
        <f t="shared" si="16"/>
        <v>131.03448275861953</v>
      </c>
    </row>
    <row r="73" spans="1:15">
      <c r="A73" s="2" t="s">
        <v>143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/>
      <c r="G73" s="13">
        <v>15.1775</v>
      </c>
      <c r="H73" s="13">
        <v>15.197100000000001</v>
      </c>
      <c r="I73" s="13">
        <f t="shared" si="11"/>
        <v>0.1008</v>
      </c>
      <c r="J73" s="13">
        <f t="shared" si="12"/>
        <v>4.1900000000000048E-2</v>
      </c>
      <c r="K73" s="27"/>
      <c r="L73" s="13">
        <f t="shared" si="13"/>
        <v>1.9600000000000506E-2</v>
      </c>
      <c r="M73" s="27">
        <f t="shared" si="14"/>
        <v>6.533333333333502E-3</v>
      </c>
      <c r="N73" s="30">
        <f t="shared" si="15"/>
        <v>91.836734693875187</v>
      </c>
      <c r="O73" s="31">
        <f t="shared" si="16"/>
        <v>108.16326530612481</v>
      </c>
    </row>
    <row r="74" spans="1:15">
      <c r="A74" s="2" t="s">
        <v>143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/>
      <c r="G74" s="13">
        <v>15.0505</v>
      </c>
      <c r="H74" s="13">
        <v>15.071300000000001</v>
      </c>
      <c r="I74" s="13">
        <f t="shared" si="11"/>
        <v>9.4799999999999995E-2</v>
      </c>
      <c r="J74" s="13">
        <f t="shared" si="12"/>
        <v>4.0100000000000025E-2</v>
      </c>
      <c r="K74" s="27"/>
      <c r="L74" s="13">
        <f t="shared" si="13"/>
        <v>2.0800000000001262E-2</v>
      </c>
      <c r="M74" s="27">
        <f t="shared" si="14"/>
        <v>6.9333333333337537E-3</v>
      </c>
      <c r="N74" s="30">
        <f t="shared" si="15"/>
        <v>86.538461538456303</v>
      </c>
      <c r="O74" s="31">
        <f t="shared" si="16"/>
        <v>113.4615384615437</v>
      </c>
    </row>
    <row r="75" spans="1:15">
      <c r="A75" s="18" t="s">
        <v>143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/>
      <c r="G75" s="20">
        <v>14.969900000000001</v>
      </c>
      <c r="H75" s="20">
        <v>14.9917</v>
      </c>
      <c r="I75" s="20">
        <f t="shared" si="11"/>
        <v>9.9500000000000144E-2</v>
      </c>
      <c r="J75" s="20">
        <f t="shared" si="12"/>
        <v>4.3700000000000072E-2</v>
      </c>
      <c r="K75" s="27"/>
      <c r="L75" s="20">
        <f t="shared" si="13"/>
        <v>2.1799999999998931E-2</v>
      </c>
      <c r="M75" s="27">
        <f t="shared" si="14"/>
        <v>7.2666666666663104E-3</v>
      </c>
      <c r="N75" s="30">
        <f t="shared" si="15"/>
        <v>82.568807339453599</v>
      </c>
      <c r="O75" s="31">
        <f t="shared" si="16"/>
        <v>117.4311926605464</v>
      </c>
    </row>
    <row r="76" spans="1:15">
      <c r="A76" s="2" t="s">
        <v>143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/>
      <c r="G76" s="13">
        <v>15.234500000000001</v>
      </c>
      <c r="H76" s="13">
        <v>15.260300000000001</v>
      </c>
      <c r="I76" s="13">
        <f t="shared" si="11"/>
        <v>0.11680000000000001</v>
      </c>
      <c r="J76" s="13">
        <f t="shared" si="12"/>
        <v>4.9599999999999866E-2</v>
      </c>
      <c r="K76" s="27"/>
      <c r="L76" s="13">
        <f t="shared" si="13"/>
        <v>2.5800000000000267E-2</v>
      </c>
      <c r="M76" s="27">
        <f t="shared" si="14"/>
        <v>8.6000000000000885E-3</v>
      </c>
      <c r="N76" s="30">
        <f t="shared" si="15"/>
        <v>69.767441860464402</v>
      </c>
      <c r="O76" s="31">
        <f t="shared" si="16"/>
        <v>130.2325581395356</v>
      </c>
    </row>
    <row r="77" spans="1:15">
      <c r="A77" s="2" t="s">
        <v>143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/>
      <c r="G77" s="13">
        <v>15.1195</v>
      </c>
      <c r="H77" s="13">
        <v>15.1455</v>
      </c>
      <c r="I77" s="13">
        <f t="shared" si="11"/>
        <v>0.11459999999999981</v>
      </c>
      <c r="J77" s="13">
        <f t="shared" si="12"/>
        <v>5.0299999999999789E-2</v>
      </c>
      <c r="K77" s="27"/>
      <c r="L77" s="13">
        <f t="shared" si="13"/>
        <v>2.5999999999999801E-2</v>
      </c>
      <c r="M77" s="27">
        <f t="shared" si="14"/>
        <v>8.6666666666666003E-3</v>
      </c>
      <c r="N77" s="30">
        <f t="shared" si="15"/>
        <v>69.230769230769766</v>
      </c>
      <c r="O77" s="31">
        <f t="shared" si="16"/>
        <v>130.76923076923023</v>
      </c>
    </row>
    <row r="78" spans="1:15">
      <c r="A78" s="2" t="s">
        <v>143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/>
      <c r="G78" s="13">
        <v>15.0503</v>
      </c>
      <c r="H78" s="13">
        <v>15.071</v>
      </c>
      <c r="I78" s="13">
        <f t="shared" si="11"/>
        <v>9.9800000000000111E-2</v>
      </c>
      <c r="J78" s="13">
        <f t="shared" si="12"/>
        <v>4.1600000000000081E-2</v>
      </c>
      <c r="K78" s="27"/>
      <c r="L78" s="13">
        <f t="shared" si="13"/>
        <v>2.0699999999999719E-2</v>
      </c>
      <c r="M78" s="27">
        <f t="shared" si="14"/>
        <v>6.8999999999999062E-3</v>
      </c>
      <c r="N78" s="30">
        <f t="shared" si="15"/>
        <v>86.956521739131631</v>
      </c>
      <c r="O78" s="31">
        <f t="shared" si="16"/>
        <v>113.04347826086837</v>
      </c>
    </row>
    <row r="79" spans="1:15">
      <c r="A79" s="2" t="s">
        <v>143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/>
      <c r="G79" s="13">
        <v>15.069000000000001</v>
      </c>
      <c r="H79" s="13">
        <v>15.0869</v>
      </c>
      <c r="I79" s="13">
        <f t="shared" si="11"/>
        <v>8.539999999999992E-2</v>
      </c>
      <c r="J79" s="13">
        <f t="shared" si="12"/>
        <v>7.669999999999999E-2</v>
      </c>
      <c r="K79" s="27"/>
      <c r="L79" s="13">
        <f t="shared" si="13"/>
        <v>1.7899999999999139E-2</v>
      </c>
      <c r="M79" s="27">
        <f t="shared" si="14"/>
        <v>5.9666666666663799E-3</v>
      </c>
      <c r="N79" s="30">
        <f t="shared" si="15"/>
        <v>100.55865921788194</v>
      </c>
      <c r="O79" s="31">
        <f t="shared" si="16"/>
        <v>99.441340782118061</v>
      </c>
    </row>
    <row r="80" spans="1:15">
      <c r="A80" s="2" t="s">
        <v>143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/>
      <c r="G80" s="13">
        <v>15.1548</v>
      </c>
      <c r="H80" s="13">
        <v>15.171200000000001</v>
      </c>
      <c r="I80" s="13">
        <f t="shared" si="11"/>
        <v>7.5199999999999934E-2</v>
      </c>
      <c r="J80" s="13">
        <f t="shared" si="12"/>
        <v>3.279999999999994E-2</v>
      </c>
      <c r="K80" s="27"/>
      <c r="L80" s="13">
        <f t="shared" si="13"/>
        <v>1.6400000000000858E-2</v>
      </c>
      <c r="M80" s="27">
        <f t="shared" si="14"/>
        <v>5.4666666666669528E-3</v>
      </c>
      <c r="N80" s="30">
        <f t="shared" si="15"/>
        <v>109.75609756096988</v>
      </c>
      <c r="O80" s="31">
        <f t="shared" si="16"/>
        <v>90.243902439030123</v>
      </c>
    </row>
    <row r="81" spans="1:15">
      <c r="A81" s="2" t="s">
        <v>143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/>
      <c r="G81" s="13">
        <v>15.0663</v>
      </c>
      <c r="H81" s="13">
        <v>15.0815</v>
      </c>
      <c r="I81" s="13">
        <f t="shared" si="11"/>
        <v>7.2000000000000064E-2</v>
      </c>
      <c r="J81" s="13">
        <f t="shared" si="12"/>
        <v>3.1400000000000095E-2</v>
      </c>
      <c r="K81" s="27"/>
      <c r="L81" s="13">
        <f t="shared" si="13"/>
        <v>1.5200000000000102E-2</v>
      </c>
      <c r="M81" s="27">
        <f t="shared" si="14"/>
        <v>5.0666666666667011E-3</v>
      </c>
      <c r="N81" s="30">
        <f t="shared" si="15"/>
        <v>118.42105263157815</v>
      </c>
      <c r="O81" s="31">
        <f t="shared" si="16"/>
        <v>81.578947368421851</v>
      </c>
    </row>
    <row r="82" spans="1:15">
      <c r="A82" s="2" t="s">
        <v>143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/>
      <c r="G82" s="13">
        <v>15.1058</v>
      </c>
      <c r="H82" s="13">
        <v>15.1188</v>
      </c>
      <c r="I82" s="13">
        <f t="shared" si="11"/>
        <v>5.8599999999999985E-2</v>
      </c>
      <c r="J82" s="13">
        <f t="shared" si="12"/>
        <v>2.5400000000000089E-2</v>
      </c>
      <c r="K82" s="27"/>
      <c r="L82" s="13">
        <f t="shared" si="13"/>
        <v>1.2999999999999901E-2</v>
      </c>
      <c r="M82" s="27">
        <f t="shared" si="14"/>
        <v>4.3333333333333002E-3</v>
      </c>
      <c r="N82" s="30">
        <f t="shared" si="15"/>
        <v>138.46153846153953</v>
      </c>
      <c r="O82" s="31">
        <f t="shared" si="16"/>
        <v>61.538461538460467</v>
      </c>
    </row>
    <row r="83" spans="1:15">
      <c r="A83" s="2" t="s">
        <v>143</v>
      </c>
      <c r="B83" s="3" t="s">
        <v>370</v>
      </c>
      <c r="C83" s="13">
        <v>1.9338</v>
      </c>
      <c r="D83" s="13">
        <v>1.9338</v>
      </c>
      <c r="E83" s="13">
        <v>1.9338</v>
      </c>
      <c r="F83" s="13"/>
      <c r="G83" s="13">
        <v>15.108700000000001</v>
      </c>
      <c r="H83" s="13">
        <v>15.1099</v>
      </c>
      <c r="I83" s="13">
        <f t="shared" si="11"/>
        <v>0</v>
      </c>
      <c r="J83" s="13">
        <f t="shared" si="12"/>
        <v>0</v>
      </c>
      <c r="K83" s="27"/>
      <c r="L83" s="13">
        <f t="shared" si="13"/>
        <v>1.1999999999989797E-3</v>
      </c>
      <c r="M83" s="27">
        <f t="shared" si="14"/>
        <v>3.999999999996599E-4</v>
      </c>
      <c r="N83" s="30">
        <f t="shared" si="15"/>
        <v>1500.0000000012753</v>
      </c>
      <c r="O83" s="31">
        <f t="shared" si="16"/>
        <v>-1300.0000000012753</v>
      </c>
    </row>
    <row r="84" spans="1:15">
      <c r="A84" s="2" t="s">
        <v>143</v>
      </c>
      <c r="B84" s="3" t="s">
        <v>369</v>
      </c>
      <c r="C84" s="13">
        <v>1.9073</v>
      </c>
      <c r="D84" s="13">
        <v>1.9073</v>
      </c>
      <c r="E84" s="13">
        <v>1.9073</v>
      </c>
      <c r="F84" s="13"/>
      <c r="G84" s="13">
        <v>14.945499999999999</v>
      </c>
      <c r="H84" s="13">
        <v>14.946099999999999</v>
      </c>
      <c r="I84" s="13">
        <f t="shared" si="11"/>
        <v>0</v>
      </c>
      <c r="J84" s="13">
        <f t="shared" si="12"/>
        <v>0</v>
      </c>
      <c r="K84" s="27"/>
      <c r="L84" s="13">
        <f t="shared" si="13"/>
        <v>6.0000000000037801E-4</v>
      </c>
      <c r="M84" s="27">
        <f t="shared" si="14"/>
        <v>2.0000000000012599E-4</v>
      </c>
      <c r="N84" s="30">
        <f t="shared" si="15"/>
        <v>2999.9999999981105</v>
      </c>
      <c r="O84" s="31">
        <f t="shared" si="16"/>
        <v>-2799.9999999981105</v>
      </c>
    </row>
    <row r="85" spans="1:15">
      <c r="A85" s="2" t="s">
        <v>143</v>
      </c>
      <c r="B85" s="3" t="s">
        <v>105</v>
      </c>
      <c r="C85" s="13">
        <v>1.9735</v>
      </c>
      <c r="D85" s="13">
        <v>1.9001999999999999</v>
      </c>
      <c r="E85" s="13">
        <v>1.9320999999999999</v>
      </c>
      <c r="F85" s="13"/>
      <c r="G85" s="13">
        <v>15.180199999999999</v>
      </c>
      <c r="H85" s="13"/>
      <c r="I85" s="13">
        <f t="shared" si="11"/>
        <v>7.3300000000000143E-2</v>
      </c>
      <c r="J85" s="13">
        <f t="shared" si="12"/>
        <v>3.1900000000000039E-2</v>
      </c>
      <c r="K85" s="27"/>
      <c r="L85" s="13">
        <f t="shared" si="13"/>
        <v>-15.180199999999999</v>
      </c>
      <c r="M85" s="27">
        <f t="shared" si="14"/>
        <v>-5.0600666666666667</v>
      </c>
      <c r="N85" s="30">
        <f t="shared" si="15"/>
        <v>-0.11857551283909304</v>
      </c>
      <c r="O85" s="31">
        <f t="shared" si="16"/>
        <v>200.1185755128391</v>
      </c>
    </row>
    <row r="86" spans="1:15">
      <c r="A86" s="2" t="s">
        <v>143</v>
      </c>
      <c r="B86" s="3" t="s">
        <v>106</v>
      </c>
      <c r="C86" s="13">
        <v>2.0682999999999998</v>
      </c>
      <c r="D86" s="13">
        <v>1.9825999999999999</v>
      </c>
      <c r="E86" s="13">
        <v>2.0207000000000002</v>
      </c>
      <c r="F86" s="13"/>
      <c r="G86" s="13">
        <v>15.164099999999999</v>
      </c>
      <c r="H86" s="13"/>
      <c r="I86" s="13">
        <f t="shared" si="11"/>
        <v>8.5699999999999887E-2</v>
      </c>
      <c r="J86" s="13">
        <f t="shared" si="12"/>
        <v>3.8100000000000245E-2</v>
      </c>
      <c r="K86" s="27"/>
      <c r="L86" s="13">
        <f t="shared" si="13"/>
        <v>-15.164099999999999</v>
      </c>
      <c r="M86" s="27">
        <f t="shared" si="14"/>
        <v>-5.0546999999999995</v>
      </c>
      <c r="N86" s="30">
        <f t="shared" si="15"/>
        <v>-0.11870140661166836</v>
      </c>
      <c r="O86" s="31">
        <f t="shared" si="16"/>
        <v>200.11870140661168</v>
      </c>
    </row>
    <row r="87" spans="1:15">
      <c r="A87" s="2" t="s">
        <v>143</v>
      </c>
      <c r="B87" s="3" t="s">
        <v>107</v>
      </c>
      <c r="C87" s="13">
        <v>2.0255000000000001</v>
      </c>
      <c r="D87" s="13">
        <v>1.9182999999999999</v>
      </c>
      <c r="E87" s="13">
        <v>1.9644999999999999</v>
      </c>
      <c r="F87" s="13"/>
      <c r="G87" s="13">
        <v>15.228199999999999</v>
      </c>
      <c r="H87" s="13"/>
      <c r="I87" s="13">
        <f t="shared" si="11"/>
        <v>0.10720000000000018</v>
      </c>
      <c r="J87" s="13">
        <f t="shared" si="12"/>
        <v>4.6200000000000019E-2</v>
      </c>
      <c r="K87" s="27"/>
      <c r="L87" s="13">
        <f t="shared" si="13"/>
        <v>-15.228199999999999</v>
      </c>
      <c r="M87" s="27">
        <f t="shared" si="14"/>
        <v>-5.0760666666666667</v>
      </c>
      <c r="N87" s="30">
        <f t="shared" si="15"/>
        <v>-0.1182017572661247</v>
      </c>
      <c r="O87" s="31">
        <f t="shared" si="16"/>
        <v>200.11820175726612</v>
      </c>
    </row>
    <row r="88" spans="1:15">
      <c r="A88" s="2" t="s">
        <v>143</v>
      </c>
      <c r="B88" s="3" t="s">
        <v>108</v>
      </c>
      <c r="C88" s="13">
        <v>2.0419999999999998</v>
      </c>
      <c r="D88" s="13">
        <v>1.9652000000000001</v>
      </c>
      <c r="E88" s="13">
        <v>1.9988999999999999</v>
      </c>
      <c r="F88" s="13"/>
      <c r="G88" s="13">
        <v>15.0793</v>
      </c>
      <c r="H88" s="13"/>
      <c r="I88" s="13">
        <f t="shared" si="11"/>
        <v>7.6799999999999757E-2</v>
      </c>
      <c r="J88" s="13">
        <f t="shared" si="12"/>
        <v>3.3699999999999841E-2</v>
      </c>
      <c r="K88" s="27"/>
      <c r="L88" s="13">
        <f t="shared" si="13"/>
        <v>-15.0793</v>
      </c>
      <c r="M88" s="27">
        <f t="shared" si="14"/>
        <v>-5.0264333333333333</v>
      </c>
      <c r="N88" s="30">
        <f t="shared" si="15"/>
        <v>-0.11936893622383003</v>
      </c>
      <c r="O88" s="31">
        <f t="shared" si="16"/>
        <v>200.11936893622382</v>
      </c>
    </row>
    <row r="89" spans="1:15">
      <c r="A89" s="2" t="s">
        <v>143</v>
      </c>
      <c r="B89" s="3" t="s">
        <v>109</v>
      </c>
      <c r="C89" s="13">
        <v>2.1034000000000002</v>
      </c>
      <c r="D89" s="13">
        <v>2.0019</v>
      </c>
      <c r="E89" s="13">
        <v>2.0451000000000001</v>
      </c>
      <c r="F89" s="13"/>
      <c r="G89" s="13">
        <v>14.970599999999999</v>
      </c>
      <c r="H89" s="13"/>
      <c r="I89" s="13">
        <f t="shared" si="11"/>
        <v>0.10150000000000015</v>
      </c>
      <c r="J89" s="13">
        <f t="shared" si="12"/>
        <v>4.3200000000000127E-2</v>
      </c>
      <c r="K89" s="27"/>
      <c r="L89" s="13">
        <f t="shared" si="13"/>
        <v>-14.970599999999999</v>
      </c>
      <c r="M89" s="27">
        <f t="shared" si="14"/>
        <v>-4.9901999999999997</v>
      </c>
      <c r="N89" s="30">
        <f t="shared" si="15"/>
        <v>-0.12023566189731877</v>
      </c>
      <c r="O89" s="31">
        <f t="shared" si="16"/>
        <v>200.12023566189731</v>
      </c>
    </row>
    <row r="90" spans="1:15">
      <c r="A90" s="2" t="s">
        <v>143</v>
      </c>
      <c r="B90" s="3" t="s">
        <v>110</v>
      </c>
      <c r="C90" s="13">
        <v>2.1074000000000002</v>
      </c>
      <c r="D90" s="13">
        <v>1.9972000000000001</v>
      </c>
      <c r="E90" s="13">
        <v>2.0442</v>
      </c>
      <c r="F90" s="13"/>
      <c r="G90" s="13">
        <v>15.0832</v>
      </c>
      <c r="H90" s="13"/>
      <c r="I90" s="13">
        <f t="shared" si="11"/>
        <v>0.11020000000000008</v>
      </c>
      <c r="J90" s="13">
        <f t="shared" si="12"/>
        <v>4.6999999999999931E-2</v>
      </c>
      <c r="K90" s="27"/>
      <c r="L90" s="13">
        <f t="shared" si="13"/>
        <v>-15.0832</v>
      </c>
      <c r="M90" s="27">
        <f t="shared" si="14"/>
        <v>-5.0277333333333329</v>
      </c>
      <c r="N90" s="30">
        <f t="shared" si="15"/>
        <v>-0.11933807149676463</v>
      </c>
      <c r="O90" s="31">
        <f t="shared" si="16"/>
        <v>200.11933807149677</v>
      </c>
    </row>
    <row r="91" spans="1:15">
      <c r="A91" s="2" t="s">
        <v>143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/>
      <c r="G91" s="13">
        <v>15.1137</v>
      </c>
      <c r="H91" s="13">
        <v>15.1408</v>
      </c>
      <c r="I91" s="13">
        <f t="shared" si="11"/>
        <v>0.10159999999999991</v>
      </c>
      <c r="J91" s="13">
        <f t="shared" si="12"/>
        <v>4.4599999999999973E-2</v>
      </c>
      <c r="K91" s="27"/>
      <c r="L91" s="13">
        <f t="shared" si="13"/>
        <v>2.710000000000079E-2</v>
      </c>
      <c r="M91" s="27">
        <f t="shared" si="14"/>
        <v>9.0333333333335961E-3</v>
      </c>
      <c r="N91" s="30">
        <f t="shared" si="15"/>
        <v>66.42066420664014</v>
      </c>
      <c r="O91" s="31">
        <f t="shared" si="16"/>
        <v>133.57933579335986</v>
      </c>
    </row>
    <row r="92" spans="1:15">
      <c r="A92" s="2" t="s">
        <v>143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/>
      <c r="G92" s="13">
        <v>15.034000000000001</v>
      </c>
      <c r="H92" s="13">
        <v>15.080299999999999</v>
      </c>
      <c r="I92" s="13">
        <f t="shared" si="11"/>
        <v>7.1599999999999886E-2</v>
      </c>
      <c r="J92" s="13">
        <f t="shared" si="12"/>
        <v>3.1199999999999894E-2</v>
      </c>
      <c r="K92" s="27"/>
      <c r="L92" s="13">
        <f t="shared" si="13"/>
        <v>4.6299999999998676E-2</v>
      </c>
      <c r="M92" s="27">
        <f t="shared" si="14"/>
        <v>1.5433333333332891E-2</v>
      </c>
      <c r="N92" s="30">
        <f t="shared" si="15"/>
        <v>38.876889848813214</v>
      </c>
      <c r="O92" s="31">
        <f t="shared" si="16"/>
        <v>161.12311015118678</v>
      </c>
    </row>
    <row r="93" spans="1:15">
      <c r="A93" s="2" t="s">
        <v>143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/>
      <c r="G93" s="13">
        <v>15.1159</v>
      </c>
      <c r="H93" s="13">
        <v>15.158899999999999</v>
      </c>
      <c r="I93" s="13">
        <f t="shared" si="11"/>
        <v>6.8299999999999805E-2</v>
      </c>
      <c r="J93" s="13">
        <f t="shared" si="12"/>
        <v>3.0499999999999972E-2</v>
      </c>
      <c r="K93" s="27"/>
      <c r="L93" s="13">
        <f t="shared" si="13"/>
        <v>4.2999999999999261E-2</v>
      </c>
      <c r="M93" s="27">
        <f t="shared" si="14"/>
        <v>1.4333333333333087E-2</v>
      </c>
      <c r="N93" s="30">
        <f t="shared" si="15"/>
        <v>41.860465116279791</v>
      </c>
      <c r="O93" s="31">
        <f t="shared" si="16"/>
        <v>158.13953488372022</v>
      </c>
    </row>
    <row r="94" spans="1:15">
      <c r="A94" s="2" t="s">
        <v>143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/>
      <c r="G94" s="13">
        <v>15.245900000000001</v>
      </c>
      <c r="H94" s="13">
        <v>15.2875</v>
      </c>
      <c r="I94" s="13">
        <f t="shared" si="11"/>
        <v>7.1200000000000152E-2</v>
      </c>
      <c r="J94" s="13">
        <f t="shared" si="12"/>
        <v>3.1100000000000128E-2</v>
      </c>
      <c r="K94" s="27"/>
      <c r="L94" s="13">
        <f t="shared" si="13"/>
        <v>4.1599999999998971E-2</v>
      </c>
      <c r="M94" s="27">
        <f t="shared" si="14"/>
        <v>1.3866666666666324E-2</v>
      </c>
      <c r="N94" s="30">
        <f t="shared" si="15"/>
        <v>43.269230769231847</v>
      </c>
      <c r="O94" s="31">
        <f t="shared" si="16"/>
        <v>156.73076923076815</v>
      </c>
    </row>
    <row r="95" spans="1:15">
      <c r="A95" s="2" t="s">
        <v>143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/>
      <c r="G95" s="13">
        <v>15.2195</v>
      </c>
      <c r="H95" s="13">
        <v>15.266999999999999</v>
      </c>
      <c r="I95" s="13">
        <f t="shared" si="11"/>
        <v>8.6600000000000232E-2</v>
      </c>
      <c r="J95" s="13">
        <f t="shared" si="12"/>
        <v>3.8000000000000256E-2</v>
      </c>
      <c r="K95" s="27"/>
      <c r="L95" s="13">
        <f t="shared" si="13"/>
        <v>4.7499999999999432E-2</v>
      </c>
      <c r="M95" s="27">
        <f t="shared" si="14"/>
        <v>1.5833333333333144E-2</v>
      </c>
      <c r="N95" s="30">
        <f t="shared" si="15"/>
        <v>37.894736842105715</v>
      </c>
      <c r="O95" s="31">
        <f t="shared" si="16"/>
        <v>162.10526315789429</v>
      </c>
    </row>
    <row r="96" spans="1:15">
      <c r="A96" s="2" t="s">
        <v>143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/>
      <c r="G96" s="13">
        <v>15.2165</v>
      </c>
      <c r="H96" s="13">
        <v>15.2422</v>
      </c>
      <c r="I96" s="13">
        <f t="shared" si="11"/>
        <v>9.8799999999999999E-2</v>
      </c>
      <c r="J96" s="13">
        <f t="shared" si="12"/>
        <v>4.3199999999999905E-2</v>
      </c>
      <c r="K96" s="27"/>
      <c r="L96" s="13">
        <f t="shared" si="13"/>
        <v>2.57000000000005E-2</v>
      </c>
      <c r="M96" s="27">
        <f t="shared" si="14"/>
        <v>8.5666666666668334E-3</v>
      </c>
      <c r="N96" s="30">
        <f t="shared" si="15"/>
        <v>70.038910505835219</v>
      </c>
      <c r="O96" s="31">
        <f t="shared" si="16"/>
        <v>129.96108949416478</v>
      </c>
    </row>
    <row r="97" spans="1:15">
      <c r="A97" s="2" t="s">
        <v>143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/>
      <c r="G97" s="13">
        <v>15.253500000000001</v>
      </c>
      <c r="H97" s="13">
        <v>15.298</v>
      </c>
      <c r="I97" s="13">
        <f t="shared" si="11"/>
        <v>0.10270000000000001</v>
      </c>
      <c r="J97" s="13">
        <f t="shared" si="12"/>
        <v>4.5900000000000052E-2</v>
      </c>
      <c r="K97" s="27"/>
      <c r="L97" s="13">
        <f t="shared" si="13"/>
        <v>4.4499999999999318E-2</v>
      </c>
      <c r="M97" s="27">
        <f t="shared" si="14"/>
        <v>1.4833333333333107E-2</v>
      </c>
      <c r="N97" s="30">
        <f t="shared" si="15"/>
        <v>40.449438202247812</v>
      </c>
      <c r="O97" s="31">
        <f t="shared" si="16"/>
        <v>159.55056179775218</v>
      </c>
    </row>
    <row r="98" spans="1:15">
      <c r="A98" s="2" t="s">
        <v>143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/>
      <c r="G98" s="13">
        <v>15.4695</v>
      </c>
      <c r="H98" s="13"/>
      <c r="I98" s="13">
        <f t="shared" si="11"/>
        <v>8.6000000000000298E-2</v>
      </c>
      <c r="J98" s="13">
        <f t="shared" si="12"/>
        <v>3.8000000000000256E-2</v>
      </c>
      <c r="K98" s="27"/>
      <c r="L98" s="13">
        <f t="shared" si="13"/>
        <v>-15.4695</v>
      </c>
      <c r="M98" s="27">
        <f t="shared" si="14"/>
        <v>-5.1565000000000003</v>
      </c>
      <c r="N98" s="30">
        <f t="shared" si="15"/>
        <v>-0.11635799476389024</v>
      </c>
      <c r="O98" s="31">
        <f t="shared" si="16"/>
        <v>200.11635799476389</v>
      </c>
    </row>
    <row r="99" spans="1:15">
      <c r="A99" s="2" t="s">
        <v>143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/>
      <c r="G99" s="13">
        <v>14.9008</v>
      </c>
      <c r="H99" s="13"/>
      <c r="I99" s="13">
        <f t="shared" si="11"/>
        <v>9.770000000000012E-2</v>
      </c>
      <c r="J99" s="13">
        <f t="shared" si="12"/>
        <v>4.3099999999999916E-2</v>
      </c>
      <c r="K99" s="27"/>
      <c r="L99" s="13">
        <f t="shared" ref="L99:L131" si="17">H99-G99</f>
        <v>-14.9008</v>
      </c>
      <c r="M99" s="27">
        <f t="shared" si="14"/>
        <v>-4.9669333333333334</v>
      </c>
      <c r="N99" s="30">
        <f t="shared" si="15"/>
        <v>-0.12079888328143455</v>
      </c>
      <c r="O99" s="31">
        <f t="shared" si="16"/>
        <v>200.12079888328142</v>
      </c>
    </row>
    <row r="100" spans="1:15">
      <c r="A100" s="2" t="s">
        <v>143</v>
      </c>
      <c r="B100" s="3" t="s">
        <v>368</v>
      </c>
      <c r="C100" s="13">
        <v>1.9427000000000001</v>
      </c>
      <c r="D100" s="13">
        <v>1.9427000000000001</v>
      </c>
      <c r="E100" s="13">
        <v>1.9427000000000001</v>
      </c>
      <c r="F100" s="13"/>
      <c r="G100" s="13">
        <v>15.1105</v>
      </c>
      <c r="H100" s="13">
        <v>15.1137</v>
      </c>
      <c r="I100" s="13">
        <f t="shared" si="11"/>
        <v>0</v>
      </c>
      <c r="J100" s="13">
        <f t="shared" si="12"/>
        <v>0</v>
      </c>
      <c r="K100" s="27"/>
      <c r="L100" s="13">
        <f t="shared" si="17"/>
        <v>3.1999999999996476E-3</v>
      </c>
      <c r="M100" s="27">
        <f t="shared" si="14"/>
        <v>1.0666666666665492E-3</v>
      </c>
      <c r="N100" s="30">
        <f t="shared" si="15"/>
        <v>562.50000000006196</v>
      </c>
      <c r="O100" s="31">
        <f t="shared" si="16"/>
        <v>-362.50000000006196</v>
      </c>
    </row>
    <row r="101" spans="1:15">
      <c r="A101" s="2" t="s">
        <v>584</v>
      </c>
      <c r="B101" s="5" t="s">
        <v>111</v>
      </c>
      <c r="C101" s="2">
        <v>2.1073</v>
      </c>
      <c r="D101" s="2">
        <v>2.0366</v>
      </c>
      <c r="E101" s="2">
        <v>2.0640000000000001</v>
      </c>
      <c r="F101" s="2"/>
      <c r="G101" s="2">
        <v>15.501300000000001</v>
      </c>
      <c r="H101" s="2">
        <v>15.517899999999999</v>
      </c>
      <c r="I101" s="13">
        <f t="shared" ref="I101:I148" si="18">C101-D101</f>
        <v>7.0699999999999985E-2</v>
      </c>
      <c r="J101" s="13">
        <f t="shared" ref="J101:J148" si="19">E101-D101</f>
        <v>2.7400000000000091E-2</v>
      </c>
      <c r="K101" s="27"/>
      <c r="L101" s="13">
        <f t="shared" si="17"/>
        <v>1.6599999999998616E-2</v>
      </c>
      <c r="M101" s="27">
        <f t="shared" si="14"/>
        <v>5.5333333333328722E-3</v>
      </c>
      <c r="N101" s="30">
        <f t="shared" si="15"/>
        <v>108.43373493976809</v>
      </c>
      <c r="O101" s="31">
        <f t="shared" si="16"/>
        <v>91.566265060231913</v>
      </c>
    </row>
    <row r="102" spans="1:15">
      <c r="A102" s="2" t="s">
        <v>584</v>
      </c>
      <c r="B102" s="5" t="s">
        <v>112</v>
      </c>
      <c r="C102" s="2">
        <v>2.0771999999999999</v>
      </c>
      <c r="D102" s="2">
        <v>2.0112999999999999</v>
      </c>
      <c r="E102" s="2">
        <v>2.0352999999999999</v>
      </c>
      <c r="F102" s="2"/>
      <c r="G102" s="2">
        <v>14.773400000000001</v>
      </c>
      <c r="H102" s="2">
        <v>14.7873</v>
      </c>
      <c r="I102" s="13">
        <f t="shared" si="18"/>
        <v>6.590000000000007E-2</v>
      </c>
      <c r="J102" s="13">
        <f t="shared" si="19"/>
        <v>2.4000000000000021E-2</v>
      </c>
      <c r="K102" s="27"/>
      <c r="L102" s="13">
        <f t="shared" si="17"/>
        <v>1.3899999999999579E-2</v>
      </c>
      <c r="M102" s="27">
        <f t="shared" si="14"/>
        <v>4.6333333333331934E-3</v>
      </c>
      <c r="N102" s="30">
        <f t="shared" si="15"/>
        <v>129.49640287770177</v>
      </c>
      <c r="O102" s="31">
        <f t="shared" si="16"/>
        <v>70.503597122298231</v>
      </c>
    </row>
    <row r="103" spans="1:15">
      <c r="A103" s="2" t="s">
        <v>584</v>
      </c>
      <c r="B103" s="3" t="s">
        <v>113</v>
      </c>
      <c r="C103" s="2">
        <v>2.0459000000000001</v>
      </c>
      <c r="D103" s="2">
        <v>1.9966999999999999</v>
      </c>
      <c r="E103" s="2">
        <v>2.0141</v>
      </c>
      <c r="F103" s="2"/>
      <c r="G103" s="2">
        <v>14.887</v>
      </c>
      <c r="H103" s="2">
        <v>14.896800000000001</v>
      </c>
      <c r="I103" s="13">
        <f t="shared" si="18"/>
        <v>4.9200000000000133E-2</v>
      </c>
      <c r="J103" s="13">
        <f t="shared" si="19"/>
        <v>1.7400000000000082E-2</v>
      </c>
      <c r="K103" s="27"/>
      <c r="L103" s="13">
        <f t="shared" si="17"/>
        <v>9.800000000000253E-3</v>
      </c>
      <c r="M103" s="27">
        <f t="shared" si="14"/>
        <v>3.266666666666751E-3</v>
      </c>
      <c r="N103" s="30">
        <f t="shared" si="15"/>
        <v>183.67346938775037</v>
      </c>
      <c r="O103" s="31">
        <f t="shared" si="16"/>
        <v>16.326530612249627</v>
      </c>
    </row>
    <row r="104" spans="1:15">
      <c r="A104" s="2" t="s">
        <v>584</v>
      </c>
      <c r="B104" s="2" t="s">
        <v>114</v>
      </c>
      <c r="C104" s="2">
        <v>2.4405000000000001</v>
      </c>
      <c r="D104" s="2">
        <v>2.3601000000000001</v>
      </c>
      <c r="E104" s="2">
        <v>2.3929999999999998</v>
      </c>
      <c r="F104" s="2"/>
      <c r="G104" s="2">
        <v>14.8935</v>
      </c>
      <c r="H104" s="2">
        <v>14.912599999999999</v>
      </c>
      <c r="I104" s="13">
        <f t="shared" si="18"/>
        <v>8.0400000000000027E-2</v>
      </c>
      <c r="J104" s="13">
        <f t="shared" si="19"/>
        <v>3.2899999999999707E-2</v>
      </c>
      <c r="K104" s="27"/>
      <c r="L104" s="13">
        <f t="shared" si="17"/>
        <v>1.9099999999999895E-2</v>
      </c>
      <c r="M104" s="27">
        <f t="shared" si="14"/>
        <v>6.3666666666666316E-3</v>
      </c>
      <c r="N104" s="30">
        <f t="shared" si="15"/>
        <v>94.240837696335603</v>
      </c>
      <c r="O104" s="31">
        <f t="shared" si="16"/>
        <v>105.7591623036644</v>
      </c>
    </row>
    <row r="105" spans="1:15">
      <c r="A105" s="2" t="s">
        <v>584</v>
      </c>
      <c r="B105" s="3" t="s">
        <v>115</v>
      </c>
      <c r="C105" s="2">
        <v>2.3965000000000001</v>
      </c>
      <c r="D105" s="2">
        <v>2.3435000000000001</v>
      </c>
      <c r="E105" s="2">
        <v>2.3622999999999998</v>
      </c>
      <c r="F105" s="2"/>
      <c r="G105" s="2">
        <v>15.548999999999999</v>
      </c>
      <c r="H105" s="2">
        <v>15.5595</v>
      </c>
      <c r="I105" s="13">
        <f t="shared" si="18"/>
        <v>5.2999999999999936E-2</v>
      </c>
      <c r="J105" s="13">
        <f t="shared" si="19"/>
        <v>1.8799999999999706E-2</v>
      </c>
      <c r="K105" s="27"/>
      <c r="L105" s="13">
        <f t="shared" si="17"/>
        <v>1.0500000000000398E-2</v>
      </c>
      <c r="M105" s="27">
        <f t="shared" si="14"/>
        <v>3.5000000000001328E-3</v>
      </c>
      <c r="N105" s="30">
        <f t="shared" si="15"/>
        <v>171.42857142856494</v>
      </c>
      <c r="O105" s="31">
        <f t="shared" si="16"/>
        <v>28.571428571435064</v>
      </c>
    </row>
    <row r="106" spans="1:15">
      <c r="A106" s="2" t="s">
        <v>584</v>
      </c>
      <c r="B106" s="3" t="s">
        <v>116</v>
      </c>
      <c r="C106" s="2">
        <v>2.0295000000000001</v>
      </c>
      <c r="D106" s="2">
        <v>1.9673</v>
      </c>
      <c r="E106" s="2">
        <v>1.9910000000000001</v>
      </c>
      <c r="F106" s="2"/>
      <c r="G106" s="2">
        <v>14.864699999999999</v>
      </c>
      <c r="H106" s="2">
        <v>14.8775</v>
      </c>
      <c r="I106" s="13">
        <f t="shared" si="18"/>
        <v>6.2200000000000033E-2</v>
      </c>
      <c r="J106" s="13">
        <f t="shared" si="19"/>
        <v>2.3700000000000054E-2</v>
      </c>
      <c r="K106" s="27"/>
      <c r="L106" s="13">
        <f t="shared" si="17"/>
        <v>1.2800000000000367E-2</v>
      </c>
      <c r="M106" s="27">
        <f t="shared" si="14"/>
        <v>4.2666666666667892E-3</v>
      </c>
      <c r="N106" s="30">
        <f t="shared" si="15"/>
        <v>140.62499999999596</v>
      </c>
      <c r="O106" s="31">
        <f t="shared" si="16"/>
        <v>59.375000000004036</v>
      </c>
    </row>
    <row r="107" spans="1:15">
      <c r="A107" s="2" t="s">
        <v>584</v>
      </c>
      <c r="B107" s="3" t="s">
        <v>117</v>
      </c>
      <c r="C107" s="2">
        <v>2.4104000000000001</v>
      </c>
      <c r="D107" s="2">
        <v>2.3525999999999998</v>
      </c>
      <c r="E107" s="2">
        <v>2.3742999999999999</v>
      </c>
      <c r="F107" s="2"/>
      <c r="G107" s="2">
        <v>14.805099999999999</v>
      </c>
      <c r="H107" s="2">
        <v>14.817600000000001</v>
      </c>
      <c r="I107" s="13">
        <f t="shared" si="18"/>
        <v>5.7800000000000296E-2</v>
      </c>
      <c r="J107" s="13">
        <f t="shared" si="19"/>
        <v>2.1700000000000053E-2</v>
      </c>
      <c r="K107" s="27"/>
      <c r="L107" s="13">
        <f t="shared" si="17"/>
        <v>1.2500000000001066E-2</v>
      </c>
      <c r="M107" s="27">
        <f t="shared" si="14"/>
        <v>4.1666666666670222E-3</v>
      </c>
      <c r="N107" s="30">
        <f t="shared" si="15"/>
        <v>143.99999999998772</v>
      </c>
      <c r="O107" s="31">
        <f t="shared" si="16"/>
        <v>56.000000000012278</v>
      </c>
    </row>
    <row r="108" spans="1:15">
      <c r="A108" s="2" t="s">
        <v>584</v>
      </c>
      <c r="B108" s="3" t="s">
        <v>118</v>
      </c>
      <c r="C108" s="2">
        <v>2.3839999999999999</v>
      </c>
      <c r="D108" s="2">
        <v>2.3359000000000001</v>
      </c>
      <c r="E108" s="2">
        <v>2.3527999999999998</v>
      </c>
      <c r="F108" s="2"/>
      <c r="G108" s="2">
        <v>15.078200000000001</v>
      </c>
      <c r="H108" s="2">
        <v>15.087899999999999</v>
      </c>
      <c r="I108" s="13">
        <f t="shared" si="18"/>
        <v>4.809999999999981E-2</v>
      </c>
      <c r="J108" s="13">
        <f t="shared" si="19"/>
        <v>1.6899999999999693E-2</v>
      </c>
      <c r="K108" s="27"/>
      <c r="L108" s="13">
        <f t="shared" si="17"/>
        <v>9.6999999999987097E-3</v>
      </c>
      <c r="M108" s="27">
        <f t="shared" si="14"/>
        <v>3.2333333333329031E-3</v>
      </c>
      <c r="N108" s="30">
        <f t="shared" si="15"/>
        <v>185.56701030930307</v>
      </c>
      <c r="O108" s="31">
        <f t="shared" si="16"/>
        <v>14.432989690696928</v>
      </c>
    </row>
    <row r="109" spans="1:15">
      <c r="A109" s="2" t="s">
        <v>584</v>
      </c>
      <c r="B109" s="3" t="s">
        <v>119</v>
      </c>
      <c r="C109" s="2">
        <v>2.0310000000000001</v>
      </c>
      <c r="D109" s="2">
        <v>1.9752000000000001</v>
      </c>
      <c r="E109" s="2">
        <v>1.9964</v>
      </c>
      <c r="F109" s="2"/>
      <c r="G109" s="2">
        <v>14.9978</v>
      </c>
      <c r="H109" s="2">
        <v>15.009499999999999</v>
      </c>
      <c r="I109" s="13">
        <f t="shared" si="18"/>
        <v>5.5800000000000072E-2</v>
      </c>
      <c r="J109" s="13">
        <f t="shared" si="19"/>
        <v>2.1199999999999886E-2</v>
      </c>
      <c r="K109" s="27"/>
      <c r="L109" s="13">
        <f t="shared" si="17"/>
        <v>1.1699999999999378E-2</v>
      </c>
      <c r="M109" s="27">
        <f t="shared" si="14"/>
        <v>3.8999999999997925E-3</v>
      </c>
      <c r="N109" s="30">
        <f t="shared" si="15"/>
        <v>153.84615384616205</v>
      </c>
      <c r="O109" s="31">
        <f t="shared" si="16"/>
        <v>46.153846153837947</v>
      </c>
    </row>
    <row r="110" spans="1:15">
      <c r="A110" s="2" t="s">
        <v>584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/>
      <c r="G110" s="2">
        <v>14.9016</v>
      </c>
      <c r="H110" s="2">
        <v>14.9137</v>
      </c>
      <c r="I110" s="13">
        <f t="shared" si="18"/>
        <v>6.6199999999999815E-2</v>
      </c>
      <c r="J110" s="13">
        <f t="shared" si="19"/>
        <v>2.3499999999999854E-2</v>
      </c>
      <c r="K110" s="27"/>
      <c r="L110" s="13">
        <f t="shared" si="17"/>
        <v>1.2100000000000222E-2</v>
      </c>
      <c r="M110" s="27">
        <f t="shared" si="14"/>
        <v>4.0333333333334069E-3</v>
      </c>
      <c r="N110" s="30">
        <f t="shared" si="15"/>
        <v>148.76033057850969</v>
      </c>
      <c r="O110" s="31">
        <f t="shared" si="16"/>
        <v>51.239669421490305</v>
      </c>
    </row>
    <row r="111" spans="1:15">
      <c r="A111" s="2" t="s">
        <v>584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/>
      <c r="G111" s="2">
        <v>14.949199999999999</v>
      </c>
      <c r="H111" s="2">
        <v>14.9648</v>
      </c>
      <c r="I111" s="13">
        <f t="shared" si="18"/>
        <v>6.9199999999999928E-2</v>
      </c>
      <c r="J111" s="13">
        <f t="shared" si="19"/>
        <v>2.7499999999999858E-2</v>
      </c>
      <c r="K111" s="27"/>
      <c r="L111" s="13">
        <f t="shared" si="17"/>
        <v>1.5600000000000946E-2</v>
      </c>
      <c r="M111" s="27">
        <f t="shared" si="14"/>
        <v>5.2000000000003155E-3</v>
      </c>
      <c r="N111" s="30">
        <f t="shared" si="15"/>
        <v>115.3846153846084</v>
      </c>
      <c r="O111" s="31">
        <f t="shared" si="16"/>
        <v>84.615384615391605</v>
      </c>
    </row>
    <row r="112" spans="1:15">
      <c r="A112" s="2" t="s">
        <v>584</v>
      </c>
      <c r="B112" s="3" t="s">
        <v>577</v>
      </c>
      <c r="C112" s="2">
        <v>1.7065999999999999</v>
      </c>
      <c r="D112" s="2">
        <v>1.7065999999999999</v>
      </c>
      <c r="E112" s="2">
        <v>1.7065999999999999</v>
      </c>
      <c r="F112" s="2"/>
      <c r="G112" s="2">
        <v>14.866400000000001</v>
      </c>
      <c r="H112" s="2">
        <v>14.869400000000001</v>
      </c>
      <c r="I112" s="13">
        <f t="shared" si="18"/>
        <v>0</v>
      </c>
      <c r="J112" s="13">
        <f t="shared" si="19"/>
        <v>0</v>
      </c>
      <c r="K112" s="27"/>
      <c r="L112" s="13">
        <f t="shared" si="17"/>
        <v>3.0000000000001137E-3</v>
      </c>
      <c r="M112" s="27">
        <f t="shared" si="14"/>
        <v>1.000000000000038E-3</v>
      </c>
      <c r="N112" s="30">
        <f t="shared" si="15"/>
        <v>599.99999999997738</v>
      </c>
      <c r="O112" s="31">
        <f t="shared" si="16"/>
        <v>-399.99999999997738</v>
      </c>
    </row>
    <row r="113" spans="1:15">
      <c r="A113" s="2" t="s">
        <v>584</v>
      </c>
      <c r="B113" s="3" t="s">
        <v>322</v>
      </c>
      <c r="C113" s="2">
        <v>2.4409000000000001</v>
      </c>
      <c r="D113" s="2">
        <v>2.3439999999999999</v>
      </c>
      <c r="E113" s="2">
        <v>2.3801999999999999</v>
      </c>
      <c r="F113" s="2"/>
      <c r="G113" s="2">
        <v>14.9659</v>
      </c>
      <c r="H113" s="2">
        <v>14.9861</v>
      </c>
      <c r="I113" s="13">
        <f t="shared" si="18"/>
        <v>9.6900000000000208E-2</v>
      </c>
      <c r="J113" s="13">
        <f t="shared" si="19"/>
        <v>3.620000000000001E-2</v>
      </c>
      <c r="K113" s="27"/>
      <c r="L113" s="13">
        <f t="shared" si="17"/>
        <v>2.0200000000000884E-2</v>
      </c>
      <c r="M113" s="27">
        <f t="shared" si="14"/>
        <v>6.7333333333336283E-3</v>
      </c>
      <c r="N113" s="30">
        <f t="shared" si="15"/>
        <v>89.108910891085216</v>
      </c>
      <c r="O113" s="31">
        <f t="shared" si="16"/>
        <v>110.89108910891478</v>
      </c>
    </row>
    <row r="114" spans="1:15">
      <c r="A114" s="2" t="s">
        <v>584</v>
      </c>
      <c r="B114" s="3" t="s">
        <v>120</v>
      </c>
      <c r="C114" s="2">
        <v>2.4438</v>
      </c>
      <c r="D114" s="2">
        <v>2.3660000000000001</v>
      </c>
      <c r="E114" s="2">
        <v>2.3976000000000002</v>
      </c>
      <c r="F114" s="2"/>
      <c r="G114" s="2">
        <v>14.8111</v>
      </c>
      <c r="H114" s="2">
        <v>14.8292</v>
      </c>
      <c r="I114" s="13">
        <f t="shared" si="18"/>
        <v>7.7799999999999869E-2</v>
      </c>
      <c r="J114" s="13">
        <f t="shared" si="19"/>
        <v>3.1600000000000072E-2</v>
      </c>
      <c r="K114" s="27"/>
      <c r="L114" s="13">
        <f t="shared" si="17"/>
        <v>1.8100000000000449E-2</v>
      </c>
      <c r="M114" s="27">
        <f t="shared" si="14"/>
        <v>6.0333333333334833E-3</v>
      </c>
      <c r="N114" s="30">
        <f t="shared" si="15"/>
        <v>99.447513812152238</v>
      </c>
      <c r="O114" s="31">
        <f t="shared" si="16"/>
        <v>100.55248618784776</v>
      </c>
    </row>
    <row r="115" spans="1:15">
      <c r="A115" s="2" t="s">
        <v>584</v>
      </c>
      <c r="B115" s="3" t="s">
        <v>121</v>
      </c>
      <c r="C115" s="2">
        <v>2.0709</v>
      </c>
      <c r="D115" s="2">
        <v>1.9998</v>
      </c>
      <c r="E115" s="2">
        <v>2.0272000000000001</v>
      </c>
      <c r="F115" s="2"/>
      <c r="G115" s="2">
        <v>15.058</v>
      </c>
      <c r="H115" s="2">
        <v>15.0725</v>
      </c>
      <c r="I115" s="13">
        <f t="shared" si="18"/>
        <v>7.1099999999999941E-2</v>
      </c>
      <c r="J115" s="13">
        <f t="shared" si="19"/>
        <v>2.7400000000000091E-2</v>
      </c>
      <c r="K115" s="27"/>
      <c r="L115" s="13">
        <f t="shared" si="17"/>
        <v>1.4499999999999957E-2</v>
      </c>
      <c r="M115" s="27">
        <f t="shared" si="14"/>
        <v>4.8333333333333188E-3</v>
      </c>
      <c r="N115" s="30">
        <f t="shared" si="15"/>
        <v>124.13793103448315</v>
      </c>
      <c r="O115" s="31">
        <f t="shared" si="16"/>
        <v>75.862068965516855</v>
      </c>
    </row>
    <row r="116" spans="1:15">
      <c r="A116" s="2" t="s">
        <v>584</v>
      </c>
      <c r="B116" s="3" t="s">
        <v>122</v>
      </c>
      <c r="C116" s="2">
        <v>1.8404</v>
      </c>
      <c r="D116" s="2">
        <v>1.7576000000000001</v>
      </c>
      <c r="E116" s="2">
        <v>1.7904</v>
      </c>
      <c r="F116" s="2"/>
      <c r="G116" s="2">
        <v>14.917899999999999</v>
      </c>
      <c r="H116" s="2">
        <v>14.9351</v>
      </c>
      <c r="I116" s="13">
        <f t="shared" si="18"/>
        <v>8.2799999999999985E-2</v>
      </c>
      <c r="J116" s="13">
        <f t="shared" si="19"/>
        <v>3.279999999999994E-2</v>
      </c>
      <c r="K116" s="27"/>
      <c r="L116" s="13">
        <f t="shared" si="17"/>
        <v>1.720000000000077E-2</v>
      </c>
      <c r="M116" s="27">
        <f t="shared" si="14"/>
        <v>5.7333333333335901E-3</v>
      </c>
      <c r="N116" s="30">
        <f t="shared" si="15"/>
        <v>104.65116279069301</v>
      </c>
      <c r="O116" s="31">
        <f t="shared" si="16"/>
        <v>95.348837209306993</v>
      </c>
    </row>
    <row r="117" spans="1:15">
      <c r="A117" s="2" t="s">
        <v>584</v>
      </c>
      <c r="B117" s="3" t="s">
        <v>123</v>
      </c>
      <c r="C117" s="2">
        <v>1.8542000000000001</v>
      </c>
      <c r="D117" s="2">
        <v>1.7695000000000001</v>
      </c>
      <c r="E117" s="2">
        <v>1.8032999999999999</v>
      </c>
      <c r="F117" s="2"/>
      <c r="G117" s="2">
        <v>14.9581</v>
      </c>
      <c r="H117" s="2">
        <v>14.976599999999999</v>
      </c>
      <c r="I117" s="13">
        <f t="shared" si="18"/>
        <v>8.4699999999999998E-2</v>
      </c>
      <c r="J117" s="13">
        <f t="shared" si="19"/>
        <v>3.379999999999983E-2</v>
      </c>
      <c r="K117" s="27"/>
      <c r="L117" s="13">
        <f t="shared" si="17"/>
        <v>1.8499999999999517E-2</v>
      </c>
      <c r="M117" s="27">
        <f t="shared" si="14"/>
        <v>6.1666666666665053E-3</v>
      </c>
      <c r="N117" s="30">
        <f t="shared" si="15"/>
        <v>97.297297297299849</v>
      </c>
      <c r="O117" s="31">
        <f t="shared" si="16"/>
        <v>102.70270270270015</v>
      </c>
    </row>
    <row r="118" spans="1:15">
      <c r="A118" s="2" t="s">
        <v>584</v>
      </c>
      <c r="B118" s="3" t="s">
        <v>578</v>
      </c>
      <c r="C118" s="2">
        <v>1.8488</v>
      </c>
      <c r="D118" s="2">
        <v>1.8488</v>
      </c>
      <c r="E118" s="2">
        <v>1.8488</v>
      </c>
      <c r="F118" s="2"/>
      <c r="G118" s="2">
        <v>14.8786</v>
      </c>
      <c r="H118" s="2">
        <v>14.880599999999999</v>
      </c>
      <c r="I118" s="13">
        <f t="shared" ref="I118" si="20">C118-D118</f>
        <v>0</v>
      </c>
      <c r="J118" s="13">
        <f t="shared" ref="J118" si="21">E118-D118</f>
        <v>0</v>
      </c>
      <c r="K118" s="27"/>
      <c r="L118" s="13">
        <f t="shared" ref="L118" si="22">H118-G118</f>
        <v>1.9999999999988916E-3</v>
      </c>
      <c r="M118" s="27">
        <f t="shared" ref="M118" si="23">L118/3</f>
        <v>6.6666666666629715E-4</v>
      </c>
      <c r="N118" s="30">
        <f t="shared" ref="N118" si="24">((0.003*0.2)/M118)*1000</f>
        <v>900.00000000049897</v>
      </c>
      <c r="O118" s="31">
        <f t="shared" ref="O118" si="25">200-N118</f>
        <v>-700.00000000049897</v>
      </c>
    </row>
    <row r="119" spans="1:15">
      <c r="A119" s="2" t="s">
        <v>584</v>
      </c>
      <c r="B119" s="3" t="s">
        <v>124</v>
      </c>
      <c r="C119" s="2">
        <v>1.8210999999999999</v>
      </c>
      <c r="D119" s="2">
        <v>1.7485999999999999</v>
      </c>
      <c r="E119" s="2">
        <v>1.7759</v>
      </c>
      <c r="F119" s="2"/>
      <c r="G119" s="2">
        <v>14.3795</v>
      </c>
      <c r="H119" s="2">
        <v>14.393700000000001</v>
      </c>
      <c r="I119" s="13">
        <f t="shared" si="18"/>
        <v>7.2500000000000009E-2</v>
      </c>
      <c r="J119" s="13">
        <f t="shared" si="19"/>
        <v>2.7300000000000102E-2</v>
      </c>
      <c r="K119" s="27"/>
      <c r="L119" s="13">
        <f t="shared" si="17"/>
        <v>1.4200000000000657E-2</v>
      </c>
      <c r="M119" s="27">
        <f t="shared" si="14"/>
        <v>4.7333333333335519E-3</v>
      </c>
      <c r="N119" s="30">
        <f t="shared" si="15"/>
        <v>126.76056338027585</v>
      </c>
      <c r="O119" s="31">
        <f t="shared" si="16"/>
        <v>73.239436619724145</v>
      </c>
    </row>
    <row r="120" spans="1:15">
      <c r="A120" s="2" t="s">
        <v>584</v>
      </c>
      <c r="B120" s="4" t="s">
        <v>125</v>
      </c>
      <c r="C120" s="14">
        <v>2.0104000000000002</v>
      </c>
      <c r="D120" s="14">
        <v>1.9306000000000001</v>
      </c>
      <c r="E120" s="14">
        <v>1.9612000000000001</v>
      </c>
      <c r="F120" s="14"/>
      <c r="G120" s="14">
        <v>14.7685</v>
      </c>
      <c r="H120" s="14">
        <v>14.785500000000001</v>
      </c>
      <c r="I120" s="13">
        <f t="shared" si="18"/>
        <v>7.9800000000000093E-2</v>
      </c>
      <c r="J120" s="13">
        <f t="shared" si="19"/>
        <v>3.0599999999999961E-2</v>
      </c>
      <c r="K120" s="27"/>
      <c r="L120" s="13">
        <f t="shared" si="17"/>
        <v>1.7000000000001236E-2</v>
      </c>
      <c r="M120" s="27">
        <f t="shared" si="14"/>
        <v>5.6666666666670791E-3</v>
      </c>
      <c r="N120" s="30">
        <f t="shared" si="15"/>
        <v>105.88235294116878</v>
      </c>
      <c r="O120" s="31">
        <f t="shared" si="16"/>
        <v>94.117647058831224</v>
      </c>
    </row>
    <row r="121" spans="1:15">
      <c r="A121" s="2" t="s">
        <v>584</v>
      </c>
      <c r="B121" s="3" t="s">
        <v>126</v>
      </c>
      <c r="C121" s="2">
        <v>2.0828000000000002</v>
      </c>
      <c r="D121" s="2">
        <v>2.0026999999999999</v>
      </c>
      <c r="E121" s="2">
        <v>2.0341999999999998</v>
      </c>
      <c r="F121" s="2"/>
      <c r="G121" s="2">
        <v>15.099299999999999</v>
      </c>
      <c r="H121" s="2"/>
      <c r="I121" s="13">
        <f t="shared" si="18"/>
        <v>8.0100000000000282E-2</v>
      </c>
      <c r="J121" s="13">
        <f t="shared" si="19"/>
        <v>3.1499999999999861E-2</v>
      </c>
      <c r="K121" s="27"/>
      <c r="L121" s="13">
        <f t="shared" si="17"/>
        <v>-15.099299999999999</v>
      </c>
      <c r="M121" s="27">
        <f t="shared" si="14"/>
        <v>-5.0331000000000001</v>
      </c>
      <c r="N121" s="30">
        <f t="shared" si="15"/>
        <v>-0.11921082434285034</v>
      </c>
      <c r="O121" s="31">
        <f t="shared" si="16"/>
        <v>200.11921082434284</v>
      </c>
    </row>
    <row r="122" spans="1:15">
      <c r="A122" s="2" t="s">
        <v>584</v>
      </c>
      <c r="B122" s="4" t="s">
        <v>127</v>
      </c>
      <c r="C122" s="14">
        <v>1.8160000000000001</v>
      </c>
      <c r="D122" s="14">
        <v>1.7674000000000001</v>
      </c>
      <c r="E122" s="14">
        <v>1.7843</v>
      </c>
      <c r="F122" s="14"/>
      <c r="G122" s="14">
        <v>15.219099999999999</v>
      </c>
      <c r="H122" s="14"/>
      <c r="I122" s="13">
        <f t="shared" si="18"/>
        <v>4.8599999999999977E-2</v>
      </c>
      <c r="J122" s="13">
        <f t="shared" si="19"/>
        <v>1.6899999999999915E-2</v>
      </c>
      <c r="K122" s="27"/>
      <c r="L122" s="13">
        <f t="shared" si="17"/>
        <v>-15.219099999999999</v>
      </c>
      <c r="M122" s="27">
        <f t="shared" si="14"/>
        <v>-5.0730333333333331</v>
      </c>
      <c r="N122" s="30">
        <f t="shared" si="15"/>
        <v>-0.11827243398098444</v>
      </c>
      <c r="O122" s="31">
        <f t="shared" si="16"/>
        <v>200.11827243398099</v>
      </c>
    </row>
    <row r="123" spans="1:15">
      <c r="A123" s="2" t="s">
        <v>584</v>
      </c>
      <c r="B123" s="3" t="s">
        <v>128</v>
      </c>
      <c r="C123" s="2">
        <v>1.9690000000000001</v>
      </c>
      <c r="D123" s="2">
        <v>1.7674000000000001</v>
      </c>
      <c r="E123" s="2">
        <v>1.7843</v>
      </c>
      <c r="F123" s="2"/>
      <c r="G123" s="2">
        <v>15.2805</v>
      </c>
      <c r="H123" s="2"/>
      <c r="I123" s="13">
        <f t="shared" si="18"/>
        <v>0.2016</v>
      </c>
      <c r="J123" s="13">
        <f t="shared" si="19"/>
        <v>1.6899999999999915E-2</v>
      </c>
      <c r="K123" s="27"/>
      <c r="L123" s="13">
        <f t="shared" si="17"/>
        <v>-15.2805</v>
      </c>
      <c r="M123" s="27">
        <f t="shared" si="14"/>
        <v>-5.0934999999999997</v>
      </c>
      <c r="N123" s="30">
        <f t="shared" si="15"/>
        <v>-0.11779719250024542</v>
      </c>
      <c r="O123" s="31">
        <f t="shared" si="16"/>
        <v>200.11779719250023</v>
      </c>
    </row>
    <row r="124" spans="1:15">
      <c r="A124" s="2" t="s">
        <v>583</v>
      </c>
      <c r="B124" s="4" t="s">
        <v>129</v>
      </c>
      <c r="C124" s="14">
        <v>1.9512</v>
      </c>
      <c r="D124" s="14">
        <v>1.8692</v>
      </c>
      <c r="E124" s="14">
        <v>1.9033</v>
      </c>
      <c r="F124" s="14">
        <v>1.8906000000000001</v>
      </c>
      <c r="G124" s="14">
        <v>15.397399999999999</v>
      </c>
      <c r="H124" s="14"/>
      <c r="I124" s="13">
        <f t="shared" si="18"/>
        <v>8.2000000000000073E-2</v>
      </c>
      <c r="J124" s="13">
        <f t="shared" si="19"/>
        <v>3.4100000000000019E-2</v>
      </c>
      <c r="K124" s="27">
        <f t="shared" ref="K124:K130" si="26">C124-F124</f>
        <v>6.0599999999999987E-2</v>
      </c>
      <c r="L124" s="13">
        <f t="shared" si="17"/>
        <v>-15.397399999999999</v>
      </c>
      <c r="M124" s="27">
        <f t="shared" si="14"/>
        <v>-5.1324666666666667</v>
      </c>
      <c r="N124" s="30">
        <f t="shared" si="15"/>
        <v>-0.11690285372855158</v>
      </c>
      <c r="O124" s="31">
        <f t="shared" si="16"/>
        <v>200.11690285372856</v>
      </c>
    </row>
    <row r="125" spans="1:15">
      <c r="A125" s="2" t="s">
        <v>583</v>
      </c>
      <c r="B125" s="3" t="s">
        <v>130</v>
      </c>
      <c r="C125" s="2">
        <v>1.9560999999999999</v>
      </c>
      <c r="D125" s="2">
        <v>1.8807</v>
      </c>
      <c r="E125" s="2">
        <v>1.913</v>
      </c>
      <c r="F125" s="2">
        <v>1.8903000000000001</v>
      </c>
      <c r="G125" s="2">
        <v>15.1355</v>
      </c>
      <c r="H125" s="2"/>
      <c r="I125" s="13">
        <f t="shared" si="18"/>
        <v>7.5399999999999912E-2</v>
      </c>
      <c r="J125" s="13">
        <f t="shared" si="19"/>
        <v>3.2299999999999995E-2</v>
      </c>
      <c r="K125" s="27">
        <f t="shared" si="26"/>
        <v>6.5799999999999859E-2</v>
      </c>
      <c r="L125" s="13">
        <f t="shared" si="17"/>
        <v>-15.1355</v>
      </c>
      <c r="M125" s="27">
        <f t="shared" si="14"/>
        <v>-5.0451666666666668</v>
      </c>
      <c r="N125" s="30">
        <f t="shared" si="15"/>
        <v>-0.1189257044696244</v>
      </c>
      <c r="O125" s="31">
        <f t="shared" si="16"/>
        <v>200.11892570446963</v>
      </c>
    </row>
    <row r="126" spans="1:15">
      <c r="A126" s="2" t="s">
        <v>583</v>
      </c>
      <c r="B126" s="4" t="s">
        <v>131</v>
      </c>
      <c r="C126" s="14">
        <v>1.9468000000000001</v>
      </c>
      <c r="D126" s="14">
        <v>1.8571</v>
      </c>
      <c r="E126" s="14">
        <v>1.8935999999999999</v>
      </c>
      <c r="F126" s="14">
        <v>1.8793</v>
      </c>
      <c r="G126" s="14">
        <v>15.229799999999999</v>
      </c>
      <c r="H126" s="14"/>
      <c r="I126" s="13">
        <f t="shared" si="18"/>
        <v>8.9700000000000113E-2</v>
      </c>
      <c r="J126" s="13">
        <f t="shared" si="19"/>
        <v>3.6499999999999977E-2</v>
      </c>
      <c r="K126" s="27">
        <f t="shared" si="26"/>
        <v>6.7500000000000115E-2</v>
      </c>
      <c r="L126" s="13">
        <f t="shared" si="17"/>
        <v>-15.229799999999999</v>
      </c>
      <c r="M126" s="27">
        <f t="shared" si="14"/>
        <v>-5.0766</v>
      </c>
      <c r="N126" s="30">
        <f t="shared" si="15"/>
        <v>-0.1181893393215932</v>
      </c>
      <c r="O126" s="31">
        <f t="shared" si="16"/>
        <v>200.11818933932159</v>
      </c>
    </row>
    <row r="127" spans="1:15">
      <c r="A127" s="2" t="s">
        <v>583</v>
      </c>
      <c r="B127" s="3" t="s">
        <v>132</v>
      </c>
      <c r="C127" s="2">
        <v>1.8492999999999999</v>
      </c>
      <c r="D127" s="2">
        <v>1.7867</v>
      </c>
      <c r="E127" s="2">
        <v>1.8104</v>
      </c>
      <c r="F127" s="2">
        <v>1.8012999999999999</v>
      </c>
      <c r="G127" s="2">
        <v>15.3103</v>
      </c>
      <c r="H127" s="2"/>
      <c r="I127" s="13">
        <f t="shared" si="18"/>
        <v>6.2599999999999989E-2</v>
      </c>
      <c r="J127" s="13">
        <f t="shared" si="19"/>
        <v>2.3700000000000054E-2</v>
      </c>
      <c r="K127" s="27">
        <f t="shared" si="26"/>
        <v>4.8000000000000043E-2</v>
      </c>
      <c r="L127" s="13">
        <f t="shared" si="17"/>
        <v>-15.3103</v>
      </c>
      <c r="M127" s="27">
        <f t="shared" si="14"/>
        <v>-5.1034333333333333</v>
      </c>
      <c r="N127" s="30">
        <f t="shared" si="15"/>
        <v>-0.11756791179793996</v>
      </c>
      <c r="O127" s="31">
        <f t="shared" si="16"/>
        <v>200.11756791179795</v>
      </c>
    </row>
    <row r="128" spans="1:15" ht="23.25" customHeight="1">
      <c r="A128" s="2" t="s">
        <v>583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1.7907999999999999</v>
      </c>
      <c r="G128" s="14">
        <v>15.250500000000001</v>
      </c>
      <c r="H128" s="14"/>
      <c r="I128" s="13">
        <f t="shared" si="18"/>
        <v>7.0300000000000029E-2</v>
      </c>
      <c r="J128" s="13">
        <f t="shared" si="19"/>
        <v>2.9099999999999904E-2</v>
      </c>
      <c r="K128" s="27">
        <f t="shared" si="26"/>
        <v>5.720000000000014E-2</v>
      </c>
      <c r="L128" s="13">
        <f t="shared" si="17"/>
        <v>-15.250500000000001</v>
      </c>
      <c r="M128" s="27">
        <f t="shared" si="14"/>
        <v>-5.0834999999999999</v>
      </c>
      <c r="N128" s="30">
        <f t="shared" si="15"/>
        <v>-0.11802891708468576</v>
      </c>
      <c r="O128" s="31">
        <f t="shared" si="16"/>
        <v>200.11802891708467</v>
      </c>
    </row>
    <row r="129" spans="1:15">
      <c r="A129" s="2" t="s">
        <v>583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1.8594999999999999</v>
      </c>
      <c r="G129" s="2">
        <v>15.5463</v>
      </c>
      <c r="H129" s="2"/>
      <c r="I129" s="13">
        <f t="shared" si="18"/>
        <v>9.6600000000000019E-2</v>
      </c>
      <c r="J129" s="13">
        <f t="shared" si="19"/>
        <v>3.8699999999999957E-2</v>
      </c>
      <c r="K129" s="27">
        <f t="shared" si="26"/>
        <v>7.5100000000000167E-2</v>
      </c>
      <c r="L129" s="13">
        <f t="shared" si="17"/>
        <v>-15.5463</v>
      </c>
      <c r="M129" s="27">
        <f t="shared" si="14"/>
        <v>-5.1821000000000002</v>
      </c>
      <c r="N129" s="30">
        <f t="shared" si="15"/>
        <v>-0.11578317670442485</v>
      </c>
      <c r="O129" s="31">
        <f t="shared" si="16"/>
        <v>200.11578317670441</v>
      </c>
    </row>
    <row r="130" spans="1:15">
      <c r="A130" s="2" t="s">
        <v>583</v>
      </c>
      <c r="B130" s="3" t="s">
        <v>323</v>
      </c>
      <c r="C130" s="2">
        <v>2.2294999999999998</v>
      </c>
      <c r="D130" s="2">
        <v>2.1760000000000002</v>
      </c>
      <c r="E130" s="2">
        <v>2.1976</v>
      </c>
      <c r="F130" s="2">
        <v>2.1918000000000002</v>
      </c>
      <c r="G130" s="2">
        <v>15.1175</v>
      </c>
      <c r="H130" s="2"/>
      <c r="I130" s="13">
        <f t="shared" si="18"/>
        <v>5.3499999999999659E-2</v>
      </c>
      <c r="J130" s="13">
        <f t="shared" si="19"/>
        <v>2.1599999999999842E-2</v>
      </c>
      <c r="K130" s="27">
        <f t="shared" si="26"/>
        <v>3.7699999999999623E-2</v>
      </c>
      <c r="L130" s="13">
        <f t="shared" si="17"/>
        <v>-15.1175</v>
      </c>
      <c r="M130" s="27">
        <f t="shared" si="14"/>
        <v>-5.0391666666666666</v>
      </c>
      <c r="N130" s="30">
        <f t="shared" si="15"/>
        <v>-0.11906730610219944</v>
      </c>
      <c r="O130" s="31">
        <f t="shared" si="16"/>
        <v>200.11906730610221</v>
      </c>
    </row>
    <row r="131" spans="1:15">
      <c r="A131" s="2" t="s">
        <v>583</v>
      </c>
      <c r="B131" s="3" t="s">
        <v>324</v>
      </c>
      <c r="C131" s="2">
        <v>1.8913</v>
      </c>
      <c r="D131" s="2">
        <v>1.8153999999999999</v>
      </c>
      <c r="E131" s="2">
        <v>1.8473999999999999</v>
      </c>
      <c r="F131" s="2">
        <v>1.8382000000000001</v>
      </c>
      <c r="G131" s="2">
        <v>14.9488</v>
      </c>
      <c r="H131" s="2"/>
      <c r="I131" s="13">
        <f t="shared" si="18"/>
        <v>7.5900000000000079E-2</v>
      </c>
      <c r="J131" s="13">
        <f t="shared" si="19"/>
        <v>3.2000000000000028E-2</v>
      </c>
      <c r="K131" s="27">
        <f t="shared" ref="K131:K147" si="27">C131-F131</f>
        <v>5.3099999999999925E-2</v>
      </c>
      <c r="L131" s="13">
        <f t="shared" si="17"/>
        <v>-14.9488</v>
      </c>
      <c r="M131" s="27">
        <f t="shared" si="14"/>
        <v>-4.9829333333333334</v>
      </c>
      <c r="N131" s="30">
        <f t="shared" si="15"/>
        <v>-0.12041100288986409</v>
      </c>
      <c r="O131" s="31">
        <f t="shared" si="16"/>
        <v>200.12041100288985</v>
      </c>
    </row>
    <row r="132" spans="1:15">
      <c r="A132" s="2" t="s">
        <v>583</v>
      </c>
      <c r="B132" s="3" t="s">
        <v>325</v>
      </c>
      <c r="C132" s="2">
        <v>1.9669000000000001</v>
      </c>
      <c r="D132" s="2">
        <v>1.8937999999999999</v>
      </c>
      <c r="E132" s="2">
        <v>1.9268000000000001</v>
      </c>
      <c r="F132" s="2">
        <v>1.9167000000000001</v>
      </c>
      <c r="G132" s="2">
        <v>15.170400000000001</v>
      </c>
      <c r="H132" s="2"/>
      <c r="I132" s="13">
        <f t="shared" si="18"/>
        <v>7.3100000000000165E-2</v>
      </c>
      <c r="J132" s="13">
        <f t="shared" si="19"/>
        <v>3.300000000000014E-2</v>
      </c>
      <c r="K132" s="27">
        <f t="shared" si="27"/>
        <v>5.0200000000000022E-2</v>
      </c>
      <c r="L132" s="13">
        <f t="shared" ref="L132:L147" si="28">H132-G132</f>
        <v>-15.170400000000001</v>
      </c>
      <c r="M132" s="27">
        <f t="shared" si="14"/>
        <v>-5.0568</v>
      </c>
      <c r="N132" s="30">
        <f t="shared" si="15"/>
        <v>-0.11865211200759375</v>
      </c>
      <c r="O132" s="31">
        <f t="shared" si="16"/>
        <v>200.1186521120076</v>
      </c>
    </row>
    <row r="133" spans="1:15">
      <c r="A133" s="2" t="s">
        <v>583</v>
      </c>
      <c r="B133" s="3" t="s">
        <v>326</v>
      </c>
      <c r="C133" s="2">
        <v>1.8822000000000001</v>
      </c>
      <c r="D133" s="2">
        <v>1.8011999999999999</v>
      </c>
      <c r="E133" s="2">
        <v>1.8372999999999999</v>
      </c>
      <c r="F133" s="2">
        <v>1.8269</v>
      </c>
      <c r="G133" s="2">
        <v>15.2395</v>
      </c>
      <c r="H133" s="2"/>
      <c r="I133" s="13">
        <f t="shared" si="18"/>
        <v>8.1000000000000183E-2</v>
      </c>
      <c r="J133" s="13">
        <f t="shared" si="19"/>
        <v>3.6100000000000021E-2</v>
      </c>
      <c r="K133" s="27">
        <f t="shared" si="27"/>
        <v>5.5300000000000127E-2</v>
      </c>
      <c r="L133" s="13">
        <f t="shared" si="28"/>
        <v>-15.2395</v>
      </c>
      <c r="M133" s="27">
        <f t="shared" ref="M133:M147" si="29">L133/3</f>
        <v>-5.0798333333333332</v>
      </c>
      <c r="N133" s="30">
        <f t="shared" ref="N133:N147" si="30">((0.003*0.2)/M133)*1000</f>
        <v>-0.11811411135535943</v>
      </c>
      <c r="O133" s="31">
        <f t="shared" ref="O133:O147" si="31">200-N133</f>
        <v>200.11811411135537</v>
      </c>
    </row>
    <row r="134" spans="1:15">
      <c r="A134" s="2" t="s">
        <v>583</v>
      </c>
      <c r="B134" s="3" t="s">
        <v>327</v>
      </c>
      <c r="C134" s="2">
        <v>1.8486</v>
      </c>
      <c r="D134" s="2">
        <v>1.7735000000000001</v>
      </c>
      <c r="E134" s="2">
        <v>1.8063</v>
      </c>
      <c r="F134" s="2">
        <v>1.7976000000000001</v>
      </c>
      <c r="G134" s="2">
        <v>15.1541</v>
      </c>
      <c r="H134" s="2"/>
      <c r="I134" s="13">
        <f t="shared" si="18"/>
        <v>7.5099999999999945E-2</v>
      </c>
      <c r="J134" s="13">
        <f t="shared" si="19"/>
        <v>3.279999999999994E-2</v>
      </c>
      <c r="K134" s="27">
        <f t="shared" si="27"/>
        <v>5.0999999999999934E-2</v>
      </c>
      <c r="L134" s="13">
        <f t="shared" si="28"/>
        <v>-15.1541</v>
      </c>
      <c r="M134" s="27">
        <f t="shared" si="29"/>
        <v>-5.0513666666666666</v>
      </c>
      <c r="N134" s="30">
        <f t="shared" si="30"/>
        <v>-0.11877973617700821</v>
      </c>
      <c r="O134" s="31">
        <f t="shared" si="31"/>
        <v>200.118779736177</v>
      </c>
    </row>
    <row r="135" spans="1:15">
      <c r="A135" s="2" t="s">
        <v>583</v>
      </c>
      <c r="B135" s="3" t="s">
        <v>328</v>
      </c>
      <c r="C135" s="2">
        <v>1.8864000000000001</v>
      </c>
      <c r="D135" s="2">
        <v>1.8084</v>
      </c>
      <c r="E135" s="2">
        <v>1.8416999999999999</v>
      </c>
      <c r="F135" s="2">
        <v>1.8295999999999999</v>
      </c>
      <c r="G135" s="2">
        <v>15.1252</v>
      </c>
      <c r="H135" s="2"/>
      <c r="I135" s="13">
        <f t="shared" si="18"/>
        <v>7.8000000000000069E-2</v>
      </c>
      <c r="J135" s="13">
        <f t="shared" si="19"/>
        <v>3.3299999999999885E-2</v>
      </c>
      <c r="K135" s="27">
        <f t="shared" si="27"/>
        <v>5.6800000000000184E-2</v>
      </c>
      <c r="L135" s="13">
        <f t="shared" si="28"/>
        <v>-15.1252</v>
      </c>
      <c r="M135" s="27">
        <f t="shared" si="29"/>
        <v>-5.0417333333333332</v>
      </c>
      <c r="N135" s="30">
        <f t="shared" si="30"/>
        <v>-0.11900669082061727</v>
      </c>
      <c r="O135" s="31">
        <f t="shared" si="31"/>
        <v>200.11900669082061</v>
      </c>
    </row>
    <row r="136" spans="1:15">
      <c r="A136" s="2" t="s">
        <v>583</v>
      </c>
      <c r="B136" s="3" t="s">
        <v>329</v>
      </c>
      <c r="C136" s="2">
        <v>1.9440999999999999</v>
      </c>
      <c r="D136" s="2">
        <v>1.855</v>
      </c>
      <c r="E136" s="2">
        <v>1.8960999999999999</v>
      </c>
      <c r="F136" s="2">
        <v>1.8804000000000001</v>
      </c>
      <c r="G136" s="2">
        <v>15.037599999999999</v>
      </c>
      <c r="H136" s="2"/>
      <c r="I136" s="13">
        <f t="shared" si="18"/>
        <v>8.9099999999999957E-2</v>
      </c>
      <c r="J136" s="13">
        <f t="shared" si="19"/>
        <v>4.1099999999999914E-2</v>
      </c>
      <c r="K136" s="27">
        <f t="shared" si="27"/>
        <v>6.3699999999999868E-2</v>
      </c>
      <c r="L136" s="13">
        <f t="shared" si="28"/>
        <v>-15.037599999999999</v>
      </c>
      <c r="M136" s="27">
        <f t="shared" si="29"/>
        <v>-5.0125333333333328</v>
      </c>
      <c r="N136" s="30">
        <f t="shared" si="30"/>
        <v>-0.11969995212001917</v>
      </c>
      <c r="O136" s="31">
        <f t="shared" si="31"/>
        <v>200.11969995212002</v>
      </c>
    </row>
    <row r="137" spans="1:15">
      <c r="A137" s="2" t="s">
        <v>583</v>
      </c>
      <c r="B137" s="3" t="s">
        <v>330</v>
      </c>
      <c r="C137" s="2">
        <v>1.9436</v>
      </c>
      <c r="D137" s="2">
        <v>1.8634999999999999</v>
      </c>
      <c r="E137" s="2">
        <v>1.8998999999999999</v>
      </c>
      <c r="F137" s="2">
        <v>1.875</v>
      </c>
      <c r="G137" s="2">
        <v>15.095700000000001</v>
      </c>
      <c r="H137" s="2"/>
      <c r="I137" s="13">
        <f t="shared" si="18"/>
        <v>8.010000000000006E-2</v>
      </c>
      <c r="J137" s="13">
        <f t="shared" si="19"/>
        <v>3.6399999999999988E-2</v>
      </c>
      <c r="K137" s="27">
        <f t="shared" si="27"/>
        <v>6.8599999999999994E-2</v>
      </c>
      <c r="L137" s="13">
        <f t="shared" si="28"/>
        <v>-15.095700000000001</v>
      </c>
      <c r="M137" s="27">
        <f t="shared" si="29"/>
        <v>-5.0319000000000003</v>
      </c>
      <c r="N137" s="30">
        <f t="shared" si="30"/>
        <v>-0.1192392535622727</v>
      </c>
      <c r="O137" s="31">
        <f t="shared" si="31"/>
        <v>200.11923925356228</v>
      </c>
    </row>
    <row r="138" spans="1:15">
      <c r="A138" s="2" t="s">
        <v>583</v>
      </c>
      <c r="B138" s="3" t="s">
        <v>331</v>
      </c>
      <c r="C138" s="2">
        <v>2.0055000000000001</v>
      </c>
      <c r="D138" s="2">
        <v>1.9079999999999999</v>
      </c>
      <c r="E138" s="2">
        <v>1.9510000000000001</v>
      </c>
      <c r="F138" s="2">
        <v>1.9354</v>
      </c>
      <c r="G138" s="2">
        <v>15.0153</v>
      </c>
      <c r="H138" s="2"/>
      <c r="I138" s="13">
        <f t="shared" si="18"/>
        <v>9.7500000000000142E-2</v>
      </c>
      <c r="J138" s="13">
        <f t="shared" si="19"/>
        <v>4.3000000000000149E-2</v>
      </c>
      <c r="K138" s="27">
        <f t="shared" si="27"/>
        <v>7.0100000000000051E-2</v>
      </c>
      <c r="L138" s="13">
        <f t="shared" si="28"/>
        <v>-15.0153</v>
      </c>
      <c r="M138" s="27">
        <f t="shared" si="29"/>
        <v>-5.0050999999999997</v>
      </c>
      <c r="N138" s="30">
        <f t="shared" si="30"/>
        <v>-0.11987772472078481</v>
      </c>
      <c r="O138" s="31">
        <f t="shared" si="31"/>
        <v>200.11987772472079</v>
      </c>
    </row>
    <row r="139" spans="1:15">
      <c r="A139" s="2" t="s">
        <v>583</v>
      </c>
      <c r="B139" s="3" t="s">
        <v>332</v>
      </c>
      <c r="C139" s="2">
        <v>1.952</v>
      </c>
      <c r="D139" s="2">
        <v>1.8481000000000001</v>
      </c>
      <c r="E139" s="2">
        <v>1.8945000000000001</v>
      </c>
      <c r="F139" s="2">
        <v>1.8775999999999999</v>
      </c>
      <c r="G139" s="2">
        <v>15.2156</v>
      </c>
      <c r="H139" s="2"/>
      <c r="I139" s="13">
        <f t="shared" si="18"/>
        <v>0.10389999999999988</v>
      </c>
      <c r="J139" s="13">
        <f t="shared" si="19"/>
        <v>4.6399999999999997E-2</v>
      </c>
      <c r="K139" s="27">
        <f t="shared" si="27"/>
        <v>7.4400000000000022E-2</v>
      </c>
      <c r="L139" s="13">
        <f t="shared" si="28"/>
        <v>-15.2156</v>
      </c>
      <c r="M139" s="27">
        <f t="shared" si="29"/>
        <v>-5.0718666666666667</v>
      </c>
      <c r="N139" s="30">
        <f t="shared" si="30"/>
        <v>-0.1182996398433187</v>
      </c>
      <c r="O139" s="31">
        <f t="shared" si="31"/>
        <v>200.11829963984331</v>
      </c>
    </row>
    <row r="140" spans="1:15">
      <c r="A140" s="2" t="s">
        <v>583</v>
      </c>
      <c r="B140" s="3" t="s">
        <v>333</v>
      </c>
      <c r="C140" s="2">
        <v>2.0381999999999998</v>
      </c>
      <c r="D140" s="2">
        <v>1.9442999999999999</v>
      </c>
      <c r="E140" s="2">
        <v>1.9863</v>
      </c>
      <c r="F140" s="2">
        <v>1.9685999999999999</v>
      </c>
      <c r="G140" s="2">
        <v>15.1477</v>
      </c>
      <c r="H140" s="2"/>
      <c r="I140" s="13">
        <f t="shared" si="18"/>
        <v>9.3899999999999872E-2</v>
      </c>
      <c r="J140" s="13">
        <f t="shared" si="19"/>
        <v>4.2000000000000037E-2</v>
      </c>
      <c r="K140" s="27">
        <f t="shared" si="27"/>
        <v>6.9599999999999884E-2</v>
      </c>
      <c r="L140" s="13">
        <f t="shared" si="28"/>
        <v>-15.1477</v>
      </c>
      <c r="M140" s="27">
        <f t="shared" si="29"/>
        <v>-5.0492333333333335</v>
      </c>
      <c r="N140" s="30">
        <f t="shared" si="30"/>
        <v>-0.11882992137420204</v>
      </c>
      <c r="O140" s="31">
        <f t="shared" si="31"/>
        <v>200.11882992137421</v>
      </c>
    </row>
    <row r="141" spans="1:15">
      <c r="A141" s="2" t="s">
        <v>583</v>
      </c>
      <c r="B141" s="3" t="s">
        <v>334</v>
      </c>
      <c r="C141" s="2">
        <v>1.9759</v>
      </c>
      <c r="D141" s="2">
        <v>1.8905000000000001</v>
      </c>
      <c r="E141" s="2">
        <v>1.9286000000000001</v>
      </c>
      <c r="F141" s="2">
        <v>1.9160999999999999</v>
      </c>
      <c r="G141" s="2">
        <v>15.040900000000001</v>
      </c>
      <c r="H141" s="2"/>
      <c r="I141" s="13">
        <f t="shared" si="18"/>
        <v>8.539999999999992E-2</v>
      </c>
      <c r="J141" s="13">
        <f t="shared" si="19"/>
        <v>3.8100000000000023E-2</v>
      </c>
      <c r="K141" s="27">
        <f t="shared" si="27"/>
        <v>5.9800000000000075E-2</v>
      </c>
      <c r="L141" s="13">
        <f t="shared" si="28"/>
        <v>-15.040900000000001</v>
      </c>
      <c r="M141" s="27">
        <f t="shared" si="29"/>
        <v>-5.0136333333333338</v>
      </c>
      <c r="N141" s="30">
        <f t="shared" si="30"/>
        <v>-0.11967368973931081</v>
      </c>
      <c r="O141" s="31">
        <f t="shared" si="31"/>
        <v>200.1196736897393</v>
      </c>
    </row>
    <row r="142" spans="1:15">
      <c r="A142" s="2" t="s">
        <v>583</v>
      </c>
      <c r="B142" s="3" t="s">
        <v>335</v>
      </c>
      <c r="C142" s="2">
        <v>1.9754</v>
      </c>
      <c r="D142" s="2">
        <v>1.8773</v>
      </c>
      <c r="E142" s="2">
        <v>1.9218999999999999</v>
      </c>
      <c r="F142" s="2">
        <v>1.9013</v>
      </c>
      <c r="G142" s="2">
        <v>15.5396</v>
      </c>
      <c r="H142" s="2"/>
      <c r="I142" s="13">
        <f t="shared" si="18"/>
        <v>9.8100000000000076E-2</v>
      </c>
      <c r="J142" s="13">
        <f t="shared" si="19"/>
        <v>4.4599999999999973E-2</v>
      </c>
      <c r="K142" s="27">
        <f t="shared" si="27"/>
        <v>7.4100000000000055E-2</v>
      </c>
      <c r="L142" s="13">
        <f t="shared" si="28"/>
        <v>-15.5396</v>
      </c>
      <c r="M142" s="27">
        <f t="shared" si="29"/>
        <v>-5.1798666666666664</v>
      </c>
      <c r="N142" s="30">
        <f t="shared" si="30"/>
        <v>-0.11583309737702388</v>
      </c>
      <c r="O142" s="31">
        <f t="shared" si="31"/>
        <v>200.11583309737702</v>
      </c>
    </row>
    <row r="143" spans="1:15">
      <c r="A143" s="2" t="s">
        <v>583</v>
      </c>
      <c r="B143" s="3" t="s">
        <v>336</v>
      </c>
      <c r="C143" s="2">
        <v>1.8746</v>
      </c>
      <c r="D143" s="2">
        <v>1.7805</v>
      </c>
      <c r="E143" s="2">
        <v>1.8236000000000001</v>
      </c>
      <c r="F143" s="2">
        <v>1.802</v>
      </c>
      <c r="G143" s="2">
        <v>15.4115</v>
      </c>
      <c r="H143" s="2"/>
      <c r="I143" s="13">
        <f t="shared" si="18"/>
        <v>9.4100000000000072E-2</v>
      </c>
      <c r="J143" s="13">
        <f t="shared" si="19"/>
        <v>4.3100000000000138E-2</v>
      </c>
      <c r="K143" s="27">
        <f t="shared" si="27"/>
        <v>7.2599999999999998E-2</v>
      </c>
      <c r="L143" s="13">
        <f t="shared" si="28"/>
        <v>-15.4115</v>
      </c>
      <c r="M143" s="27">
        <f t="shared" si="29"/>
        <v>-5.1371666666666664</v>
      </c>
      <c r="N143" s="30">
        <f t="shared" si="30"/>
        <v>-0.11679589916620706</v>
      </c>
      <c r="O143" s="31">
        <f t="shared" si="31"/>
        <v>200.11679589916622</v>
      </c>
    </row>
    <row r="144" spans="1:15">
      <c r="A144" s="2" t="s">
        <v>583</v>
      </c>
      <c r="B144" s="3" t="s">
        <v>337</v>
      </c>
      <c r="C144" s="2">
        <v>2.0396000000000001</v>
      </c>
      <c r="D144" s="2">
        <v>1.9343999999999999</v>
      </c>
      <c r="E144" s="2">
        <v>1.9813000000000001</v>
      </c>
      <c r="F144" s="2">
        <v>1.9633</v>
      </c>
      <c r="G144" s="2">
        <v>15.3391</v>
      </c>
      <c r="H144" s="2"/>
      <c r="I144" s="13">
        <f t="shared" si="18"/>
        <v>0.10520000000000018</v>
      </c>
      <c r="J144" s="13">
        <f t="shared" si="19"/>
        <v>4.6900000000000164E-2</v>
      </c>
      <c r="K144" s="27">
        <f t="shared" si="27"/>
        <v>7.6300000000000034E-2</v>
      </c>
      <c r="L144" s="13">
        <f t="shared" si="28"/>
        <v>-15.3391</v>
      </c>
      <c r="M144" s="27">
        <f t="shared" si="29"/>
        <v>-5.1130333333333331</v>
      </c>
      <c r="N144" s="30">
        <f t="shared" si="30"/>
        <v>-0.11734717160719992</v>
      </c>
      <c r="O144" s="31">
        <f t="shared" si="31"/>
        <v>200.11734717160721</v>
      </c>
    </row>
    <row r="145" spans="1:15">
      <c r="A145" s="2" t="s">
        <v>583</v>
      </c>
      <c r="B145" s="3" t="s">
        <v>338</v>
      </c>
      <c r="C145" s="2">
        <v>1.8794999999999999</v>
      </c>
      <c r="D145" s="2">
        <v>1.8079000000000001</v>
      </c>
      <c r="E145" s="2">
        <v>1.84</v>
      </c>
      <c r="F145" s="2">
        <v>1.8387</v>
      </c>
      <c r="G145" s="2">
        <v>15.4308</v>
      </c>
      <c r="H145" s="2"/>
      <c r="I145" s="13">
        <f t="shared" si="18"/>
        <v>7.1599999999999886E-2</v>
      </c>
      <c r="J145" s="13">
        <f t="shared" si="19"/>
        <v>3.2100000000000017E-2</v>
      </c>
      <c r="K145" s="27">
        <f t="shared" si="27"/>
        <v>4.0799999999999947E-2</v>
      </c>
      <c r="L145" s="13">
        <f t="shared" si="28"/>
        <v>-15.4308</v>
      </c>
      <c r="M145" s="27">
        <f t="shared" si="29"/>
        <v>-5.1436000000000002</v>
      </c>
      <c r="N145" s="30">
        <f t="shared" si="30"/>
        <v>-0.11664981724861966</v>
      </c>
      <c r="O145" s="31">
        <f t="shared" si="31"/>
        <v>200.11664981724863</v>
      </c>
    </row>
    <row r="146" spans="1:15">
      <c r="A146" s="2" t="s">
        <v>583</v>
      </c>
      <c r="B146" s="3" t="s">
        <v>339</v>
      </c>
      <c r="C146" s="2">
        <v>1.8592</v>
      </c>
      <c r="D146" s="2">
        <v>1.7790999999999999</v>
      </c>
      <c r="E146" s="2">
        <v>1.8122</v>
      </c>
      <c r="F146" s="2">
        <v>1.7985</v>
      </c>
      <c r="G146" s="2">
        <v>15.494199999999999</v>
      </c>
      <c r="H146" s="2"/>
      <c r="I146" s="13">
        <f t="shared" si="18"/>
        <v>8.010000000000006E-2</v>
      </c>
      <c r="J146" s="13">
        <f t="shared" si="19"/>
        <v>3.3100000000000129E-2</v>
      </c>
      <c r="K146" s="27">
        <f t="shared" si="27"/>
        <v>6.0699999999999976E-2</v>
      </c>
      <c r="L146" s="13">
        <f t="shared" si="28"/>
        <v>-15.494199999999999</v>
      </c>
      <c r="M146" s="27">
        <f t="shared" si="29"/>
        <v>-5.1647333333333334</v>
      </c>
      <c r="N146" s="30">
        <f t="shared" si="30"/>
        <v>-0.11617250325928412</v>
      </c>
      <c r="O146" s="31">
        <f t="shared" si="31"/>
        <v>200.11617250325929</v>
      </c>
    </row>
    <row r="147" spans="1:15">
      <c r="A147" s="2" t="s">
        <v>583</v>
      </c>
      <c r="B147" s="3" t="s">
        <v>340</v>
      </c>
      <c r="C147" s="2">
        <v>1.8594999999999999</v>
      </c>
      <c r="D147" s="2">
        <v>1.7722</v>
      </c>
      <c r="E147" s="2">
        <v>1.8099000000000001</v>
      </c>
      <c r="F147" s="2">
        <v>1.7816000000000001</v>
      </c>
      <c r="G147" s="2">
        <v>15.343299999999999</v>
      </c>
      <c r="H147" s="2"/>
      <c r="I147" s="13">
        <f t="shared" si="18"/>
        <v>8.7299999999999933E-2</v>
      </c>
      <c r="J147" s="13">
        <f t="shared" si="19"/>
        <v>3.7700000000000067E-2</v>
      </c>
      <c r="K147" s="27">
        <f t="shared" si="27"/>
        <v>7.7899999999999858E-2</v>
      </c>
      <c r="L147" s="13">
        <f t="shared" si="28"/>
        <v>-15.343299999999999</v>
      </c>
      <c r="M147" s="27">
        <f t="shared" si="29"/>
        <v>-5.1144333333333334</v>
      </c>
      <c r="N147" s="30">
        <f t="shared" si="30"/>
        <v>-0.11731504956560845</v>
      </c>
      <c r="O147" s="31">
        <f t="shared" si="31"/>
        <v>200.1173150495656</v>
      </c>
    </row>
    <row r="148" spans="1:15">
      <c r="B148" s="34">
        <v>42954</v>
      </c>
      <c r="C148" s="1">
        <v>1.9841</v>
      </c>
      <c r="D148" s="1">
        <v>1.9841</v>
      </c>
      <c r="E148" s="1">
        <v>1.9841</v>
      </c>
      <c r="G148" s="1">
        <v>14.817</v>
      </c>
      <c r="I148" s="1">
        <f t="shared" si="18"/>
        <v>0</v>
      </c>
      <c r="J148" s="1">
        <f t="shared" si="19"/>
        <v>0</v>
      </c>
      <c r="K148" s="27"/>
    </row>
  </sheetData>
  <sortState ref="A2:K161">
    <sortCondition ref="B2:B161"/>
    <sortCondition ref="A2:A161"/>
  </sortState>
  <mergeCells count="1">
    <mergeCell ref="P43:P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workbookViewId="0">
      <pane ySplit="1" topLeftCell="A8" activePane="bottomLeft" state="frozen"/>
      <selection pane="bottomLeft" activeCell="F18" sqref="F18"/>
    </sheetView>
  </sheetViews>
  <sheetFormatPr defaultColWidth="27.5703125" defaultRowHeight="23.25"/>
  <cols>
    <col min="1" max="1" width="17.85546875" style="17" bestFit="1" customWidth="1"/>
    <col min="2" max="2" width="21.42578125" style="17" bestFit="1" customWidth="1"/>
    <col min="3" max="3" width="23.5703125" style="17" bestFit="1" customWidth="1"/>
    <col min="4" max="4" width="24.140625" style="17" bestFit="1" customWidth="1"/>
    <col min="5" max="5" width="19.140625" style="17" bestFit="1" customWidth="1"/>
    <col min="6" max="6" width="20.85546875" style="17" bestFit="1" customWidth="1"/>
    <col min="7" max="7" width="13.42578125" style="17" bestFit="1" customWidth="1"/>
    <col min="8" max="8" width="18.7109375" style="17" bestFit="1" customWidth="1"/>
    <col min="9" max="9" width="17.140625" style="17" bestFit="1" customWidth="1"/>
    <col min="10" max="10" width="15.7109375" style="17" bestFit="1" customWidth="1"/>
    <col min="11" max="11" width="19.28515625" style="17" bestFit="1" customWidth="1"/>
    <col min="12" max="12" width="13.5703125" style="17" bestFit="1" customWidth="1"/>
    <col min="13" max="13" width="26.5703125" style="17" bestFit="1" customWidth="1"/>
    <col min="14" max="16384" width="27.5703125" style="17"/>
  </cols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>
      <c r="A2" s="26" t="s">
        <v>220</v>
      </c>
      <c r="B2" s="26" t="s">
        <v>341</v>
      </c>
      <c r="C2" s="26">
        <v>2.1118999999999999</v>
      </c>
      <c r="D2" s="26">
        <v>2.0112999999999999</v>
      </c>
      <c r="E2" s="26">
        <v>2.0499000000000001</v>
      </c>
      <c r="F2" s="26">
        <v>2.0344000000000002</v>
      </c>
      <c r="G2" s="26">
        <v>14.711</v>
      </c>
      <c r="H2" s="26"/>
      <c r="I2" s="27">
        <f>C2-D2</f>
        <v>0.10060000000000002</v>
      </c>
      <c r="J2" s="27">
        <f>E2-D2</f>
        <v>3.860000000000019E-2</v>
      </c>
      <c r="K2" s="27">
        <f>E2-F2</f>
        <v>1.5499999999999847E-2</v>
      </c>
      <c r="L2" s="27">
        <f>H2-G2</f>
        <v>-14.711</v>
      </c>
      <c r="M2" s="27">
        <f>L2/4</f>
        <v>-3.6777500000000001</v>
      </c>
    </row>
    <row r="3" spans="1:13">
      <c r="A3" s="4" t="s">
        <v>220</v>
      </c>
      <c r="B3" s="4" t="s">
        <v>342</v>
      </c>
      <c r="C3" s="4">
        <v>2.3411</v>
      </c>
      <c r="D3" s="4">
        <v>2.2526000000000002</v>
      </c>
      <c r="E3" s="4">
        <v>2.2858000000000001</v>
      </c>
      <c r="F3" s="4">
        <v>2.2728000000000002</v>
      </c>
      <c r="G3" s="4">
        <v>15.2522</v>
      </c>
      <c r="H3" s="4"/>
      <c r="I3" s="13">
        <f t="shared" ref="I3:I66" si="0">C3-D3</f>
        <v>8.8499999999999801E-2</v>
      </c>
      <c r="J3" s="13">
        <f t="shared" ref="J3:J66" si="1">E3-D3</f>
        <v>3.3199999999999896E-2</v>
      </c>
      <c r="K3" s="27">
        <f t="shared" ref="K3:K59" si="2">E3-F3</f>
        <v>1.2999999999999901E-2</v>
      </c>
      <c r="L3" s="13">
        <f t="shared" ref="L3:L66" si="3">H3-G3</f>
        <v>-15.2522</v>
      </c>
      <c r="M3" s="27">
        <f t="shared" ref="M3:M66" si="4">L3/4</f>
        <v>-3.8130500000000001</v>
      </c>
    </row>
    <row r="4" spans="1:13">
      <c r="A4" s="4" t="s">
        <v>220</v>
      </c>
      <c r="B4" s="4" t="s">
        <v>343</v>
      </c>
      <c r="C4" s="4">
        <v>2.5095000000000001</v>
      </c>
      <c r="D4" s="4">
        <v>2.4253999999999998</v>
      </c>
      <c r="E4" s="4">
        <v>2.4565999999999999</v>
      </c>
      <c r="F4" s="4">
        <v>2.4434999999999998</v>
      </c>
      <c r="G4" s="4">
        <v>14.737299999999999</v>
      </c>
      <c r="H4" s="4"/>
      <c r="I4" s="13">
        <f t="shared" si="0"/>
        <v>8.4100000000000286E-2</v>
      </c>
      <c r="J4" s="13">
        <f t="shared" si="1"/>
        <v>3.1200000000000117E-2</v>
      </c>
      <c r="K4" s="27">
        <f t="shared" si="2"/>
        <v>1.3100000000000112E-2</v>
      </c>
      <c r="L4" s="13">
        <f t="shared" si="3"/>
        <v>-14.737299999999999</v>
      </c>
      <c r="M4" s="27">
        <f t="shared" si="4"/>
        <v>-3.6843249999999999</v>
      </c>
    </row>
    <row r="5" spans="1:13">
      <c r="A5" s="4" t="s">
        <v>220</v>
      </c>
      <c r="B5" s="4" t="s">
        <v>344</v>
      </c>
      <c r="C5" s="4">
        <v>2.4687999999999999</v>
      </c>
      <c r="D5" s="4">
        <v>2.4014000000000002</v>
      </c>
      <c r="E5" s="4">
        <v>2.4251</v>
      </c>
      <c r="F5" s="4">
        <v>2.4157999999999999</v>
      </c>
      <c r="G5" s="4">
        <v>15.1708</v>
      </c>
      <c r="H5" s="4"/>
      <c r="I5" s="13">
        <f t="shared" si="0"/>
        <v>6.7399999999999682E-2</v>
      </c>
      <c r="J5" s="13">
        <f t="shared" si="1"/>
        <v>2.3699999999999832E-2</v>
      </c>
      <c r="K5" s="27">
        <f t="shared" si="2"/>
        <v>9.300000000000086E-3</v>
      </c>
      <c r="L5" s="13">
        <f t="shared" si="3"/>
        <v>-15.1708</v>
      </c>
      <c r="M5" s="27">
        <f t="shared" si="4"/>
        <v>-3.7927</v>
      </c>
    </row>
    <row r="6" spans="1:13">
      <c r="A6" s="4" t="s">
        <v>220</v>
      </c>
      <c r="B6" s="4" t="s">
        <v>345</v>
      </c>
      <c r="C6" s="4">
        <v>2.3033999999999999</v>
      </c>
      <c r="D6" s="4">
        <v>2.0291999999999999</v>
      </c>
      <c r="E6" s="4">
        <v>2.2450999999999999</v>
      </c>
      <c r="F6" s="4">
        <v>2.2296</v>
      </c>
      <c r="G6" s="4">
        <v>15.387</v>
      </c>
      <c r="H6" s="4"/>
      <c r="I6" s="13">
        <f t="shared" si="0"/>
        <v>0.2742</v>
      </c>
      <c r="J6" s="13">
        <f t="shared" si="1"/>
        <v>0.21589999999999998</v>
      </c>
      <c r="K6" s="27">
        <f t="shared" si="2"/>
        <v>1.5499999999999847E-2</v>
      </c>
      <c r="L6" s="13">
        <f t="shared" si="3"/>
        <v>-15.387</v>
      </c>
      <c r="M6" s="27">
        <f t="shared" si="4"/>
        <v>-3.8467500000000001</v>
      </c>
    </row>
    <row r="7" spans="1:13">
      <c r="A7" s="4" t="s">
        <v>220</v>
      </c>
      <c r="B7" s="4" t="s">
        <v>346</v>
      </c>
      <c r="C7" s="4">
        <v>2.2170999999999998</v>
      </c>
      <c r="D7" s="4">
        <v>2.1532</v>
      </c>
      <c r="E7" s="4">
        <v>2.1739999999999999</v>
      </c>
      <c r="F7" s="4">
        <v>2.1665999999999999</v>
      </c>
      <c r="G7" s="4">
        <v>15.2019</v>
      </c>
      <c r="H7" s="4">
        <v>15.2179</v>
      </c>
      <c r="I7" s="13">
        <f t="shared" si="0"/>
        <v>6.3899999999999846E-2</v>
      </c>
      <c r="J7" s="13">
        <f t="shared" si="1"/>
        <v>2.079999999999993E-2</v>
      </c>
      <c r="K7" s="27">
        <f t="shared" si="2"/>
        <v>7.4000000000000732E-3</v>
      </c>
      <c r="L7" s="13">
        <f t="shared" si="3"/>
        <v>1.6000000000000014E-2</v>
      </c>
      <c r="M7" s="27">
        <f t="shared" si="4"/>
        <v>4.0000000000000036E-3</v>
      </c>
    </row>
    <row r="8" spans="1:13">
      <c r="A8" s="4" t="s">
        <v>220</v>
      </c>
      <c r="B8" s="4" t="s">
        <v>347</v>
      </c>
      <c r="C8" s="4">
        <v>2.3161999999999998</v>
      </c>
      <c r="D8" s="4">
        <v>2.2363</v>
      </c>
      <c r="E8" s="4">
        <v>2.2652000000000001</v>
      </c>
      <c r="F8" s="4">
        <v>2.2530999999999999</v>
      </c>
      <c r="G8" s="4">
        <v>15.0861</v>
      </c>
      <c r="H8" s="4"/>
      <c r="I8" s="13">
        <f t="shared" si="0"/>
        <v>7.989999999999986E-2</v>
      </c>
      <c r="J8" s="13">
        <f t="shared" si="1"/>
        <v>2.8900000000000148E-2</v>
      </c>
      <c r="K8" s="27">
        <f t="shared" si="2"/>
        <v>1.2100000000000222E-2</v>
      </c>
      <c r="L8" s="13">
        <f t="shared" si="3"/>
        <v>-15.0861</v>
      </c>
      <c r="M8" s="27">
        <f t="shared" si="4"/>
        <v>-3.771525</v>
      </c>
    </row>
    <row r="9" spans="1:13">
      <c r="A9" s="4" t="s">
        <v>220</v>
      </c>
      <c r="B9" s="4" t="s">
        <v>348</v>
      </c>
      <c r="C9" s="4">
        <v>2.327</v>
      </c>
      <c r="D9" s="4">
        <v>2.2570000000000001</v>
      </c>
      <c r="E9" s="4">
        <v>2.2823000000000002</v>
      </c>
      <c r="F9" s="4">
        <v>2.2709000000000001</v>
      </c>
      <c r="G9" s="4">
        <v>15.086399999999999</v>
      </c>
      <c r="H9" s="4">
        <v>14.1043</v>
      </c>
      <c r="I9" s="13">
        <f t="shared" si="0"/>
        <v>6.999999999999984E-2</v>
      </c>
      <c r="J9" s="13">
        <f t="shared" si="1"/>
        <v>2.53000000000001E-2</v>
      </c>
      <c r="K9" s="27">
        <f t="shared" si="2"/>
        <v>1.1400000000000077E-2</v>
      </c>
      <c r="L9" s="13">
        <f t="shared" si="3"/>
        <v>-0.98209999999999908</v>
      </c>
      <c r="M9" s="27">
        <f t="shared" si="4"/>
        <v>-0.24552499999999977</v>
      </c>
    </row>
    <row r="10" spans="1:13">
      <c r="A10" s="4" t="s">
        <v>220</v>
      </c>
      <c r="B10" s="4" t="s">
        <v>349</v>
      </c>
      <c r="C10" s="4">
        <v>2.4165999999999999</v>
      </c>
      <c r="D10" s="4">
        <v>2.3553000000000002</v>
      </c>
      <c r="E10" s="4">
        <v>2.3761000000000001</v>
      </c>
      <c r="F10" s="4">
        <v>2.3687</v>
      </c>
      <c r="G10" s="4">
        <v>14.455</v>
      </c>
      <c r="H10" s="4">
        <v>14.465999999999999</v>
      </c>
      <c r="I10" s="13">
        <f t="shared" si="0"/>
        <v>6.1299999999999688E-2</v>
      </c>
      <c r="J10" s="13">
        <f t="shared" si="1"/>
        <v>2.079999999999993E-2</v>
      </c>
      <c r="K10" s="27">
        <f t="shared" si="2"/>
        <v>7.4000000000000732E-3</v>
      </c>
      <c r="L10" s="13">
        <f t="shared" si="3"/>
        <v>1.0999999999999233E-2</v>
      </c>
      <c r="M10" s="27">
        <f t="shared" si="4"/>
        <v>2.7499999999998082E-3</v>
      </c>
    </row>
    <row r="11" spans="1:13">
      <c r="A11" s="4" t="s">
        <v>220</v>
      </c>
      <c r="B11" s="4" t="s">
        <v>350</v>
      </c>
      <c r="C11" s="4">
        <v>2.4882</v>
      </c>
      <c r="D11" s="4">
        <v>2.4203999999999999</v>
      </c>
      <c r="E11" s="4">
        <v>2.4441000000000002</v>
      </c>
      <c r="F11" s="4">
        <v>2.4359000000000002</v>
      </c>
      <c r="G11" s="4">
        <v>14.383100000000001</v>
      </c>
      <c r="H11" s="4">
        <v>14.395300000000001</v>
      </c>
      <c r="I11" s="13">
        <f t="shared" si="0"/>
        <v>6.7800000000000082E-2</v>
      </c>
      <c r="J11" s="13">
        <f t="shared" si="1"/>
        <v>2.3700000000000276E-2</v>
      </c>
      <c r="K11" s="27">
        <f t="shared" si="2"/>
        <v>8.1999999999999851E-3</v>
      </c>
      <c r="L11" s="13">
        <f t="shared" si="3"/>
        <v>1.2199999999999989E-2</v>
      </c>
      <c r="M11" s="27">
        <f t="shared" si="4"/>
        <v>3.0499999999999972E-3</v>
      </c>
    </row>
    <row r="12" spans="1:13">
      <c r="A12" s="4" t="s">
        <v>220</v>
      </c>
      <c r="B12" s="4" t="s">
        <v>351</v>
      </c>
      <c r="C12" s="4">
        <v>2.3908999999999998</v>
      </c>
      <c r="D12" s="4">
        <v>2.3151999999999999</v>
      </c>
      <c r="E12" s="4">
        <v>2.3429000000000002</v>
      </c>
      <c r="F12" s="4">
        <v>2.3332000000000002</v>
      </c>
      <c r="G12" s="4">
        <v>14.36</v>
      </c>
      <c r="H12" s="4">
        <v>14.3741</v>
      </c>
      <c r="I12" s="13">
        <f t="shared" si="0"/>
        <v>7.5699999999999878E-2</v>
      </c>
      <c r="J12" s="13">
        <f t="shared" si="1"/>
        <v>2.770000000000028E-2</v>
      </c>
      <c r="K12" s="27">
        <f t="shared" si="2"/>
        <v>9.7000000000000419E-3</v>
      </c>
      <c r="L12" s="13">
        <f t="shared" si="3"/>
        <v>1.410000000000089E-2</v>
      </c>
      <c r="M12" s="27">
        <f t="shared" si="4"/>
        <v>3.5250000000002224E-3</v>
      </c>
    </row>
    <row r="13" spans="1:13">
      <c r="A13" s="4" t="s">
        <v>220</v>
      </c>
      <c r="B13" s="4" t="s">
        <v>371</v>
      </c>
      <c r="C13" s="4">
        <v>2.4234</v>
      </c>
      <c r="D13" s="4">
        <v>2.3565</v>
      </c>
      <c r="E13" s="4">
        <v>2.3788999999999998</v>
      </c>
      <c r="F13" s="4">
        <v>2.3736000000000002</v>
      </c>
      <c r="G13" s="4">
        <v>14.509499999999999</v>
      </c>
      <c r="H13" s="4">
        <v>14.5204</v>
      </c>
      <c r="I13" s="13">
        <f t="shared" si="0"/>
        <v>6.6899999999999959E-2</v>
      </c>
      <c r="J13" s="13">
        <f t="shared" si="1"/>
        <v>2.2399999999999753E-2</v>
      </c>
      <c r="K13" s="27">
        <f t="shared" si="2"/>
        <v>5.2999999999996383E-3</v>
      </c>
      <c r="L13" s="13">
        <f t="shared" si="3"/>
        <v>1.0900000000001242E-2</v>
      </c>
      <c r="M13" s="27">
        <f t="shared" si="4"/>
        <v>2.7250000000003105E-3</v>
      </c>
    </row>
    <row r="14" spans="1:13">
      <c r="A14" s="4" t="s">
        <v>220</v>
      </c>
      <c r="B14" s="4" t="s">
        <v>352</v>
      </c>
      <c r="C14" s="4">
        <v>2.5143</v>
      </c>
      <c r="D14" s="4">
        <v>2.4554</v>
      </c>
      <c r="E14" s="4">
        <v>2.4773000000000001</v>
      </c>
      <c r="F14" s="4">
        <v>2.4693000000000001</v>
      </c>
      <c r="G14" s="4">
        <v>14.2098</v>
      </c>
      <c r="H14" s="4">
        <v>14.2203</v>
      </c>
      <c r="I14" s="13">
        <f t="shared" si="0"/>
        <v>5.8899999999999952E-2</v>
      </c>
      <c r="J14" s="13">
        <f t="shared" si="1"/>
        <v>2.1900000000000031E-2</v>
      </c>
      <c r="K14" s="27">
        <f t="shared" si="2"/>
        <v>8.0000000000000071E-3</v>
      </c>
      <c r="L14" s="13">
        <f t="shared" si="3"/>
        <v>1.0500000000000398E-2</v>
      </c>
      <c r="M14" s="27">
        <f t="shared" si="4"/>
        <v>2.6250000000000995E-3</v>
      </c>
    </row>
    <row r="15" spans="1:13">
      <c r="A15" s="4" t="s">
        <v>220</v>
      </c>
      <c r="B15" s="4" t="s">
        <v>353</v>
      </c>
      <c r="C15" s="4">
        <v>2.4222999999999999</v>
      </c>
      <c r="D15" s="4">
        <v>2.3422999999999998</v>
      </c>
      <c r="E15" s="4">
        <v>2.3702000000000001</v>
      </c>
      <c r="F15" s="4">
        <v>2.36</v>
      </c>
      <c r="G15" s="4">
        <v>14.302</v>
      </c>
      <c r="H15" s="4">
        <v>14.3149</v>
      </c>
      <c r="I15" s="13">
        <f t="shared" si="0"/>
        <v>8.0000000000000071E-2</v>
      </c>
      <c r="J15" s="13">
        <f t="shared" si="1"/>
        <v>2.7900000000000258E-2</v>
      </c>
      <c r="K15" s="27">
        <f t="shared" si="2"/>
        <v>1.0200000000000209E-2</v>
      </c>
      <c r="L15" s="13">
        <f t="shared" si="3"/>
        <v>1.2900000000000134E-2</v>
      </c>
      <c r="M15" s="27">
        <f t="shared" si="4"/>
        <v>3.2250000000000334E-3</v>
      </c>
    </row>
    <row r="16" spans="1:13">
      <c r="A16" s="4" t="s">
        <v>220</v>
      </c>
      <c r="B16" s="4" t="s">
        <v>354</v>
      </c>
      <c r="C16" s="4">
        <v>2.4251999999999998</v>
      </c>
      <c r="D16" s="4">
        <v>2.3607999999999998</v>
      </c>
      <c r="E16" s="4">
        <v>2.3837999999999999</v>
      </c>
      <c r="F16" s="4">
        <v>2.3763000000000001</v>
      </c>
      <c r="G16" s="4">
        <v>14.3992</v>
      </c>
      <c r="H16" s="4">
        <v>14.4094</v>
      </c>
      <c r="I16" s="13">
        <f t="shared" si="0"/>
        <v>6.4400000000000013E-2</v>
      </c>
      <c r="J16" s="13">
        <f t="shared" si="1"/>
        <v>2.3000000000000131E-2</v>
      </c>
      <c r="K16" s="27">
        <f t="shared" si="2"/>
        <v>7.4999999999998401E-3</v>
      </c>
      <c r="L16" s="13">
        <f t="shared" si="3"/>
        <v>1.0199999999999321E-2</v>
      </c>
      <c r="M16" s="27">
        <f t="shared" si="4"/>
        <v>2.5499999999998302E-3</v>
      </c>
    </row>
    <row r="17" spans="1:13">
      <c r="A17" s="4" t="s">
        <v>220</v>
      </c>
      <c r="B17" s="4" t="s">
        <v>355</v>
      </c>
      <c r="C17" s="4">
        <v>2.4420000000000002</v>
      </c>
      <c r="D17" s="4">
        <v>2.3744000000000001</v>
      </c>
      <c r="E17" s="4">
        <v>2.399</v>
      </c>
      <c r="F17" s="4">
        <v>2.3919999999999999</v>
      </c>
      <c r="G17" s="4">
        <v>14.488300000000001</v>
      </c>
      <c r="H17" s="4">
        <v>14.4983</v>
      </c>
      <c r="I17" s="13">
        <f t="shared" si="0"/>
        <v>6.7600000000000104E-2</v>
      </c>
      <c r="J17" s="13">
        <f t="shared" si="1"/>
        <v>2.4599999999999955E-2</v>
      </c>
      <c r="K17" s="27">
        <f t="shared" si="2"/>
        <v>7.0000000000001172E-3</v>
      </c>
      <c r="L17" s="13">
        <f t="shared" si="3"/>
        <v>9.9999999999997868E-3</v>
      </c>
      <c r="M17" s="27">
        <f t="shared" si="4"/>
        <v>2.4999999999999467E-3</v>
      </c>
    </row>
    <row r="18" spans="1:13">
      <c r="A18" s="4" t="s">
        <v>220</v>
      </c>
      <c r="B18" s="4" t="s">
        <v>356</v>
      </c>
      <c r="C18" s="4">
        <v>2.9940000000000002</v>
      </c>
      <c r="D18" s="4">
        <v>2.2275</v>
      </c>
      <c r="E18" s="4">
        <v>2.2526999999999999</v>
      </c>
      <c r="F18" s="4">
        <v>2.2444000000000002</v>
      </c>
      <c r="G18" s="4">
        <v>14.2913</v>
      </c>
      <c r="H18" s="4">
        <v>14.3027</v>
      </c>
      <c r="I18" s="13">
        <f t="shared" si="0"/>
        <v>0.76650000000000018</v>
      </c>
      <c r="J18" s="13">
        <f t="shared" si="1"/>
        <v>2.5199999999999889E-2</v>
      </c>
      <c r="K18" s="27">
        <f t="shared" si="2"/>
        <v>8.299999999999752E-3</v>
      </c>
      <c r="L18" s="13">
        <f t="shared" si="3"/>
        <v>1.1400000000000077E-2</v>
      </c>
      <c r="M18" s="27">
        <f t="shared" si="4"/>
        <v>2.8500000000000192E-3</v>
      </c>
    </row>
    <row r="19" spans="1:13">
      <c r="A19" s="4" t="s">
        <v>220</v>
      </c>
      <c r="B19" s="4" t="s">
        <v>357</v>
      </c>
      <c r="C19" s="4">
        <v>2.2589999999999999</v>
      </c>
      <c r="D19" s="4">
        <v>2.1897000000000002</v>
      </c>
      <c r="E19" s="4">
        <v>2.2141000000000002</v>
      </c>
      <c r="F19" s="4"/>
      <c r="G19" s="4">
        <v>14.394399999999999</v>
      </c>
      <c r="H19" s="4">
        <v>14.405099999999999</v>
      </c>
      <c r="I19" s="13">
        <f t="shared" si="0"/>
        <v>6.9299999999999695E-2</v>
      </c>
      <c r="J19" s="13">
        <f t="shared" si="1"/>
        <v>2.4399999999999977E-2</v>
      </c>
      <c r="K19" s="27"/>
      <c r="L19" s="13">
        <f t="shared" si="3"/>
        <v>1.0699999999999932E-2</v>
      </c>
      <c r="M19" s="27">
        <f t="shared" si="4"/>
        <v>2.6749999999999829E-3</v>
      </c>
    </row>
    <row r="20" spans="1:13">
      <c r="A20" s="4" t="s">
        <v>220</v>
      </c>
      <c r="B20" s="4" t="s">
        <v>358</v>
      </c>
      <c r="C20" s="4">
        <v>2.3365999999999998</v>
      </c>
      <c r="D20" s="4">
        <v>2.2637</v>
      </c>
      <c r="E20" s="4">
        <v>2.2909999999999999</v>
      </c>
      <c r="F20" s="4"/>
      <c r="G20" s="4">
        <v>14.3348</v>
      </c>
      <c r="H20" s="4">
        <v>14.345700000000001</v>
      </c>
      <c r="I20" s="13">
        <f t="shared" si="0"/>
        <v>7.2899999999999743E-2</v>
      </c>
      <c r="J20" s="13">
        <f t="shared" si="1"/>
        <v>2.729999999999988E-2</v>
      </c>
      <c r="K20" s="27"/>
      <c r="L20" s="13">
        <f t="shared" si="3"/>
        <v>1.0900000000001242E-2</v>
      </c>
      <c r="M20" s="27">
        <f t="shared" si="4"/>
        <v>2.7250000000003105E-3</v>
      </c>
    </row>
    <row r="21" spans="1:13">
      <c r="A21" s="4" t="s">
        <v>220</v>
      </c>
      <c r="B21" s="4" t="s">
        <v>359</v>
      </c>
      <c r="C21" s="4">
        <v>2.3224999999999998</v>
      </c>
      <c r="D21" s="4">
        <v>2.2685</v>
      </c>
      <c r="E21" s="4">
        <v>2.2886000000000002</v>
      </c>
      <c r="F21" s="4"/>
      <c r="G21" s="4">
        <v>14.3591</v>
      </c>
      <c r="H21" s="4">
        <v>14.369</v>
      </c>
      <c r="I21" s="13">
        <f t="shared" si="0"/>
        <v>5.3999999999999826E-2</v>
      </c>
      <c r="J21" s="13">
        <f t="shared" si="1"/>
        <v>2.0100000000000229E-2</v>
      </c>
      <c r="K21" s="27"/>
      <c r="L21" s="13">
        <f t="shared" si="3"/>
        <v>9.9000000000000199E-3</v>
      </c>
      <c r="M21" s="27">
        <f t="shared" si="4"/>
        <v>2.475000000000005E-3</v>
      </c>
    </row>
    <row r="22" spans="1:13">
      <c r="A22" s="4" t="s">
        <v>220</v>
      </c>
      <c r="B22" s="4" t="s">
        <v>360</v>
      </c>
      <c r="C22" s="4">
        <v>2.4350999999999998</v>
      </c>
      <c r="D22" s="4">
        <v>2.3620999999999999</v>
      </c>
      <c r="E22" s="4">
        <v>2.4731999999999998</v>
      </c>
      <c r="F22" s="4"/>
      <c r="G22" s="4">
        <v>14.302899999999999</v>
      </c>
      <c r="H22" s="4">
        <v>14.313599999999999</v>
      </c>
      <c r="I22" s="13">
        <f t="shared" si="0"/>
        <v>7.2999999999999954E-2</v>
      </c>
      <c r="J22" s="13">
        <f t="shared" si="1"/>
        <v>0.11109999999999998</v>
      </c>
      <c r="K22" s="27"/>
      <c r="L22" s="13">
        <f t="shared" si="3"/>
        <v>1.0699999999999932E-2</v>
      </c>
      <c r="M22" s="27">
        <f t="shared" si="4"/>
        <v>2.6749999999999829E-3</v>
      </c>
    </row>
    <row r="23" spans="1:13">
      <c r="A23" s="4" t="s">
        <v>220</v>
      </c>
      <c r="B23" s="4" t="s">
        <v>361</v>
      </c>
      <c r="C23" s="4">
        <v>2.5152000000000001</v>
      </c>
      <c r="D23" s="4">
        <v>2.4502000000000002</v>
      </c>
      <c r="E23" s="4">
        <v>2.3885000000000001</v>
      </c>
      <c r="F23" s="4"/>
      <c r="G23" s="4">
        <v>14.3514</v>
      </c>
      <c r="H23" s="4">
        <v>14.360900000000001</v>
      </c>
      <c r="I23" s="13">
        <f t="shared" si="0"/>
        <v>6.4999999999999947E-2</v>
      </c>
      <c r="J23" s="13">
        <f t="shared" si="1"/>
        <v>-6.1700000000000088E-2</v>
      </c>
      <c r="K23" s="27"/>
      <c r="L23" s="13">
        <f t="shared" si="3"/>
        <v>9.5000000000009521E-3</v>
      </c>
      <c r="M23" s="27">
        <f t="shared" si="4"/>
        <v>2.375000000000238E-3</v>
      </c>
    </row>
    <row r="24" spans="1:13">
      <c r="A24" s="4" t="s">
        <v>220</v>
      </c>
      <c r="B24" s="4" t="s">
        <v>362</v>
      </c>
      <c r="C24" s="4">
        <v>2.2713999999999999</v>
      </c>
      <c r="D24" s="4">
        <v>2.1848000000000001</v>
      </c>
      <c r="E24" s="4">
        <v>2.2187999999999999</v>
      </c>
      <c r="F24" s="4"/>
      <c r="G24" s="4">
        <v>14.306100000000001</v>
      </c>
      <c r="H24" s="4">
        <v>14.3217</v>
      </c>
      <c r="I24" s="13">
        <f t="shared" si="0"/>
        <v>8.6599999999999788E-2</v>
      </c>
      <c r="J24" s="13">
        <f t="shared" si="1"/>
        <v>3.3999999999999808E-2</v>
      </c>
      <c r="K24" s="27"/>
      <c r="L24" s="13">
        <f t="shared" si="3"/>
        <v>1.559999999999917E-2</v>
      </c>
      <c r="M24" s="27">
        <f t="shared" si="4"/>
        <v>3.8999999999997925E-3</v>
      </c>
    </row>
    <row r="25" spans="1:13">
      <c r="A25" s="4" t="s">
        <v>220</v>
      </c>
      <c r="B25" s="4" t="s">
        <v>363</v>
      </c>
      <c r="C25" s="4">
        <v>2.4024999999999999</v>
      </c>
      <c r="D25" s="4">
        <v>2.3172000000000001</v>
      </c>
      <c r="E25" s="4">
        <v>2.3475000000000001</v>
      </c>
      <c r="F25" s="4"/>
      <c r="G25" s="4">
        <v>14.347099999999999</v>
      </c>
      <c r="H25" s="4">
        <v>14.360799999999999</v>
      </c>
      <c r="I25" s="13">
        <f t="shared" si="0"/>
        <v>8.5299999999999709E-2</v>
      </c>
      <c r="J25" s="13">
        <f t="shared" si="1"/>
        <v>3.0299999999999994E-2</v>
      </c>
      <c r="K25" s="27"/>
      <c r="L25" s="13">
        <f t="shared" si="3"/>
        <v>1.3700000000000045E-2</v>
      </c>
      <c r="M25" s="27">
        <f t="shared" si="4"/>
        <v>3.4250000000000114E-3</v>
      </c>
    </row>
    <row r="26" spans="1:13">
      <c r="A26" s="4" t="s">
        <v>220</v>
      </c>
      <c r="B26" s="4" t="s">
        <v>364</v>
      </c>
      <c r="C26" s="4">
        <v>2.3986000000000001</v>
      </c>
      <c r="D26" s="4">
        <v>2.331</v>
      </c>
      <c r="E26" s="4">
        <v>2.3538999999999999</v>
      </c>
      <c r="F26" s="4"/>
      <c r="G26" s="4">
        <v>14.6998</v>
      </c>
      <c r="H26" s="4">
        <v>14.709899999999999</v>
      </c>
      <c r="I26" s="13">
        <f t="shared" si="0"/>
        <v>6.7600000000000104E-2</v>
      </c>
      <c r="J26" s="13">
        <f t="shared" si="1"/>
        <v>2.289999999999992E-2</v>
      </c>
      <c r="K26" s="27"/>
      <c r="L26" s="13">
        <f t="shared" si="3"/>
        <v>1.0099999999999554E-2</v>
      </c>
      <c r="M26" s="27">
        <f t="shared" si="4"/>
        <v>2.5249999999998884E-3</v>
      </c>
    </row>
    <row r="27" spans="1:13">
      <c r="A27" s="4" t="s">
        <v>220</v>
      </c>
      <c r="B27" s="4" t="s">
        <v>365</v>
      </c>
      <c r="C27" s="4">
        <v>2.2964000000000002</v>
      </c>
      <c r="D27" s="4">
        <v>2.2214999999999998</v>
      </c>
      <c r="E27" s="4">
        <v>2.2475000000000001</v>
      </c>
      <c r="F27" s="4"/>
      <c r="G27" s="4">
        <v>14.3012</v>
      </c>
      <c r="H27" s="4">
        <v>14.3131</v>
      </c>
      <c r="I27" s="13">
        <f t="shared" si="0"/>
        <v>7.4900000000000411E-2</v>
      </c>
      <c r="J27" s="13">
        <f t="shared" si="1"/>
        <v>2.6000000000000245E-2</v>
      </c>
      <c r="K27" s="27"/>
      <c r="L27" s="13">
        <f t="shared" si="3"/>
        <v>1.1900000000000688E-2</v>
      </c>
      <c r="M27" s="27">
        <f t="shared" si="4"/>
        <v>2.975000000000172E-3</v>
      </c>
    </row>
    <row r="28" spans="1:13">
      <c r="A28" s="4" t="s">
        <v>220</v>
      </c>
      <c r="B28" s="4" t="s">
        <v>372</v>
      </c>
      <c r="C28" s="4">
        <v>2.0752000000000002</v>
      </c>
      <c r="D28" s="4">
        <v>1.9984999999999999</v>
      </c>
      <c r="E28" s="4">
        <v>2.0245000000000002</v>
      </c>
      <c r="F28" s="4"/>
      <c r="G28" s="4">
        <v>14.323499999999999</v>
      </c>
      <c r="H28" s="4">
        <v>14.335599999999999</v>
      </c>
      <c r="I28" s="13">
        <f t="shared" si="0"/>
        <v>7.6700000000000212E-2</v>
      </c>
      <c r="J28" s="13">
        <f t="shared" si="1"/>
        <v>2.6000000000000245E-2</v>
      </c>
      <c r="K28" s="27"/>
      <c r="L28" s="13">
        <f t="shared" si="3"/>
        <v>1.2100000000000222E-2</v>
      </c>
      <c r="M28" s="27">
        <f t="shared" si="4"/>
        <v>3.0250000000000554E-3</v>
      </c>
    </row>
    <row r="29" spans="1:13">
      <c r="A29" s="4" t="s">
        <v>220</v>
      </c>
      <c r="B29" s="4" t="s">
        <v>373</v>
      </c>
      <c r="C29" s="4">
        <v>2.3410000000000002</v>
      </c>
      <c r="D29" s="4">
        <v>2.2641</v>
      </c>
      <c r="E29" s="4">
        <v>2.2877000000000001</v>
      </c>
      <c r="F29" s="4"/>
      <c r="G29" s="4">
        <v>14.7509</v>
      </c>
      <c r="H29" s="4">
        <v>14.7616</v>
      </c>
      <c r="I29" s="13">
        <f t="shared" si="0"/>
        <v>7.690000000000019E-2</v>
      </c>
      <c r="J29" s="13">
        <f t="shared" si="1"/>
        <v>2.3600000000000065E-2</v>
      </c>
      <c r="K29" s="27"/>
      <c r="L29" s="13">
        <f t="shared" si="3"/>
        <v>1.0699999999999932E-2</v>
      </c>
      <c r="M29" s="27">
        <f t="shared" si="4"/>
        <v>2.6749999999999829E-3</v>
      </c>
    </row>
    <row r="30" spans="1:13">
      <c r="A30" s="4" t="s">
        <v>220</v>
      </c>
      <c r="B30" s="4" t="s">
        <v>374</v>
      </c>
      <c r="C30" s="4">
        <v>2.5550000000000002</v>
      </c>
      <c r="D30" s="4">
        <v>2.1743999999999999</v>
      </c>
      <c r="E30" s="4">
        <v>2.2029999999999998</v>
      </c>
      <c r="F30" s="4"/>
      <c r="G30" s="4">
        <v>14.4559</v>
      </c>
      <c r="H30" s="4">
        <v>14.468299999999999</v>
      </c>
      <c r="I30" s="13">
        <f t="shared" si="0"/>
        <v>0.38060000000000027</v>
      </c>
      <c r="J30" s="13">
        <f t="shared" si="1"/>
        <v>2.8599999999999959E-2</v>
      </c>
      <c r="K30" s="27"/>
      <c r="L30" s="13">
        <f t="shared" si="3"/>
        <v>1.2399999999999523E-2</v>
      </c>
      <c r="M30" s="27">
        <f t="shared" si="4"/>
        <v>3.0999999999998806E-3</v>
      </c>
    </row>
    <row r="31" spans="1:13">
      <c r="A31" s="4" t="s">
        <v>220</v>
      </c>
      <c r="B31" s="4" t="s">
        <v>375</v>
      </c>
      <c r="C31" s="4">
        <v>2.2014</v>
      </c>
      <c r="D31" s="4">
        <v>2.1410999999999998</v>
      </c>
      <c r="E31" s="4">
        <v>2.1598999999999999</v>
      </c>
      <c r="F31" s="4"/>
      <c r="G31" s="4">
        <v>14.3818</v>
      </c>
      <c r="H31" s="4">
        <v>14.3909</v>
      </c>
      <c r="I31" s="13">
        <f t="shared" si="0"/>
        <v>6.0300000000000242E-2</v>
      </c>
      <c r="J31" s="13">
        <f t="shared" si="1"/>
        <v>1.880000000000015E-2</v>
      </c>
      <c r="K31" s="27"/>
      <c r="L31" s="13">
        <f t="shared" si="3"/>
        <v>9.100000000000108E-3</v>
      </c>
      <c r="M31" s="27">
        <f t="shared" si="4"/>
        <v>2.275000000000027E-3</v>
      </c>
    </row>
    <row r="32" spans="1:13">
      <c r="A32" s="4" t="s">
        <v>584</v>
      </c>
      <c r="B32" s="4" t="s">
        <v>376</v>
      </c>
      <c r="C32" s="4">
        <v>2.1791</v>
      </c>
      <c r="D32" s="4">
        <v>2.1175000000000002</v>
      </c>
      <c r="E32" s="4">
        <v>2.1391</v>
      </c>
      <c r="F32" s="4">
        <v>2.1295999999999999</v>
      </c>
      <c r="G32" s="4">
        <v>14.7751</v>
      </c>
      <c r="H32" s="4">
        <v>15.171099999999999</v>
      </c>
      <c r="I32" s="13">
        <f t="shared" si="0"/>
        <v>6.1599999999999877E-2</v>
      </c>
      <c r="J32" s="13">
        <f t="shared" si="1"/>
        <v>2.1599999999999842E-2</v>
      </c>
      <c r="K32" s="27">
        <f t="shared" si="2"/>
        <v>9.5000000000000639E-3</v>
      </c>
      <c r="L32" s="13">
        <f t="shared" si="3"/>
        <v>0.39599999999999902</v>
      </c>
      <c r="M32" s="27">
        <f t="shared" si="4"/>
        <v>9.8999999999999755E-2</v>
      </c>
    </row>
    <row r="33" spans="1:13">
      <c r="A33" s="4" t="s">
        <v>584</v>
      </c>
      <c r="B33" s="4" t="s">
        <v>377</v>
      </c>
      <c r="C33" s="4">
        <v>2.2044999999999999</v>
      </c>
      <c r="D33" s="4">
        <v>2.1516000000000002</v>
      </c>
      <c r="E33" s="4">
        <v>2.1684999999999999</v>
      </c>
      <c r="F33" s="4">
        <v>2.1614</v>
      </c>
      <c r="G33" s="4">
        <v>14.860200000000001</v>
      </c>
      <c r="H33" s="4"/>
      <c r="I33" s="13">
        <f t="shared" si="0"/>
        <v>5.2899999999999725E-2</v>
      </c>
      <c r="J33" s="13">
        <f t="shared" si="1"/>
        <v>1.6899999999999693E-2</v>
      </c>
      <c r="K33" s="27">
        <f t="shared" si="2"/>
        <v>7.0999999999998842E-3</v>
      </c>
      <c r="L33" s="13">
        <f t="shared" si="3"/>
        <v>-14.860200000000001</v>
      </c>
      <c r="M33" s="27">
        <f t="shared" si="4"/>
        <v>-3.7150500000000002</v>
      </c>
    </row>
    <row r="34" spans="1:13">
      <c r="A34" s="4" t="s">
        <v>584</v>
      </c>
      <c r="B34" s="4" t="s">
        <v>378</v>
      </c>
      <c r="C34" s="4">
        <v>2.2574999999999998</v>
      </c>
      <c r="D34" s="4">
        <v>2.1928999999999998</v>
      </c>
      <c r="E34" s="4">
        <v>2.2155999999999998</v>
      </c>
      <c r="F34" s="4">
        <v>2.2118000000000002</v>
      </c>
      <c r="G34" s="4">
        <v>14.83</v>
      </c>
      <c r="H34" s="4"/>
      <c r="I34" s="13">
        <f t="shared" si="0"/>
        <v>6.4599999999999991E-2</v>
      </c>
      <c r="J34" s="13">
        <f t="shared" si="1"/>
        <v>2.2699999999999942E-2</v>
      </c>
      <c r="K34" s="27">
        <f t="shared" si="2"/>
        <v>3.7999999999995815E-3</v>
      </c>
      <c r="L34" s="13">
        <f t="shared" si="3"/>
        <v>-14.83</v>
      </c>
      <c r="M34" s="27">
        <f t="shared" si="4"/>
        <v>-3.7075</v>
      </c>
    </row>
    <row r="35" spans="1:13">
      <c r="A35" s="4" t="s">
        <v>584</v>
      </c>
      <c r="B35" s="4" t="s">
        <v>379</v>
      </c>
      <c r="C35" s="4">
        <v>2.4659</v>
      </c>
      <c r="D35" s="4">
        <v>2.3853</v>
      </c>
      <c r="E35" s="4">
        <v>2.4131999999999998</v>
      </c>
      <c r="F35" s="4">
        <v>2.4060999999999999</v>
      </c>
      <c r="G35" s="4">
        <v>15.183999999999999</v>
      </c>
      <c r="H35" s="4"/>
      <c r="I35" s="13">
        <f t="shared" si="0"/>
        <v>8.0600000000000005E-2</v>
      </c>
      <c r="J35" s="13">
        <f t="shared" si="1"/>
        <v>2.7899999999999814E-2</v>
      </c>
      <c r="K35" s="27">
        <f t="shared" si="2"/>
        <v>7.0999999999998842E-3</v>
      </c>
      <c r="L35" s="13">
        <f t="shared" si="3"/>
        <v>-15.183999999999999</v>
      </c>
      <c r="M35" s="27">
        <f t="shared" si="4"/>
        <v>-3.7959999999999998</v>
      </c>
    </row>
    <row r="36" spans="1:13">
      <c r="A36" s="4" t="s">
        <v>584</v>
      </c>
      <c r="B36" s="4" t="s">
        <v>380</v>
      </c>
      <c r="C36" s="4">
        <v>2.4499</v>
      </c>
      <c r="D36" s="4">
        <v>2.3738000000000001</v>
      </c>
      <c r="E36" s="4">
        <v>2.4003000000000001</v>
      </c>
      <c r="F36" s="4">
        <v>2.391</v>
      </c>
      <c r="G36" s="4">
        <v>15.1534</v>
      </c>
      <c r="H36" s="4"/>
      <c r="I36" s="13">
        <f t="shared" si="0"/>
        <v>7.6099999999999834E-2</v>
      </c>
      <c r="J36" s="13">
        <f t="shared" si="1"/>
        <v>2.6499999999999968E-2</v>
      </c>
      <c r="K36" s="27">
        <f t="shared" si="2"/>
        <v>9.300000000000086E-3</v>
      </c>
      <c r="L36" s="13">
        <f t="shared" si="3"/>
        <v>-15.1534</v>
      </c>
      <c r="M36" s="27">
        <f t="shared" si="4"/>
        <v>-3.7883499999999999</v>
      </c>
    </row>
    <row r="37" spans="1:13">
      <c r="A37" s="4" t="s">
        <v>584</v>
      </c>
      <c r="B37" s="4" t="s">
        <v>381</v>
      </c>
      <c r="C37" s="4">
        <v>2.1785000000000001</v>
      </c>
      <c r="D37" s="4">
        <v>2.1217999999999999</v>
      </c>
      <c r="E37" s="4">
        <v>2.1413000000000002</v>
      </c>
      <c r="F37" s="4">
        <v>2.1335000000000002</v>
      </c>
      <c r="G37" s="4">
        <v>15.168100000000001</v>
      </c>
      <c r="H37" s="4">
        <v>15.181800000000001</v>
      </c>
      <c r="I37" s="13">
        <f t="shared" si="0"/>
        <v>5.6700000000000195E-2</v>
      </c>
      <c r="J37" s="13">
        <f t="shared" si="1"/>
        <v>1.9500000000000295E-2</v>
      </c>
      <c r="K37" s="27">
        <f t="shared" si="2"/>
        <v>7.8000000000000291E-3</v>
      </c>
      <c r="L37" s="13">
        <f t="shared" si="3"/>
        <v>1.3700000000000045E-2</v>
      </c>
      <c r="M37" s="27">
        <f t="shared" si="4"/>
        <v>3.4250000000000114E-3</v>
      </c>
    </row>
    <row r="38" spans="1:13">
      <c r="A38" s="4" t="s">
        <v>584</v>
      </c>
      <c r="B38" s="4" t="s">
        <v>382</v>
      </c>
      <c r="C38" s="4"/>
      <c r="D38" s="4">
        <v>2.2547000000000001</v>
      </c>
      <c r="E38" s="4">
        <v>2.2804000000000002</v>
      </c>
      <c r="F38" s="4">
        <v>2.2677999999999998</v>
      </c>
      <c r="G38" s="4">
        <v>14.9884</v>
      </c>
      <c r="H38" s="4">
        <v>15.0101</v>
      </c>
      <c r="I38" s="13">
        <f t="shared" si="0"/>
        <v>-2.2547000000000001</v>
      </c>
      <c r="J38" s="13">
        <f t="shared" si="1"/>
        <v>2.5700000000000056E-2</v>
      </c>
      <c r="K38" s="27">
        <f t="shared" si="2"/>
        <v>1.2600000000000389E-2</v>
      </c>
      <c r="L38" s="13">
        <f t="shared" si="3"/>
        <v>2.1699999999999164E-2</v>
      </c>
      <c r="M38" s="27">
        <f t="shared" si="4"/>
        <v>5.4249999999997911E-3</v>
      </c>
    </row>
    <row r="39" spans="1:13">
      <c r="A39" s="4" t="s">
        <v>143</v>
      </c>
      <c r="B39" s="4" t="s">
        <v>383</v>
      </c>
      <c r="C39" s="4">
        <v>2.1818</v>
      </c>
      <c r="D39" s="4">
        <v>2.1048</v>
      </c>
      <c r="E39" s="4">
        <v>2.1394000000000002</v>
      </c>
      <c r="F39" s="4">
        <v>2.1248</v>
      </c>
      <c r="G39" s="4">
        <v>14.7582</v>
      </c>
      <c r="H39" s="4"/>
      <c r="I39" s="13">
        <f t="shared" si="0"/>
        <v>7.6999999999999957E-2</v>
      </c>
      <c r="J39" s="13">
        <f t="shared" si="1"/>
        <v>3.4600000000000186E-2</v>
      </c>
      <c r="K39" s="27">
        <f t="shared" si="2"/>
        <v>1.4600000000000168E-2</v>
      </c>
      <c r="L39" s="13">
        <f t="shared" si="3"/>
        <v>-14.7582</v>
      </c>
      <c r="M39" s="27">
        <f t="shared" si="4"/>
        <v>-3.6895500000000001</v>
      </c>
    </row>
    <row r="40" spans="1:13">
      <c r="A40" s="4" t="s">
        <v>143</v>
      </c>
      <c r="B40" s="4" t="s">
        <v>384</v>
      </c>
      <c r="C40" s="4">
        <v>2.1004999999999998</v>
      </c>
      <c r="D40" s="4">
        <v>2.0200999999999998</v>
      </c>
      <c r="E40" s="4">
        <v>2.0569999999999999</v>
      </c>
      <c r="F40" s="4">
        <v>2.0455999999999999</v>
      </c>
      <c r="G40" s="4">
        <v>14.744899999999999</v>
      </c>
      <c r="H40" s="4"/>
      <c r="I40" s="13">
        <f t="shared" si="0"/>
        <v>8.0400000000000027E-2</v>
      </c>
      <c r="J40" s="13">
        <f t="shared" si="1"/>
        <v>3.6900000000000155E-2</v>
      </c>
      <c r="K40" s="27">
        <f t="shared" si="2"/>
        <v>1.1400000000000077E-2</v>
      </c>
      <c r="L40" s="13">
        <f t="shared" si="3"/>
        <v>-14.744899999999999</v>
      </c>
      <c r="M40" s="27">
        <f t="shared" si="4"/>
        <v>-3.6862249999999999</v>
      </c>
    </row>
    <row r="41" spans="1:13">
      <c r="A41" s="4" t="s">
        <v>584</v>
      </c>
      <c r="B41" s="4" t="s">
        <v>385</v>
      </c>
      <c r="C41" s="4">
        <v>2.1480000000000001</v>
      </c>
      <c r="D41" s="4">
        <v>2.0741999999999998</v>
      </c>
      <c r="E41" s="4">
        <v>2.1015999999999999</v>
      </c>
      <c r="F41" s="4">
        <v>2.0872000000000002</v>
      </c>
      <c r="G41" s="4">
        <v>15.040699999999999</v>
      </c>
      <c r="H41" s="4">
        <v>15.058400000000001</v>
      </c>
      <c r="I41" s="13">
        <f t="shared" si="0"/>
        <v>7.380000000000031E-2</v>
      </c>
      <c r="J41" s="13">
        <f t="shared" si="1"/>
        <v>2.7400000000000091E-2</v>
      </c>
      <c r="K41" s="27">
        <f t="shared" si="2"/>
        <v>1.4399999999999746E-2</v>
      </c>
      <c r="L41" s="13">
        <f t="shared" si="3"/>
        <v>1.7700000000001381E-2</v>
      </c>
      <c r="M41" s="27">
        <f t="shared" si="4"/>
        <v>4.4250000000003453E-3</v>
      </c>
    </row>
    <row r="42" spans="1:13">
      <c r="A42" s="4" t="s">
        <v>584</v>
      </c>
      <c r="B42" s="4" t="s">
        <v>386</v>
      </c>
      <c r="C42" s="4">
        <v>2.4034</v>
      </c>
      <c r="D42" s="4">
        <v>2.3443999999999998</v>
      </c>
      <c r="E42" s="4">
        <v>2.3662999999999998</v>
      </c>
      <c r="F42" s="4">
        <v>2.3605999999999998</v>
      </c>
      <c r="G42" s="4">
        <v>14.2164</v>
      </c>
      <c r="H42" s="4">
        <v>14.227</v>
      </c>
      <c r="I42" s="13">
        <f t="shared" si="0"/>
        <v>5.9000000000000163E-2</v>
      </c>
      <c r="J42" s="13">
        <f t="shared" si="1"/>
        <v>2.1900000000000031E-2</v>
      </c>
      <c r="K42" s="27">
        <f t="shared" si="2"/>
        <v>5.7000000000000384E-3</v>
      </c>
      <c r="L42" s="13">
        <f t="shared" si="3"/>
        <v>1.0600000000000165E-2</v>
      </c>
      <c r="M42" s="27">
        <f t="shared" si="4"/>
        <v>2.6500000000000412E-3</v>
      </c>
    </row>
    <row r="43" spans="1:13">
      <c r="A43" s="4" t="s">
        <v>584</v>
      </c>
      <c r="B43" s="4" t="s">
        <v>387</v>
      </c>
      <c r="C43" s="4">
        <v>2.4710000000000001</v>
      </c>
      <c r="D43" s="4">
        <v>2.4043999999999999</v>
      </c>
      <c r="E43" s="4">
        <v>2.4298999999999999</v>
      </c>
      <c r="F43" s="4">
        <v>2.4230999999999998</v>
      </c>
      <c r="G43" s="4">
        <v>14.3332</v>
      </c>
      <c r="H43" s="4">
        <v>14.344900000000001</v>
      </c>
      <c r="I43" s="13">
        <f t="shared" si="0"/>
        <v>6.6600000000000215E-2</v>
      </c>
      <c r="J43" s="13">
        <f t="shared" si="1"/>
        <v>2.5500000000000078E-2</v>
      </c>
      <c r="K43" s="27">
        <f t="shared" si="2"/>
        <v>6.8000000000001393E-3</v>
      </c>
      <c r="L43" s="13">
        <f t="shared" si="3"/>
        <v>1.1700000000001154E-2</v>
      </c>
      <c r="M43" s="27">
        <f t="shared" si="4"/>
        <v>2.9250000000002885E-3</v>
      </c>
    </row>
    <row r="44" spans="1:13">
      <c r="A44" s="4" t="s">
        <v>143</v>
      </c>
      <c r="B44" s="4" t="s">
        <v>388</v>
      </c>
      <c r="C44" s="4">
        <v>2.3319999999999999</v>
      </c>
      <c r="D44" s="4">
        <v>2.2599999999999998</v>
      </c>
      <c r="E44" s="4">
        <v>2.2873999999999999</v>
      </c>
      <c r="F44" s="4">
        <v>2.2776999999999998</v>
      </c>
      <c r="G44" s="4">
        <v>15.2782</v>
      </c>
      <c r="H44" s="4"/>
      <c r="I44" s="13">
        <f t="shared" si="0"/>
        <v>7.2000000000000064E-2</v>
      </c>
      <c r="J44" s="13">
        <f t="shared" si="1"/>
        <v>2.7400000000000091E-2</v>
      </c>
      <c r="K44" s="27">
        <f t="shared" si="2"/>
        <v>9.7000000000000419E-3</v>
      </c>
      <c r="L44" s="13">
        <f t="shared" si="3"/>
        <v>-15.2782</v>
      </c>
      <c r="M44" s="27">
        <f t="shared" si="4"/>
        <v>-3.81955</v>
      </c>
    </row>
    <row r="45" spans="1:13">
      <c r="A45" s="4" t="s">
        <v>143</v>
      </c>
      <c r="B45" s="4" t="s">
        <v>389</v>
      </c>
      <c r="C45" s="4">
        <v>2.0716000000000001</v>
      </c>
      <c r="D45" s="4">
        <v>1.9990000000000001</v>
      </c>
      <c r="E45" s="4">
        <v>2.0306000000000002</v>
      </c>
      <c r="F45" s="4">
        <v>2.0173000000000001</v>
      </c>
      <c r="G45" s="4">
        <v>15.0016</v>
      </c>
      <c r="H45" s="4"/>
      <c r="I45" s="13">
        <f t="shared" si="0"/>
        <v>7.2599999999999998E-2</v>
      </c>
      <c r="J45" s="13">
        <f t="shared" si="1"/>
        <v>3.1600000000000072E-2</v>
      </c>
      <c r="K45" s="27">
        <f t="shared" si="2"/>
        <v>1.330000000000009E-2</v>
      </c>
      <c r="L45" s="13">
        <f t="shared" si="3"/>
        <v>-15.0016</v>
      </c>
      <c r="M45" s="27">
        <f t="shared" si="4"/>
        <v>-3.7504</v>
      </c>
    </row>
    <row r="46" spans="1:13">
      <c r="A46" s="4" t="s">
        <v>143</v>
      </c>
      <c r="B46" s="4" t="s">
        <v>390</v>
      </c>
      <c r="C46" s="4">
        <v>2.2534999999999998</v>
      </c>
      <c r="D46" s="4">
        <v>2.1715</v>
      </c>
      <c r="E46" s="4">
        <v>2.2040000000000002</v>
      </c>
      <c r="F46" s="4">
        <v>2.1905000000000001</v>
      </c>
      <c r="G46" s="4">
        <v>15.0373</v>
      </c>
      <c r="H46" s="4"/>
      <c r="I46" s="13">
        <f t="shared" si="0"/>
        <v>8.1999999999999851E-2</v>
      </c>
      <c r="J46" s="13">
        <f t="shared" si="1"/>
        <v>3.2500000000000195E-2</v>
      </c>
      <c r="K46" s="27">
        <f t="shared" si="2"/>
        <v>1.3500000000000068E-2</v>
      </c>
      <c r="L46" s="13">
        <f t="shared" si="3"/>
        <v>-15.0373</v>
      </c>
      <c r="M46" s="27">
        <f t="shared" si="4"/>
        <v>-3.759325</v>
      </c>
    </row>
    <row r="47" spans="1:13">
      <c r="A47" s="4" t="s">
        <v>143</v>
      </c>
      <c r="B47" s="4" t="s">
        <v>391</v>
      </c>
      <c r="C47" s="4">
        <v>2.1171000000000002</v>
      </c>
      <c r="D47" s="4">
        <v>2.0392000000000001</v>
      </c>
      <c r="E47" s="4">
        <v>2.0718999999999999</v>
      </c>
      <c r="F47" s="4">
        <v>2.0569000000000002</v>
      </c>
      <c r="G47" s="4">
        <v>15.0053</v>
      </c>
      <c r="H47" s="4"/>
      <c r="I47" s="13">
        <f t="shared" si="0"/>
        <v>7.790000000000008E-2</v>
      </c>
      <c r="J47" s="13">
        <f t="shared" si="1"/>
        <v>3.2699999999999729E-2</v>
      </c>
      <c r="K47" s="27">
        <f t="shared" si="2"/>
        <v>1.499999999999968E-2</v>
      </c>
      <c r="L47" s="13">
        <f t="shared" si="3"/>
        <v>-15.0053</v>
      </c>
      <c r="M47" s="27">
        <f t="shared" si="4"/>
        <v>-3.751325</v>
      </c>
    </row>
    <row r="48" spans="1:13">
      <c r="A48" s="4" t="s">
        <v>143</v>
      </c>
      <c r="B48" s="4" t="s">
        <v>392</v>
      </c>
      <c r="C48" s="4">
        <v>2.2705000000000002</v>
      </c>
      <c r="D48" s="4">
        <v>2.1956000000000002</v>
      </c>
      <c r="E48" s="4">
        <v>2.2273000000000001</v>
      </c>
      <c r="F48" s="4">
        <v>2.2143999999999999</v>
      </c>
      <c r="G48" s="4">
        <v>15.0395</v>
      </c>
      <c r="H48" s="4"/>
      <c r="I48" s="13">
        <f t="shared" si="0"/>
        <v>7.4899999999999967E-2</v>
      </c>
      <c r="J48" s="13">
        <f t="shared" si="1"/>
        <v>3.1699999999999839E-2</v>
      </c>
      <c r="K48" s="27">
        <f t="shared" si="2"/>
        <v>1.2900000000000134E-2</v>
      </c>
      <c r="L48" s="13">
        <f t="shared" si="3"/>
        <v>-15.0395</v>
      </c>
      <c r="M48" s="27">
        <f t="shared" si="4"/>
        <v>-3.7598750000000001</v>
      </c>
    </row>
    <row r="49" spans="1:13">
      <c r="A49" s="4" t="s">
        <v>584</v>
      </c>
      <c r="B49" s="4" t="s">
        <v>393</v>
      </c>
      <c r="C49" s="4">
        <v>2.2450999999999999</v>
      </c>
      <c r="D49" s="4">
        <v>2.1859999999999999</v>
      </c>
      <c r="E49" s="4">
        <v>2.2052999999999998</v>
      </c>
      <c r="F49" s="4">
        <v>2.2002999999999999</v>
      </c>
      <c r="G49" s="4">
        <v>14.306699999999999</v>
      </c>
      <c r="H49" s="4">
        <v>14.315799999999999</v>
      </c>
      <c r="I49" s="13">
        <f t="shared" si="0"/>
        <v>5.909999999999993E-2</v>
      </c>
      <c r="J49" s="13">
        <f t="shared" si="1"/>
        <v>1.9299999999999873E-2</v>
      </c>
      <c r="K49" s="27">
        <f t="shared" si="2"/>
        <v>4.9999999999998934E-3</v>
      </c>
      <c r="L49" s="13">
        <f t="shared" si="3"/>
        <v>9.100000000000108E-3</v>
      </c>
      <c r="M49" s="27">
        <f t="shared" si="4"/>
        <v>2.275000000000027E-3</v>
      </c>
    </row>
    <row r="50" spans="1:13">
      <c r="A50" s="4" t="s">
        <v>584</v>
      </c>
      <c r="B50" s="4" t="s">
        <v>394</v>
      </c>
      <c r="C50" s="4">
        <v>2.0945999999999998</v>
      </c>
      <c r="D50" s="4">
        <v>2.0329999999999999</v>
      </c>
      <c r="E50" s="4">
        <v>2.0552999999999999</v>
      </c>
      <c r="F50" s="4">
        <v>2.0482</v>
      </c>
      <c r="G50" s="4">
        <v>14.3592</v>
      </c>
      <c r="H50" s="4">
        <v>14.37</v>
      </c>
      <c r="I50" s="13">
        <f t="shared" si="0"/>
        <v>6.1599999999999877E-2</v>
      </c>
      <c r="J50" s="13">
        <f t="shared" si="1"/>
        <v>2.2299999999999986E-2</v>
      </c>
      <c r="K50" s="27">
        <f t="shared" si="2"/>
        <v>7.0999999999998842E-3</v>
      </c>
      <c r="L50" s="13">
        <f t="shared" si="3"/>
        <v>1.0799999999999699E-2</v>
      </c>
      <c r="M50" s="27">
        <f t="shared" si="4"/>
        <v>2.6999999999999247E-3</v>
      </c>
    </row>
    <row r="51" spans="1:13">
      <c r="A51" s="4" t="s">
        <v>584</v>
      </c>
      <c r="B51" s="4" t="s">
        <v>395</v>
      </c>
      <c r="C51" s="4">
        <v>2.1600999999999999</v>
      </c>
      <c r="D51" s="4">
        <v>2.0899000000000001</v>
      </c>
      <c r="E51" s="4">
        <v>2.1164999999999998</v>
      </c>
      <c r="F51" s="4">
        <v>2.1052</v>
      </c>
      <c r="G51" s="4">
        <v>14.335599999999999</v>
      </c>
      <c r="H51" s="4">
        <v>14.348000000000001</v>
      </c>
      <c r="I51" s="13">
        <f t="shared" si="0"/>
        <v>7.0199999999999818E-2</v>
      </c>
      <c r="J51" s="13">
        <f t="shared" si="1"/>
        <v>2.6599999999999735E-2</v>
      </c>
      <c r="K51" s="27">
        <f t="shared" si="2"/>
        <v>1.1299999999999866E-2</v>
      </c>
      <c r="L51" s="13">
        <f t="shared" si="3"/>
        <v>1.2400000000001299E-2</v>
      </c>
      <c r="M51" s="27">
        <f t="shared" si="4"/>
        <v>3.1000000000003247E-3</v>
      </c>
    </row>
    <row r="52" spans="1:13">
      <c r="A52" s="4" t="s">
        <v>584</v>
      </c>
      <c r="B52" s="4" t="s">
        <v>396</v>
      </c>
      <c r="C52" s="4">
        <v>2.0687000000000002</v>
      </c>
      <c r="D52" s="4">
        <v>2.0089000000000001</v>
      </c>
      <c r="E52" s="4">
        <v>2.0297999999999998</v>
      </c>
      <c r="F52" s="4">
        <v>2.0228999999999999</v>
      </c>
      <c r="G52" s="4">
        <v>14.280099999999999</v>
      </c>
      <c r="H52" s="4">
        <v>14.2887</v>
      </c>
      <c r="I52" s="13">
        <f t="shared" si="0"/>
        <v>5.9800000000000075E-2</v>
      </c>
      <c r="J52" s="13">
        <f t="shared" si="1"/>
        <v>2.0899999999999697E-2</v>
      </c>
      <c r="K52" s="27">
        <f t="shared" si="2"/>
        <v>6.8999999999999062E-3</v>
      </c>
      <c r="L52" s="13">
        <f t="shared" si="3"/>
        <v>8.6000000000012733E-3</v>
      </c>
      <c r="M52" s="27">
        <f t="shared" si="4"/>
        <v>2.1500000000003183E-3</v>
      </c>
    </row>
    <row r="53" spans="1:13">
      <c r="A53" s="4" t="s">
        <v>584</v>
      </c>
      <c r="B53" s="4" t="s">
        <v>397</v>
      </c>
      <c r="C53" s="4">
        <v>2.3106</v>
      </c>
      <c r="D53" s="4">
        <v>2.2515999999999998</v>
      </c>
      <c r="E53" s="4">
        <v>2.2728999999999999</v>
      </c>
      <c r="F53" s="4">
        <v>2.2663000000000002</v>
      </c>
      <c r="G53" s="4">
        <v>14.301600000000001</v>
      </c>
      <c r="H53" s="4">
        <v>14.3111</v>
      </c>
      <c r="I53" s="13">
        <f t="shared" si="0"/>
        <v>5.9000000000000163E-2</v>
      </c>
      <c r="J53" s="13">
        <f t="shared" si="1"/>
        <v>2.1300000000000097E-2</v>
      </c>
      <c r="K53" s="27">
        <f t="shared" si="2"/>
        <v>6.5999999999997172E-3</v>
      </c>
      <c r="L53" s="13">
        <f t="shared" si="3"/>
        <v>9.4999999999991758E-3</v>
      </c>
      <c r="M53" s="27">
        <f t="shared" si="4"/>
        <v>2.3749999999997939E-3</v>
      </c>
    </row>
    <row r="54" spans="1:13">
      <c r="A54" s="4" t="s">
        <v>584</v>
      </c>
      <c r="B54" s="4" t="s">
        <v>398</v>
      </c>
      <c r="C54" s="4">
        <v>2.2338</v>
      </c>
      <c r="D54" s="4">
        <v>2.1766000000000001</v>
      </c>
      <c r="E54" s="4">
        <v>2.1956000000000002</v>
      </c>
      <c r="F54" s="4">
        <v>2.1901000000000002</v>
      </c>
      <c r="G54" s="4">
        <v>14.3012</v>
      </c>
      <c r="H54" s="4">
        <v>14.3095</v>
      </c>
      <c r="I54" s="13">
        <f t="shared" si="0"/>
        <v>5.7199999999999918E-2</v>
      </c>
      <c r="J54" s="13">
        <f t="shared" si="1"/>
        <v>1.9000000000000128E-2</v>
      </c>
      <c r="K54" s="27">
        <f t="shared" si="2"/>
        <v>5.5000000000000604E-3</v>
      </c>
      <c r="L54" s="13">
        <f t="shared" si="3"/>
        <v>8.3000000000001961E-3</v>
      </c>
      <c r="M54" s="27">
        <f t="shared" si="4"/>
        <v>2.075000000000049E-3</v>
      </c>
    </row>
    <row r="55" spans="1:13">
      <c r="A55" s="4" t="s">
        <v>584</v>
      </c>
      <c r="B55" s="4" t="s">
        <v>399</v>
      </c>
      <c r="C55" s="4">
        <v>2.4195000000000002</v>
      </c>
      <c r="D55" s="4">
        <v>2.3641000000000001</v>
      </c>
      <c r="E55" s="4">
        <v>2.383</v>
      </c>
      <c r="F55" s="4"/>
      <c r="G55" s="4">
        <v>14.3263</v>
      </c>
      <c r="H55" s="4">
        <v>14.3348</v>
      </c>
      <c r="I55" s="13">
        <f t="shared" si="0"/>
        <v>5.5400000000000116E-2</v>
      </c>
      <c r="J55" s="13">
        <f t="shared" si="1"/>
        <v>1.8899999999999917E-2</v>
      </c>
      <c r="K55" s="27"/>
      <c r="L55" s="13">
        <f t="shared" si="3"/>
        <v>8.49999999999973E-3</v>
      </c>
      <c r="M55" s="27">
        <f t="shared" si="4"/>
        <v>2.1249999999999325E-3</v>
      </c>
    </row>
    <row r="56" spans="1:13">
      <c r="A56" s="4" t="s">
        <v>584</v>
      </c>
      <c r="B56" s="4" t="s">
        <v>400</v>
      </c>
      <c r="C56" s="4">
        <v>2.04</v>
      </c>
      <c r="D56" s="4">
        <v>1.974</v>
      </c>
      <c r="E56" s="4">
        <v>1.9995000000000001</v>
      </c>
      <c r="F56" s="4"/>
      <c r="G56" s="4">
        <v>14.299099999999999</v>
      </c>
      <c r="H56" s="4">
        <v>14.312200000000001</v>
      </c>
      <c r="I56" s="13">
        <f t="shared" si="0"/>
        <v>6.6000000000000059E-2</v>
      </c>
      <c r="J56" s="13">
        <f t="shared" si="1"/>
        <v>2.5500000000000078E-2</v>
      </c>
      <c r="K56" s="27"/>
      <c r="L56" s="13">
        <f t="shared" si="3"/>
        <v>1.3100000000001444E-2</v>
      </c>
      <c r="M56" s="27">
        <f t="shared" si="4"/>
        <v>3.275000000000361E-3</v>
      </c>
    </row>
    <row r="57" spans="1:13">
      <c r="A57" s="4" t="s">
        <v>584</v>
      </c>
      <c r="B57" s="4" t="s">
        <v>401</v>
      </c>
      <c r="C57" s="4">
        <v>2.0922000000000001</v>
      </c>
      <c r="D57" s="4">
        <v>2.0232999999999999</v>
      </c>
      <c r="E57" s="4">
        <v>2.0489999999999999</v>
      </c>
      <c r="F57" s="4"/>
      <c r="G57" s="4">
        <v>14.446999999999999</v>
      </c>
      <c r="H57" s="4">
        <v>14.459</v>
      </c>
      <c r="I57" s="13">
        <f t="shared" si="0"/>
        <v>6.8900000000000183E-2</v>
      </c>
      <c r="J57" s="13">
        <f t="shared" si="1"/>
        <v>2.5700000000000056E-2</v>
      </c>
      <c r="K57" s="27"/>
      <c r="L57" s="13">
        <f t="shared" si="3"/>
        <v>1.2000000000000455E-2</v>
      </c>
      <c r="M57" s="27">
        <f t="shared" si="4"/>
        <v>3.0000000000001137E-3</v>
      </c>
    </row>
    <row r="58" spans="1:13">
      <c r="A58" s="4" t="s">
        <v>584</v>
      </c>
      <c r="B58" s="4" t="s">
        <v>402</v>
      </c>
      <c r="C58" s="4">
        <v>2.0432000000000001</v>
      </c>
      <c r="D58" s="4">
        <v>1.9921</v>
      </c>
      <c r="E58" s="4">
        <v>2.0087999999999999</v>
      </c>
      <c r="F58" s="4"/>
      <c r="G58" s="4">
        <v>14.329499999999999</v>
      </c>
      <c r="H58" s="4"/>
      <c r="I58" s="13">
        <f t="shared" si="0"/>
        <v>5.1100000000000145E-2</v>
      </c>
      <c r="J58" s="13">
        <f t="shared" si="1"/>
        <v>1.6699999999999937E-2</v>
      </c>
      <c r="K58" s="27"/>
      <c r="L58" s="13">
        <f t="shared" si="3"/>
        <v>-14.329499999999999</v>
      </c>
      <c r="M58" s="27">
        <f t="shared" si="4"/>
        <v>-3.5823749999999999</v>
      </c>
    </row>
    <row r="59" spans="1:13">
      <c r="A59" s="4" t="s">
        <v>584</v>
      </c>
      <c r="B59" s="4" t="s">
        <v>403</v>
      </c>
      <c r="C59" s="4">
        <v>2.0383</v>
      </c>
      <c r="D59" s="4">
        <v>1.9935</v>
      </c>
      <c r="E59" s="4">
        <v>2.0049999999999999</v>
      </c>
      <c r="F59" s="4">
        <v>1.9117999999999999</v>
      </c>
      <c r="G59" s="4">
        <v>14.483700000000001</v>
      </c>
      <c r="H59" s="4">
        <v>14.4869</v>
      </c>
      <c r="I59" s="13">
        <f t="shared" si="0"/>
        <v>4.4799999999999951E-2</v>
      </c>
      <c r="J59" s="13">
        <f t="shared" si="1"/>
        <v>1.1499999999999844E-2</v>
      </c>
      <c r="K59" s="27">
        <f t="shared" si="2"/>
        <v>9.319999999999995E-2</v>
      </c>
      <c r="L59" s="13">
        <f t="shared" si="3"/>
        <v>3.1999999999996476E-3</v>
      </c>
      <c r="M59" s="27">
        <f t="shared" si="4"/>
        <v>7.9999999999991189E-4</v>
      </c>
    </row>
    <row r="60" spans="1:13">
      <c r="A60" s="4" t="s">
        <v>584</v>
      </c>
      <c r="B60" s="4" t="s">
        <v>404</v>
      </c>
      <c r="C60" s="4">
        <v>2.0802999999999998</v>
      </c>
      <c r="D60" s="4">
        <v>2.0209999999999999</v>
      </c>
      <c r="E60" s="4">
        <v>2.0421</v>
      </c>
      <c r="F60" s="4"/>
      <c r="G60" s="4">
        <v>14.3339</v>
      </c>
      <c r="H60" s="4">
        <v>14.341900000000001</v>
      </c>
      <c r="I60" s="13">
        <f t="shared" si="0"/>
        <v>5.9299999999999908E-2</v>
      </c>
      <c r="J60" s="13">
        <f t="shared" si="1"/>
        <v>2.1100000000000119E-2</v>
      </c>
      <c r="K60" s="27"/>
      <c r="L60" s="13">
        <f t="shared" si="3"/>
        <v>8.0000000000008953E-3</v>
      </c>
      <c r="M60" s="27">
        <f t="shared" si="4"/>
        <v>2.0000000000002238E-3</v>
      </c>
    </row>
    <row r="61" spans="1:13">
      <c r="A61" s="4" t="s">
        <v>584</v>
      </c>
      <c r="B61" s="4" t="s">
        <v>405</v>
      </c>
      <c r="C61" s="4">
        <v>2.0834000000000001</v>
      </c>
      <c r="D61" s="4">
        <v>2.0257999999999998</v>
      </c>
      <c r="E61" s="4">
        <v>2.0459999999999998</v>
      </c>
      <c r="F61" s="4"/>
      <c r="G61" s="4">
        <v>14.275700000000001</v>
      </c>
      <c r="H61" s="4">
        <v>14.2843</v>
      </c>
      <c r="I61" s="13">
        <f t="shared" si="0"/>
        <v>5.7600000000000318E-2</v>
      </c>
      <c r="J61" s="13">
        <f t="shared" si="1"/>
        <v>2.0199999999999996E-2</v>
      </c>
      <c r="K61" s="27"/>
      <c r="L61" s="13">
        <f t="shared" si="3"/>
        <v>8.5999999999994969E-3</v>
      </c>
      <c r="M61" s="27">
        <f t="shared" si="4"/>
        <v>2.1499999999998742E-3</v>
      </c>
    </row>
    <row r="62" spans="1:13">
      <c r="A62" s="4" t="s">
        <v>584</v>
      </c>
      <c r="B62" s="4" t="s">
        <v>406</v>
      </c>
      <c r="C62" s="4">
        <v>2.0179</v>
      </c>
      <c r="D62" s="4">
        <v>1.9562999999999999</v>
      </c>
      <c r="E62" s="4">
        <v>1.9775</v>
      </c>
      <c r="F62" s="4"/>
      <c r="G62" s="4">
        <v>14.398099999999999</v>
      </c>
      <c r="H62" s="4">
        <v>14.4068</v>
      </c>
      <c r="I62" s="13">
        <f t="shared" si="0"/>
        <v>6.1600000000000099E-2</v>
      </c>
      <c r="J62" s="13">
        <f t="shared" si="1"/>
        <v>2.1200000000000108E-2</v>
      </c>
      <c r="K62" s="27"/>
      <c r="L62" s="13">
        <f t="shared" si="3"/>
        <v>8.7000000000010402E-3</v>
      </c>
      <c r="M62" s="27">
        <f t="shared" si="4"/>
        <v>2.1750000000002601E-3</v>
      </c>
    </row>
    <row r="63" spans="1:13">
      <c r="A63" s="4" t="s">
        <v>584</v>
      </c>
      <c r="B63" s="4" t="s">
        <v>407</v>
      </c>
      <c r="C63" s="4">
        <v>1.9925999999999999</v>
      </c>
      <c r="D63" s="4">
        <v>1.9368000000000001</v>
      </c>
      <c r="E63" s="4">
        <v>1.9555</v>
      </c>
      <c r="F63" s="4"/>
      <c r="G63" s="4">
        <v>14.254</v>
      </c>
      <c r="H63" s="4">
        <v>14.2616</v>
      </c>
      <c r="I63" s="13">
        <f t="shared" si="0"/>
        <v>5.579999999999985E-2</v>
      </c>
      <c r="J63" s="13">
        <f t="shared" si="1"/>
        <v>1.8699999999999939E-2</v>
      </c>
      <c r="K63" s="27"/>
      <c r="L63" s="13">
        <f t="shared" si="3"/>
        <v>7.6000000000000512E-3</v>
      </c>
      <c r="M63" s="27">
        <f t="shared" si="4"/>
        <v>1.9000000000000128E-3</v>
      </c>
    </row>
    <row r="64" spans="1:13">
      <c r="A64" s="4" t="s">
        <v>584</v>
      </c>
      <c r="B64" s="4" t="s">
        <v>408</v>
      </c>
      <c r="C64" s="4">
        <v>2.0518999999999998</v>
      </c>
      <c r="D64" s="4">
        <v>1.9799</v>
      </c>
      <c r="E64" s="4">
        <v>2.0059999999999998</v>
      </c>
      <c r="F64" s="4"/>
      <c r="G64" s="4">
        <v>14.5722</v>
      </c>
      <c r="H64" s="4">
        <v>14.583600000000001</v>
      </c>
      <c r="I64" s="13">
        <f t="shared" si="0"/>
        <v>7.1999999999999842E-2</v>
      </c>
      <c r="J64" s="13">
        <f t="shared" si="1"/>
        <v>2.609999999999979E-2</v>
      </c>
      <c r="K64" s="27"/>
      <c r="L64" s="13">
        <f t="shared" si="3"/>
        <v>1.1400000000000077E-2</v>
      </c>
      <c r="M64" s="27">
        <f t="shared" si="4"/>
        <v>2.8500000000000192E-3</v>
      </c>
    </row>
    <row r="65" spans="1:13">
      <c r="A65" s="4" t="s">
        <v>584</v>
      </c>
      <c r="B65" s="4" t="s">
        <v>409</v>
      </c>
      <c r="C65" s="4">
        <v>2.1358000000000001</v>
      </c>
      <c r="D65" s="4">
        <v>2.0588000000000002</v>
      </c>
      <c r="E65" s="4">
        <v>2.0861999999999998</v>
      </c>
      <c r="F65" s="4"/>
      <c r="G65" s="4">
        <v>14.5501</v>
      </c>
      <c r="H65" s="4">
        <v>14.5618</v>
      </c>
      <c r="I65" s="13">
        <f t="shared" si="0"/>
        <v>7.6999999999999957E-2</v>
      </c>
      <c r="J65" s="13">
        <f t="shared" si="1"/>
        <v>2.7399999999999647E-2</v>
      </c>
      <c r="K65" s="27"/>
      <c r="L65" s="13">
        <f t="shared" si="3"/>
        <v>1.1699999999999378E-2</v>
      </c>
      <c r="M65" s="27">
        <f t="shared" si="4"/>
        <v>2.9249999999998444E-3</v>
      </c>
    </row>
    <row r="66" spans="1:13">
      <c r="A66" s="4" t="s">
        <v>584</v>
      </c>
      <c r="B66" s="4" t="s">
        <v>410</v>
      </c>
      <c r="C66" s="4">
        <v>1.9353</v>
      </c>
      <c r="D66" s="4">
        <v>1.8926000000000001</v>
      </c>
      <c r="E66" s="4">
        <v>1.9055</v>
      </c>
      <c r="F66" s="4"/>
      <c r="G66" s="4">
        <v>14.424099999999999</v>
      </c>
      <c r="H66" s="4">
        <v>14.428900000000001</v>
      </c>
      <c r="I66" s="13">
        <f t="shared" si="0"/>
        <v>4.269999999999996E-2</v>
      </c>
      <c r="J66" s="13">
        <f t="shared" si="1"/>
        <v>1.2899999999999912E-2</v>
      </c>
      <c r="K66" s="27"/>
      <c r="L66" s="13">
        <f t="shared" si="3"/>
        <v>4.8000000000012477E-3</v>
      </c>
      <c r="M66" s="27">
        <f t="shared" si="4"/>
        <v>1.2000000000003119E-3</v>
      </c>
    </row>
    <row r="67" spans="1:13">
      <c r="A67" s="4" t="s">
        <v>584</v>
      </c>
      <c r="B67" s="4" t="s">
        <v>412</v>
      </c>
      <c r="C67" s="4">
        <v>2.0602999999999998</v>
      </c>
      <c r="D67" s="4">
        <v>2.0009000000000001</v>
      </c>
      <c r="E67" s="4">
        <v>2.0230999999999999</v>
      </c>
      <c r="F67" s="4"/>
      <c r="G67" s="4">
        <v>14.4131</v>
      </c>
      <c r="H67" s="4">
        <v>14.423</v>
      </c>
      <c r="I67" s="13">
        <f t="shared" ref="I67:I122" si="5">C67-D67</f>
        <v>5.9399999999999675E-2</v>
      </c>
      <c r="J67" s="13">
        <f t="shared" ref="J67:J122" si="6">E67-D67</f>
        <v>2.2199999999999775E-2</v>
      </c>
      <c r="K67" s="27"/>
      <c r="L67" s="13">
        <f t="shared" ref="L67:L122" si="7">H67-G67</f>
        <v>9.9000000000000199E-3</v>
      </c>
      <c r="M67" s="27">
        <f t="shared" ref="M67:M122" si="8">L67/4</f>
        <v>2.475000000000005E-3</v>
      </c>
    </row>
    <row r="68" spans="1:13">
      <c r="A68" s="4" t="s">
        <v>584</v>
      </c>
      <c r="B68" s="4" t="s">
        <v>413</v>
      </c>
      <c r="C68" s="4">
        <v>1.9759</v>
      </c>
      <c r="D68" s="4">
        <v>1.9272</v>
      </c>
      <c r="E68" s="4">
        <v>1.9448000000000001</v>
      </c>
      <c r="F68" s="4"/>
      <c r="G68" s="4">
        <v>14.3193</v>
      </c>
      <c r="H68" s="4">
        <v>14.3261</v>
      </c>
      <c r="I68" s="13">
        <f t="shared" si="5"/>
        <v>4.8699999999999966E-2</v>
      </c>
      <c r="J68" s="13">
        <f t="shared" si="6"/>
        <v>1.760000000000006E-2</v>
      </c>
      <c r="K68" s="27"/>
      <c r="L68" s="13">
        <f t="shared" si="7"/>
        <v>6.8000000000001393E-3</v>
      </c>
      <c r="M68" s="27">
        <f t="shared" si="8"/>
        <v>1.7000000000000348E-3</v>
      </c>
    </row>
    <row r="69" spans="1:13">
      <c r="A69" s="4" t="s">
        <v>584</v>
      </c>
      <c r="B69" s="4" t="s">
        <v>411</v>
      </c>
      <c r="C69" s="4">
        <v>1.8931</v>
      </c>
      <c r="D69" s="4">
        <v>1.8378000000000001</v>
      </c>
      <c r="E69" s="4">
        <v>1.8563000000000001</v>
      </c>
      <c r="F69" s="4"/>
      <c r="G69" s="4">
        <v>14.256399999999999</v>
      </c>
      <c r="H69" s="4">
        <v>14.263999999999999</v>
      </c>
      <c r="I69" s="13">
        <f t="shared" si="5"/>
        <v>5.5299999999999905E-2</v>
      </c>
      <c r="J69" s="13">
        <f t="shared" si="6"/>
        <v>1.8499999999999961E-2</v>
      </c>
      <c r="K69" s="27"/>
      <c r="L69" s="13">
        <f t="shared" si="7"/>
        <v>7.6000000000000512E-3</v>
      </c>
      <c r="M69" s="27">
        <f t="shared" si="8"/>
        <v>1.9000000000000128E-3</v>
      </c>
    </row>
    <row r="70" spans="1:13">
      <c r="A70" s="4" t="s">
        <v>143</v>
      </c>
      <c r="B70" s="4" t="s">
        <v>415</v>
      </c>
      <c r="C70" s="4">
        <v>2.0449999999999999</v>
      </c>
      <c r="D70" s="4">
        <v>1.9668000000000001</v>
      </c>
      <c r="E70" s="4">
        <v>1.9959</v>
      </c>
      <c r="F70" s="4">
        <v>1.9861</v>
      </c>
      <c r="G70" s="4">
        <v>15.085800000000001</v>
      </c>
      <c r="H70" s="4"/>
      <c r="I70" s="13">
        <f t="shared" si="5"/>
        <v>7.8199999999999825E-2</v>
      </c>
      <c r="J70" s="13">
        <f t="shared" si="6"/>
        <v>2.9099999999999904E-2</v>
      </c>
      <c r="K70" s="27">
        <f t="shared" ref="K70:K108" si="9">E70-F70</f>
        <v>9.8000000000000309E-3</v>
      </c>
      <c r="L70" s="13">
        <f t="shared" si="7"/>
        <v>-15.085800000000001</v>
      </c>
      <c r="M70" s="27">
        <f t="shared" si="8"/>
        <v>-3.7714500000000002</v>
      </c>
    </row>
    <row r="71" spans="1:13">
      <c r="A71" s="4" t="s">
        <v>143</v>
      </c>
      <c r="B71" s="4" t="s">
        <v>414</v>
      </c>
      <c r="C71" s="4">
        <v>2.0259</v>
      </c>
      <c r="D71" s="4">
        <v>1.9558</v>
      </c>
      <c r="E71" s="4">
        <v>1.9844999999999999</v>
      </c>
      <c r="F71" s="4">
        <v>1.9736</v>
      </c>
      <c r="G71" s="4">
        <v>14.2913</v>
      </c>
      <c r="H71" s="4">
        <v>14.305300000000001</v>
      </c>
      <c r="I71" s="13">
        <f t="shared" si="5"/>
        <v>7.0100000000000051E-2</v>
      </c>
      <c r="J71" s="13">
        <f t="shared" si="6"/>
        <v>2.8699999999999948E-2</v>
      </c>
      <c r="K71" s="27">
        <f t="shared" si="9"/>
        <v>1.089999999999991E-2</v>
      </c>
      <c r="L71" s="13">
        <f t="shared" si="7"/>
        <v>1.4000000000001123E-2</v>
      </c>
      <c r="M71" s="27">
        <f t="shared" si="8"/>
        <v>3.5000000000002807E-3</v>
      </c>
    </row>
    <row r="72" spans="1:13">
      <c r="A72" s="4" t="s">
        <v>143</v>
      </c>
      <c r="B72" s="4" t="s">
        <v>416</v>
      </c>
      <c r="C72" s="4">
        <v>2.1648999999999998</v>
      </c>
      <c r="D72" s="4">
        <v>2.0871</v>
      </c>
      <c r="E72" s="4">
        <v>2.1168</v>
      </c>
      <c r="F72" s="4">
        <v>2.1061999999999999</v>
      </c>
      <c r="G72" s="4">
        <v>14.742000000000001</v>
      </c>
      <c r="H72" s="4">
        <v>14.388199999999999</v>
      </c>
      <c r="I72" s="13">
        <f t="shared" si="5"/>
        <v>7.7799999999999869E-2</v>
      </c>
      <c r="J72" s="13">
        <f t="shared" si="6"/>
        <v>2.970000000000006E-2</v>
      </c>
      <c r="K72" s="27">
        <f t="shared" si="9"/>
        <v>1.0600000000000165E-2</v>
      </c>
      <c r="L72" s="13">
        <f t="shared" si="7"/>
        <v>-0.35380000000000145</v>
      </c>
      <c r="M72" s="27">
        <f t="shared" si="8"/>
        <v>-8.8450000000000362E-2</v>
      </c>
    </row>
    <row r="73" spans="1:13">
      <c r="A73" s="4" t="s">
        <v>143</v>
      </c>
      <c r="B73" s="4" t="s">
        <v>417</v>
      </c>
      <c r="C73" s="4">
        <v>1.9521999999999999</v>
      </c>
      <c r="D73" s="4">
        <v>1.891</v>
      </c>
      <c r="E73" s="4">
        <v>1.9023000000000001</v>
      </c>
      <c r="F73" s="4">
        <v>1.9024000000000001</v>
      </c>
      <c r="G73" s="4">
        <v>14.273</v>
      </c>
      <c r="H73" s="4">
        <v>14.276899999999999</v>
      </c>
      <c r="I73" s="13">
        <f t="shared" si="5"/>
        <v>6.1199999999999921E-2</v>
      </c>
      <c r="J73" s="13">
        <f t="shared" si="6"/>
        <v>1.1300000000000088E-2</v>
      </c>
      <c r="K73" s="27">
        <f t="shared" si="9"/>
        <v>-9.9999999999988987E-5</v>
      </c>
      <c r="L73" s="13">
        <f t="shared" si="7"/>
        <v>3.8999999999997925E-3</v>
      </c>
      <c r="M73" s="27">
        <f t="shared" si="8"/>
        <v>9.7499999999994813E-4</v>
      </c>
    </row>
    <row r="74" spans="1:13">
      <c r="A74" s="4" t="s">
        <v>143</v>
      </c>
      <c r="B74" s="4" t="s">
        <v>418</v>
      </c>
      <c r="C74" s="4">
        <v>2.1545000000000001</v>
      </c>
      <c r="D74" s="4">
        <v>2.0920000000000001</v>
      </c>
      <c r="E74" s="4">
        <v>2.1120000000000001</v>
      </c>
      <c r="F74" s="4">
        <v>2.1080999999999999</v>
      </c>
      <c r="G74" s="4">
        <v>14.275</v>
      </c>
      <c r="H74" s="4">
        <v>14.287599999999999</v>
      </c>
      <c r="I74" s="13">
        <f t="shared" si="5"/>
        <v>6.25E-2</v>
      </c>
      <c r="J74" s="13">
        <f t="shared" si="6"/>
        <v>2.0000000000000018E-2</v>
      </c>
      <c r="K74" s="27">
        <f t="shared" si="9"/>
        <v>3.9000000000002366E-3</v>
      </c>
      <c r="L74" s="13">
        <f t="shared" si="7"/>
        <v>1.2599999999999056E-2</v>
      </c>
      <c r="M74" s="27">
        <f t="shared" si="8"/>
        <v>3.1499999999997641E-3</v>
      </c>
    </row>
    <row r="75" spans="1:13">
      <c r="A75" s="4" t="s">
        <v>143</v>
      </c>
      <c r="B75" s="4" t="s">
        <v>419</v>
      </c>
      <c r="C75" s="4">
        <v>1.9197</v>
      </c>
      <c r="D75" s="4">
        <v>1.8714</v>
      </c>
      <c r="E75" s="4">
        <v>1.8906000000000001</v>
      </c>
      <c r="F75" s="4">
        <v>1.8856999999999999</v>
      </c>
      <c r="G75" s="4">
        <v>14.376200000000001</v>
      </c>
      <c r="H75" s="4">
        <v>14.384399999999999</v>
      </c>
      <c r="I75" s="13">
        <f t="shared" si="5"/>
        <v>4.830000000000001E-2</v>
      </c>
      <c r="J75" s="13">
        <f t="shared" si="6"/>
        <v>1.9200000000000106E-2</v>
      </c>
      <c r="K75" s="27">
        <f t="shared" si="9"/>
        <v>4.9000000000001265E-3</v>
      </c>
      <c r="L75" s="13">
        <f t="shared" si="7"/>
        <v>8.1999999999986528E-3</v>
      </c>
      <c r="M75" s="27">
        <f t="shared" si="8"/>
        <v>2.0499999999996632E-3</v>
      </c>
    </row>
    <row r="76" spans="1:13">
      <c r="A76" s="4" t="s">
        <v>143</v>
      </c>
      <c r="B76" s="4" t="s">
        <v>420</v>
      </c>
      <c r="C76" s="4">
        <v>1.9534</v>
      </c>
      <c r="D76" s="4">
        <v>1.8971</v>
      </c>
      <c r="E76" s="4">
        <v>1.9196</v>
      </c>
      <c r="F76" s="4"/>
      <c r="G76" s="4">
        <v>14.329700000000001</v>
      </c>
      <c r="H76" s="4">
        <v>14.340299999999999</v>
      </c>
      <c r="I76" s="13">
        <f t="shared" si="5"/>
        <v>5.6300000000000017E-2</v>
      </c>
      <c r="J76" s="13">
        <f t="shared" si="6"/>
        <v>2.2499999999999964E-2</v>
      </c>
      <c r="K76" s="27"/>
      <c r="L76" s="13">
        <f t="shared" si="7"/>
        <v>1.0599999999998388E-2</v>
      </c>
      <c r="M76" s="27">
        <f t="shared" si="8"/>
        <v>2.6499999999995971E-3</v>
      </c>
    </row>
    <row r="77" spans="1:13">
      <c r="A77" s="4" t="s">
        <v>143</v>
      </c>
      <c r="B77" s="4" t="s">
        <v>421</v>
      </c>
      <c r="C77" s="4">
        <v>1.9484999999999999</v>
      </c>
      <c r="D77" s="4">
        <v>1.88</v>
      </c>
      <c r="E77" s="4">
        <v>1.9051</v>
      </c>
      <c r="F77" s="4">
        <v>1.8976</v>
      </c>
      <c r="G77" s="4">
        <v>14.352399999999999</v>
      </c>
      <c r="H77" s="4">
        <v>14.3649</v>
      </c>
      <c r="I77" s="13">
        <f t="shared" si="5"/>
        <v>6.8500000000000005E-2</v>
      </c>
      <c r="J77" s="13">
        <f t="shared" si="6"/>
        <v>2.5100000000000122E-2</v>
      </c>
      <c r="K77" s="27">
        <f t="shared" si="9"/>
        <v>7.5000000000000622E-3</v>
      </c>
      <c r="L77" s="13">
        <f t="shared" si="7"/>
        <v>1.2500000000001066E-2</v>
      </c>
      <c r="M77" s="27">
        <f t="shared" si="8"/>
        <v>3.1250000000002665E-3</v>
      </c>
    </row>
    <row r="78" spans="1:13">
      <c r="A78" s="4" t="s">
        <v>143</v>
      </c>
      <c r="B78" s="4" t="s">
        <v>422</v>
      </c>
      <c r="C78" s="4">
        <v>2.0910000000000002</v>
      </c>
      <c r="D78" s="4">
        <v>2.0409999999999999</v>
      </c>
      <c r="E78" s="4">
        <v>2.0594999999999999</v>
      </c>
      <c r="F78" s="4">
        <v>2.0548000000000002</v>
      </c>
      <c r="G78" s="4">
        <v>14.340400000000001</v>
      </c>
      <c r="H78" s="4">
        <v>14.3483</v>
      </c>
      <c r="I78" s="13">
        <f t="shared" si="5"/>
        <v>5.0000000000000266E-2</v>
      </c>
      <c r="J78" s="13">
        <f t="shared" si="6"/>
        <v>1.8499999999999961E-2</v>
      </c>
      <c r="K78" s="27">
        <f t="shared" si="9"/>
        <v>4.6999999999997044E-3</v>
      </c>
      <c r="L78" s="13">
        <f t="shared" si="7"/>
        <v>7.899999999999352E-3</v>
      </c>
      <c r="M78" s="27">
        <f t="shared" si="8"/>
        <v>1.974999999999838E-3</v>
      </c>
    </row>
    <row r="79" spans="1:13">
      <c r="A79" s="4" t="s">
        <v>143</v>
      </c>
      <c r="B79" s="4" t="s">
        <v>423</v>
      </c>
      <c r="C79" s="4">
        <v>1.8827</v>
      </c>
      <c r="D79" s="4">
        <v>1.8308</v>
      </c>
      <c r="E79" s="4">
        <v>1.8520000000000001</v>
      </c>
      <c r="F79" s="4"/>
      <c r="G79" s="4">
        <v>14.323</v>
      </c>
      <c r="H79" s="4">
        <v>14.3332</v>
      </c>
      <c r="I79" s="13">
        <f t="shared" si="5"/>
        <v>5.1900000000000057E-2</v>
      </c>
      <c r="J79" s="13">
        <f t="shared" si="6"/>
        <v>2.1200000000000108E-2</v>
      </c>
      <c r="K79" s="27"/>
      <c r="L79" s="13">
        <f t="shared" si="7"/>
        <v>1.0199999999999321E-2</v>
      </c>
      <c r="M79" s="27">
        <f t="shared" si="8"/>
        <v>2.5499999999998302E-3</v>
      </c>
    </row>
    <row r="80" spans="1:13">
      <c r="A80" s="4" t="s">
        <v>143</v>
      </c>
      <c r="B80" s="4" t="s">
        <v>424</v>
      </c>
      <c r="C80" s="4">
        <v>1.8976999999999999</v>
      </c>
      <c r="D80" s="4">
        <v>1.8201000000000001</v>
      </c>
      <c r="E80" s="4">
        <v>1.8513999999999999</v>
      </c>
      <c r="F80" s="4"/>
      <c r="G80" s="4">
        <v>14.3605</v>
      </c>
      <c r="H80" s="4">
        <v>14.3742</v>
      </c>
      <c r="I80" s="13">
        <f t="shared" si="5"/>
        <v>7.7599999999999891E-2</v>
      </c>
      <c r="J80" s="13">
        <f t="shared" si="6"/>
        <v>3.1299999999999883E-2</v>
      </c>
      <c r="K80" s="27"/>
      <c r="L80" s="13">
        <f t="shared" si="7"/>
        <v>1.3700000000000045E-2</v>
      </c>
      <c r="M80" s="27">
        <f t="shared" si="8"/>
        <v>3.4250000000000114E-3</v>
      </c>
    </row>
    <row r="81" spans="1:13">
      <c r="A81" s="4" t="s">
        <v>143</v>
      </c>
      <c r="B81" s="4" t="s">
        <v>425</v>
      </c>
      <c r="C81" s="4">
        <v>1.9365000000000001</v>
      </c>
      <c r="D81" s="4">
        <v>1.8777999999999999</v>
      </c>
      <c r="E81" s="4">
        <v>1.9032</v>
      </c>
      <c r="F81" s="4">
        <v>1.8633</v>
      </c>
      <c r="G81" s="4">
        <v>14.3309</v>
      </c>
      <c r="H81" s="4">
        <v>14.342499999999999</v>
      </c>
      <c r="I81" s="13">
        <f t="shared" si="5"/>
        <v>5.8700000000000196E-2</v>
      </c>
      <c r="J81" s="13">
        <f t="shared" si="6"/>
        <v>2.5400000000000089E-2</v>
      </c>
      <c r="K81" s="27">
        <f t="shared" si="9"/>
        <v>3.9900000000000047E-2</v>
      </c>
      <c r="L81" s="13">
        <f t="shared" si="7"/>
        <v>1.1599999999999611E-2</v>
      </c>
      <c r="M81" s="27">
        <f t="shared" si="8"/>
        <v>2.8999999999999027E-3</v>
      </c>
    </row>
    <row r="82" spans="1:13">
      <c r="A82" s="4" t="s">
        <v>143</v>
      </c>
      <c r="B82" s="4" t="s">
        <v>426</v>
      </c>
      <c r="C82" s="4">
        <v>1.8423</v>
      </c>
      <c r="D82" s="4">
        <v>1.7808999999999999</v>
      </c>
      <c r="E82" s="4">
        <v>1.8064</v>
      </c>
      <c r="F82" s="4"/>
      <c r="G82" s="4">
        <v>14.255699999999999</v>
      </c>
      <c r="H82" s="4">
        <v>14.266</v>
      </c>
      <c r="I82" s="13">
        <f t="shared" si="5"/>
        <v>6.1400000000000121E-2</v>
      </c>
      <c r="J82" s="13">
        <f t="shared" si="6"/>
        <v>2.5500000000000078E-2</v>
      </c>
      <c r="K82" s="27"/>
      <c r="L82" s="13">
        <f t="shared" si="7"/>
        <v>1.0300000000000864E-2</v>
      </c>
      <c r="M82" s="27">
        <f t="shared" si="8"/>
        <v>2.575000000000216E-3</v>
      </c>
    </row>
    <row r="83" spans="1:13">
      <c r="A83" s="4" t="s">
        <v>143</v>
      </c>
      <c r="B83" s="4" t="s">
        <v>427</v>
      </c>
      <c r="C83" s="4">
        <v>2.1394000000000002</v>
      </c>
      <c r="D83" s="4">
        <v>2.0609000000000002</v>
      </c>
      <c r="E83" s="4">
        <v>2.093</v>
      </c>
      <c r="F83" s="4"/>
      <c r="G83" s="4">
        <v>14.277900000000001</v>
      </c>
      <c r="H83" s="4"/>
      <c r="I83" s="13">
        <f t="shared" si="5"/>
        <v>7.8500000000000014E-2</v>
      </c>
      <c r="J83" s="13">
        <f t="shared" si="6"/>
        <v>3.2099999999999795E-2</v>
      </c>
      <c r="K83" s="27"/>
      <c r="L83" s="13">
        <f t="shared" si="7"/>
        <v>-14.277900000000001</v>
      </c>
      <c r="M83" s="27">
        <f t="shared" si="8"/>
        <v>-3.5694750000000002</v>
      </c>
    </row>
    <row r="84" spans="1:13">
      <c r="A84" s="4" t="s">
        <v>143</v>
      </c>
      <c r="B84" s="4" t="s">
        <v>428</v>
      </c>
      <c r="C84" s="4">
        <v>2.0846</v>
      </c>
      <c r="D84" s="4">
        <v>2.0207999999999999</v>
      </c>
      <c r="E84" s="4">
        <v>2.0461</v>
      </c>
      <c r="F84" s="4"/>
      <c r="G84" s="4">
        <v>14.2963</v>
      </c>
      <c r="H84" s="4"/>
      <c r="I84" s="13">
        <f t="shared" si="5"/>
        <v>6.3800000000000079E-2</v>
      </c>
      <c r="J84" s="13">
        <f t="shared" si="6"/>
        <v>2.53000000000001E-2</v>
      </c>
      <c r="K84" s="27"/>
      <c r="L84" s="13">
        <f t="shared" si="7"/>
        <v>-14.2963</v>
      </c>
      <c r="M84" s="27">
        <f t="shared" si="8"/>
        <v>-3.5740750000000001</v>
      </c>
    </row>
    <row r="85" spans="1:13">
      <c r="A85" s="4" t="s">
        <v>143</v>
      </c>
      <c r="B85" s="4" t="s">
        <v>429</v>
      </c>
      <c r="C85" s="4">
        <v>2.0135000000000001</v>
      </c>
      <c r="D85" s="4">
        <v>1.9113</v>
      </c>
      <c r="E85" s="4">
        <v>1.9562999999999999</v>
      </c>
      <c r="F85" s="4"/>
      <c r="G85" s="4">
        <v>14.420299999999999</v>
      </c>
      <c r="H85" s="4">
        <v>14.443</v>
      </c>
      <c r="I85" s="13">
        <f t="shared" si="5"/>
        <v>0.10220000000000007</v>
      </c>
      <c r="J85" s="13">
        <f t="shared" si="6"/>
        <v>4.4999999999999929E-2</v>
      </c>
      <c r="K85" s="27"/>
      <c r="L85" s="13">
        <f t="shared" si="7"/>
        <v>2.2700000000000387E-2</v>
      </c>
      <c r="M85" s="27">
        <f t="shared" si="8"/>
        <v>5.6750000000000966E-3</v>
      </c>
    </row>
    <row r="86" spans="1:13">
      <c r="A86" s="4" t="s">
        <v>143</v>
      </c>
      <c r="B86" s="4" t="s">
        <v>430</v>
      </c>
      <c r="C86" s="4">
        <v>2.1840999999999999</v>
      </c>
      <c r="D86" s="4">
        <v>2.1225999999999998</v>
      </c>
      <c r="E86" s="4">
        <v>2.1404999999999998</v>
      </c>
      <c r="F86" s="4"/>
      <c r="G86" s="4">
        <v>14.2584</v>
      </c>
      <c r="H86" s="4"/>
      <c r="I86" s="13">
        <f t="shared" si="5"/>
        <v>6.150000000000011E-2</v>
      </c>
      <c r="J86" s="13">
        <f t="shared" si="6"/>
        <v>1.7900000000000027E-2</v>
      </c>
      <c r="K86" s="27"/>
      <c r="L86" s="13">
        <f t="shared" si="7"/>
        <v>-14.2584</v>
      </c>
      <c r="M86" s="27">
        <f t="shared" si="8"/>
        <v>-3.5646</v>
      </c>
    </row>
    <row r="87" spans="1:13">
      <c r="A87" s="4" t="s">
        <v>143</v>
      </c>
      <c r="B87" s="4" t="s">
        <v>431</v>
      </c>
      <c r="C87" s="4">
        <v>2.0013000000000001</v>
      </c>
      <c r="D87" s="4">
        <v>1.915</v>
      </c>
      <c r="E87" s="4">
        <v>1.9487000000000001</v>
      </c>
      <c r="F87" s="4"/>
      <c r="G87" s="4">
        <v>14.2453</v>
      </c>
      <c r="H87" s="4">
        <v>14.2597</v>
      </c>
      <c r="I87" s="13">
        <f t="shared" si="5"/>
        <v>8.6300000000000043E-2</v>
      </c>
      <c r="J87" s="13">
        <f t="shared" si="6"/>
        <v>3.3700000000000063E-2</v>
      </c>
      <c r="K87" s="27"/>
      <c r="L87" s="13">
        <f t="shared" si="7"/>
        <v>1.440000000000019E-2</v>
      </c>
      <c r="M87" s="27">
        <f t="shared" si="8"/>
        <v>3.6000000000000476E-3</v>
      </c>
    </row>
    <row r="88" spans="1:13">
      <c r="A88" s="4" t="s">
        <v>143</v>
      </c>
      <c r="B88" s="4" t="s">
        <v>432</v>
      </c>
      <c r="C88" s="4">
        <v>2.0173000000000001</v>
      </c>
      <c r="D88" s="4">
        <v>1.9543999999999999</v>
      </c>
      <c r="E88" s="4">
        <v>1.9779</v>
      </c>
      <c r="F88" s="4"/>
      <c r="G88" s="4">
        <v>14.3843</v>
      </c>
      <c r="H88" s="4">
        <v>14.3948</v>
      </c>
      <c r="I88" s="13">
        <f t="shared" si="5"/>
        <v>6.2900000000000178E-2</v>
      </c>
      <c r="J88" s="13">
        <f t="shared" si="6"/>
        <v>2.3500000000000076E-2</v>
      </c>
      <c r="K88" s="27"/>
      <c r="L88" s="13">
        <f t="shared" si="7"/>
        <v>1.0500000000000398E-2</v>
      </c>
      <c r="M88" s="27">
        <f t="shared" si="8"/>
        <v>2.6250000000000995E-3</v>
      </c>
    </row>
    <row r="89" spans="1:13">
      <c r="A89" s="4" t="s">
        <v>143</v>
      </c>
      <c r="B89" s="4" t="s">
        <v>433</v>
      </c>
      <c r="C89" s="4">
        <v>1.8523000000000001</v>
      </c>
      <c r="D89" s="4">
        <v>1.7944</v>
      </c>
      <c r="E89" s="4">
        <v>1.8172999999999999</v>
      </c>
      <c r="F89" s="4"/>
      <c r="G89" s="4">
        <v>14.3467</v>
      </c>
      <c r="H89" s="4">
        <v>14.3567</v>
      </c>
      <c r="I89" s="13">
        <f t="shared" si="5"/>
        <v>5.7900000000000063E-2</v>
      </c>
      <c r="J89" s="13">
        <f t="shared" si="6"/>
        <v>2.289999999999992E-2</v>
      </c>
      <c r="K89" s="27"/>
      <c r="L89" s="13">
        <f t="shared" si="7"/>
        <v>9.9999999999997868E-3</v>
      </c>
      <c r="M89" s="27">
        <f t="shared" si="8"/>
        <v>2.4999999999999467E-3</v>
      </c>
    </row>
    <row r="90" spans="1:13">
      <c r="A90" s="4" t="s">
        <v>143</v>
      </c>
      <c r="B90" s="4" t="s">
        <v>434</v>
      </c>
      <c r="C90" s="4">
        <v>1.9870000000000001</v>
      </c>
      <c r="D90" s="4">
        <v>1.9359999999999999</v>
      </c>
      <c r="E90" s="4">
        <v>1.9555</v>
      </c>
      <c r="F90" s="4"/>
      <c r="G90" s="4">
        <v>14.204499999999999</v>
      </c>
      <c r="H90" s="4">
        <v>14.212999999999999</v>
      </c>
      <c r="I90" s="13">
        <f t="shared" si="5"/>
        <v>5.1000000000000156E-2</v>
      </c>
      <c r="J90" s="13">
        <f t="shared" si="6"/>
        <v>1.9500000000000073E-2</v>
      </c>
      <c r="K90" s="27"/>
      <c r="L90" s="13">
        <f t="shared" si="7"/>
        <v>8.49999999999973E-3</v>
      </c>
      <c r="M90" s="27">
        <f t="shared" si="8"/>
        <v>2.1249999999999325E-3</v>
      </c>
    </row>
    <row r="91" spans="1:13">
      <c r="A91" s="4" t="s">
        <v>143</v>
      </c>
      <c r="B91" s="4" t="s">
        <v>435</v>
      </c>
      <c r="C91" s="4">
        <v>2.0569999999999999</v>
      </c>
      <c r="D91" s="4">
        <v>1.9742999999999999</v>
      </c>
      <c r="E91" s="4">
        <v>2.0059</v>
      </c>
      <c r="F91" s="4"/>
      <c r="G91" s="4">
        <v>14.295199999999999</v>
      </c>
      <c r="H91" s="4">
        <v>14.3085</v>
      </c>
      <c r="I91" s="13">
        <f t="shared" si="5"/>
        <v>8.2699999999999996E-2</v>
      </c>
      <c r="J91" s="13">
        <f t="shared" si="6"/>
        <v>3.1600000000000072E-2</v>
      </c>
      <c r="K91" s="27"/>
      <c r="L91" s="13">
        <f t="shared" si="7"/>
        <v>1.3300000000000978E-2</v>
      </c>
      <c r="M91" s="27">
        <f t="shared" si="8"/>
        <v>3.3250000000002444E-3</v>
      </c>
    </row>
    <row r="92" spans="1:13">
      <c r="A92" s="4" t="s">
        <v>143</v>
      </c>
      <c r="B92" s="4" t="s">
        <v>436</v>
      </c>
      <c r="C92" s="4">
        <v>2.0838000000000001</v>
      </c>
      <c r="D92" s="4">
        <v>2.0045999999999999</v>
      </c>
      <c r="E92" s="4">
        <v>2.0358000000000001</v>
      </c>
      <c r="F92" s="4"/>
      <c r="G92" s="4">
        <v>14.408899999999999</v>
      </c>
      <c r="H92" s="4">
        <v>14.4232</v>
      </c>
      <c r="I92" s="13">
        <f t="shared" si="5"/>
        <v>7.9200000000000159E-2</v>
      </c>
      <c r="J92" s="13">
        <f t="shared" si="6"/>
        <v>3.1200000000000117E-2</v>
      </c>
      <c r="K92" s="27"/>
      <c r="L92" s="13">
        <f t="shared" si="7"/>
        <v>1.4300000000000423E-2</v>
      </c>
      <c r="M92" s="27">
        <f t="shared" si="8"/>
        <v>3.5750000000001059E-3</v>
      </c>
    </row>
    <row r="93" spans="1:13">
      <c r="A93" s="4" t="s">
        <v>583</v>
      </c>
      <c r="B93" s="4" t="s">
        <v>437</v>
      </c>
      <c r="C93" s="4">
        <v>2.0828000000000002</v>
      </c>
      <c r="D93" s="4">
        <v>2.0327999999999999</v>
      </c>
      <c r="E93" s="4">
        <v>2.0472000000000001</v>
      </c>
      <c r="F93" s="4">
        <v>2.0451999999999999</v>
      </c>
      <c r="G93" s="4">
        <v>15.491199999999999</v>
      </c>
      <c r="H93" s="4"/>
      <c r="I93" s="13">
        <f t="shared" si="5"/>
        <v>5.0000000000000266E-2</v>
      </c>
      <c r="J93" s="13">
        <f t="shared" si="6"/>
        <v>1.440000000000019E-2</v>
      </c>
      <c r="K93" s="27">
        <f t="shared" si="9"/>
        <v>2.0000000000002238E-3</v>
      </c>
      <c r="L93" s="13">
        <f t="shared" si="7"/>
        <v>-15.491199999999999</v>
      </c>
      <c r="M93" s="27">
        <f t="shared" si="8"/>
        <v>-3.8727999999999998</v>
      </c>
    </row>
    <row r="94" spans="1:13">
      <c r="A94" s="4" t="s">
        <v>583</v>
      </c>
      <c r="B94" s="4" t="s">
        <v>438</v>
      </c>
      <c r="C94" s="4">
        <v>2.0272999999999999</v>
      </c>
      <c r="D94" s="4">
        <v>1.9894000000000001</v>
      </c>
      <c r="E94" s="4">
        <v>1.9997</v>
      </c>
      <c r="F94" s="4">
        <v>1.9996</v>
      </c>
      <c r="G94" s="4">
        <v>14.7906</v>
      </c>
      <c r="H94" s="4"/>
      <c r="I94" s="13">
        <f t="shared" si="5"/>
        <v>3.7899999999999823E-2</v>
      </c>
      <c r="J94" s="13">
        <f t="shared" si="6"/>
        <v>1.0299999999999976E-2</v>
      </c>
      <c r="K94" s="27">
        <f t="shared" si="9"/>
        <v>9.9999999999988987E-5</v>
      </c>
      <c r="L94" s="13">
        <f t="shared" si="7"/>
        <v>-14.7906</v>
      </c>
      <c r="M94" s="27">
        <f t="shared" si="8"/>
        <v>-3.6976499999999999</v>
      </c>
    </row>
    <row r="95" spans="1:13">
      <c r="A95" s="4" t="s">
        <v>583</v>
      </c>
      <c r="B95" s="4" t="s">
        <v>439</v>
      </c>
      <c r="C95" s="4">
        <v>2.2721</v>
      </c>
      <c r="D95" s="4">
        <v>2.2200000000000002</v>
      </c>
      <c r="E95" s="4">
        <v>2.2372000000000001</v>
      </c>
      <c r="F95" s="4">
        <v>2.2400000000000002</v>
      </c>
      <c r="G95" s="4">
        <v>15.4438</v>
      </c>
      <c r="H95" s="4"/>
      <c r="I95" s="13">
        <f t="shared" si="5"/>
        <v>5.2099999999999813E-2</v>
      </c>
      <c r="J95" s="13">
        <f t="shared" si="6"/>
        <v>1.7199999999999882E-2</v>
      </c>
      <c r="K95" s="27">
        <f t="shared" si="9"/>
        <v>-2.8000000000001357E-3</v>
      </c>
      <c r="L95" s="13">
        <f t="shared" si="7"/>
        <v>-15.4438</v>
      </c>
      <c r="M95" s="27">
        <f t="shared" si="8"/>
        <v>-3.8609499999999999</v>
      </c>
    </row>
    <row r="96" spans="1:13">
      <c r="A96" s="4" t="s">
        <v>583</v>
      </c>
      <c r="B96" s="4" t="s">
        <v>440</v>
      </c>
      <c r="C96" s="4">
        <v>2.1427999999999998</v>
      </c>
      <c r="D96" s="4">
        <v>2.1008</v>
      </c>
      <c r="E96" s="4">
        <v>2.1118000000000001</v>
      </c>
      <c r="F96" s="4">
        <v>2.1053999999999999</v>
      </c>
      <c r="G96" s="4">
        <v>15.4658</v>
      </c>
      <c r="H96" s="4"/>
      <c r="I96" s="13">
        <f t="shared" si="5"/>
        <v>4.1999999999999815E-2</v>
      </c>
      <c r="J96" s="13">
        <f t="shared" si="6"/>
        <v>1.1000000000000121E-2</v>
      </c>
      <c r="K96" s="27">
        <f t="shared" si="9"/>
        <v>6.4000000000001833E-3</v>
      </c>
      <c r="L96" s="13">
        <f t="shared" si="7"/>
        <v>-15.4658</v>
      </c>
      <c r="M96" s="27">
        <f t="shared" si="8"/>
        <v>-3.8664499999999999</v>
      </c>
    </row>
    <row r="97" spans="1:13">
      <c r="A97" s="4" t="s">
        <v>583</v>
      </c>
      <c r="B97" s="4" t="s">
        <v>441</v>
      </c>
      <c r="C97" s="4">
        <v>2.0076000000000001</v>
      </c>
      <c r="D97" s="4">
        <v>1.9813000000000001</v>
      </c>
      <c r="E97" s="4">
        <v>1.9874000000000001</v>
      </c>
      <c r="F97" s="4">
        <v>1.9903</v>
      </c>
      <c r="G97" s="4">
        <v>14.7675</v>
      </c>
      <c r="H97" s="4"/>
      <c r="I97" s="13">
        <f t="shared" si="5"/>
        <v>2.629999999999999E-2</v>
      </c>
      <c r="J97" s="13">
        <f t="shared" si="6"/>
        <v>6.0999999999999943E-3</v>
      </c>
      <c r="K97" s="27">
        <f t="shared" si="9"/>
        <v>-2.8999999999999027E-3</v>
      </c>
      <c r="L97" s="13">
        <f t="shared" si="7"/>
        <v>-14.7675</v>
      </c>
      <c r="M97" s="27">
        <f t="shared" si="8"/>
        <v>-3.691875</v>
      </c>
    </row>
    <row r="98" spans="1:13">
      <c r="A98" s="4" t="s">
        <v>583</v>
      </c>
      <c r="B98" s="4" t="s">
        <v>442</v>
      </c>
      <c r="C98" s="4">
        <v>2.1732</v>
      </c>
      <c r="D98" s="4">
        <v>2.1280999999999999</v>
      </c>
      <c r="E98" s="4">
        <v>2.1392000000000002</v>
      </c>
      <c r="F98" s="4">
        <v>2.1379999999999999</v>
      </c>
      <c r="G98" s="4">
        <v>14.6241</v>
      </c>
      <c r="H98" s="4"/>
      <c r="I98" s="13">
        <f t="shared" si="5"/>
        <v>4.510000000000014E-2</v>
      </c>
      <c r="J98" s="13">
        <f t="shared" si="6"/>
        <v>1.1100000000000332E-2</v>
      </c>
      <c r="K98" s="27">
        <f t="shared" si="9"/>
        <v>1.2000000000003119E-3</v>
      </c>
      <c r="L98" s="13">
        <f t="shared" si="7"/>
        <v>-14.6241</v>
      </c>
      <c r="M98" s="27">
        <f t="shared" si="8"/>
        <v>-3.6560250000000001</v>
      </c>
    </row>
    <row r="99" spans="1:13">
      <c r="A99" s="4" t="s">
        <v>583</v>
      </c>
      <c r="B99" s="4" t="s">
        <v>443</v>
      </c>
      <c r="C99" s="4">
        <v>2.1280999999999999</v>
      </c>
      <c r="D99" s="4">
        <v>2.0764999999999998</v>
      </c>
      <c r="E99" s="4">
        <v>2.0918000000000001</v>
      </c>
      <c r="F99" s="4">
        <v>2.0911</v>
      </c>
      <c r="G99" s="4">
        <v>14.3736</v>
      </c>
      <c r="H99" s="4"/>
      <c r="I99" s="13">
        <f t="shared" si="5"/>
        <v>5.160000000000009E-2</v>
      </c>
      <c r="J99" s="13">
        <f t="shared" si="6"/>
        <v>1.5300000000000313E-2</v>
      </c>
      <c r="K99" s="27">
        <f t="shared" si="9"/>
        <v>7.0000000000014495E-4</v>
      </c>
      <c r="L99" s="13">
        <f t="shared" si="7"/>
        <v>-14.3736</v>
      </c>
      <c r="M99" s="27">
        <f t="shared" si="8"/>
        <v>-3.5933999999999999</v>
      </c>
    </row>
    <row r="100" spans="1:13">
      <c r="A100" s="4" t="s">
        <v>583</v>
      </c>
      <c r="B100" s="4" t="s">
        <v>444</v>
      </c>
      <c r="C100" s="4">
        <v>1.8997999999999999</v>
      </c>
      <c r="D100" s="4">
        <v>1.8525</v>
      </c>
      <c r="E100" s="4">
        <v>1.8649</v>
      </c>
      <c r="F100" s="4"/>
      <c r="G100" s="4">
        <v>14.329599999999999</v>
      </c>
      <c r="H100" s="4"/>
      <c r="I100" s="13">
        <f t="shared" si="5"/>
        <v>4.7299999999999898E-2</v>
      </c>
      <c r="J100" s="13">
        <f t="shared" si="6"/>
        <v>1.2399999999999967E-2</v>
      </c>
      <c r="K100" s="27"/>
      <c r="L100" s="13">
        <f t="shared" si="7"/>
        <v>-14.329599999999999</v>
      </c>
      <c r="M100" s="27">
        <f t="shared" si="8"/>
        <v>-3.5823999999999998</v>
      </c>
    </row>
    <row r="101" spans="1:13">
      <c r="A101" s="4" t="s">
        <v>583</v>
      </c>
      <c r="B101" s="4" t="s">
        <v>445</v>
      </c>
      <c r="C101" s="4">
        <v>1.9271</v>
      </c>
      <c r="D101" s="4">
        <v>1.8814</v>
      </c>
      <c r="E101" s="4">
        <v>1.8939999999999999</v>
      </c>
      <c r="F101" s="4">
        <v>1.8935999999999999</v>
      </c>
      <c r="G101" s="4">
        <v>14.3331</v>
      </c>
      <c r="H101" s="4">
        <v>14.3376</v>
      </c>
      <c r="I101" s="13">
        <f t="shared" si="5"/>
        <v>4.5700000000000074E-2</v>
      </c>
      <c r="J101" s="13">
        <f t="shared" si="6"/>
        <v>1.2599999999999945E-2</v>
      </c>
      <c r="K101" s="27">
        <f t="shared" si="9"/>
        <v>3.9999999999995595E-4</v>
      </c>
      <c r="L101" s="13">
        <f t="shared" si="7"/>
        <v>4.5000000000001705E-3</v>
      </c>
      <c r="M101" s="27">
        <f t="shared" si="8"/>
        <v>1.1250000000000426E-3</v>
      </c>
    </row>
    <row r="102" spans="1:13">
      <c r="A102" s="4" t="s">
        <v>583</v>
      </c>
      <c r="B102" s="4" t="s">
        <v>446</v>
      </c>
      <c r="C102" s="4">
        <v>2.1680000000000001</v>
      </c>
      <c r="D102" s="4">
        <v>2.1189</v>
      </c>
      <c r="E102" s="4">
        <v>2.1335999999999999</v>
      </c>
      <c r="F102" s="4">
        <v>2.1322999999999999</v>
      </c>
      <c r="G102" s="4">
        <v>14.322900000000001</v>
      </c>
      <c r="H102" s="4">
        <v>14.3286</v>
      </c>
      <c r="I102" s="13">
        <f t="shared" si="5"/>
        <v>4.9100000000000144E-2</v>
      </c>
      <c r="J102" s="13">
        <f t="shared" si="6"/>
        <v>1.4699999999999935E-2</v>
      </c>
      <c r="K102" s="27">
        <f t="shared" si="9"/>
        <v>1.3000000000000789E-3</v>
      </c>
      <c r="L102" s="13">
        <f t="shared" si="7"/>
        <v>5.6999999999991502E-3</v>
      </c>
      <c r="M102" s="27">
        <f t="shared" si="8"/>
        <v>1.4249999999997875E-3</v>
      </c>
    </row>
    <row r="103" spans="1:13">
      <c r="A103" s="4" t="s">
        <v>583</v>
      </c>
      <c r="B103" s="4" t="s">
        <v>447</v>
      </c>
      <c r="C103" s="4">
        <v>1.8898999999999999</v>
      </c>
      <c r="D103" s="4">
        <v>1.8211999999999999</v>
      </c>
      <c r="E103" s="4">
        <v>1.8487</v>
      </c>
      <c r="F103" s="4">
        <v>1.8399000000000001</v>
      </c>
      <c r="G103" s="4">
        <v>14.358000000000001</v>
      </c>
      <c r="H103" s="4">
        <v>14.3704</v>
      </c>
      <c r="I103" s="13">
        <f t="shared" si="5"/>
        <v>6.8699999999999983E-2</v>
      </c>
      <c r="J103" s="13">
        <f t="shared" si="6"/>
        <v>2.750000000000008E-2</v>
      </c>
      <c r="K103" s="27">
        <f t="shared" si="9"/>
        <v>8.799999999999919E-3</v>
      </c>
      <c r="L103" s="13">
        <f t="shared" si="7"/>
        <v>1.2399999999999523E-2</v>
      </c>
      <c r="M103" s="27">
        <f t="shared" si="8"/>
        <v>3.0999999999998806E-3</v>
      </c>
    </row>
    <row r="104" spans="1:13">
      <c r="A104" s="4" t="s">
        <v>583</v>
      </c>
      <c r="B104" s="4" t="s">
        <v>448</v>
      </c>
      <c r="C104" s="4">
        <v>1.9112</v>
      </c>
      <c r="D104" s="4">
        <v>1.8559000000000001</v>
      </c>
      <c r="E104" s="4">
        <v>1.8763000000000001</v>
      </c>
      <c r="F104" s="4">
        <v>1.8712</v>
      </c>
      <c r="G104" s="4">
        <v>14.349399999999999</v>
      </c>
      <c r="H104" s="4">
        <v>14.357799999999999</v>
      </c>
      <c r="I104" s="13">
        <f t="shared" si="5"/>
        <v>5.5299999999999905E-2</v>
      </c>
      <c r="J104" s="13">
        <f t="shared" si="6"/>
        <v>2.0399999999999974E-2</v>
      </c>
      <c r="K104" s="27">
        <f t="shared" si="9"/>
        <v>5.1000000000001044E-3</v>
      </c>
      <c r="L104" s="13">
        <f t="shared" si="7"/>
        <v>8.3999999999999631E-3</v>
      </c>
      <c r="M104" s="27">
        <f t="shared" si="8"/>
        <v>2.0999999999999908E-3</v>
      </c>
    </row>
    <row r="105" spans="1:13">
      <c r="A105" s="4" t="s">
        <v>583</v>
      </c>
      <c r="B105" s="4" t="s">
        <v>449</v>
      </c>
      <c r="C105" s="4">
        <v>2.0259999999999998</v>
      </c>
      <c r="D105" s="4">
        <v>1.9339</v>
      </c>
      <c r="E105" s="4">
        <v>1.9639</v>
      </c>
      <c r="F105" s="4">
        <v>1.9550000000000001</v>
      </c>
      <c r="G105" s="4">
        <v>14.2555</v>
      </c>
      <c r="H105" s="4">
        <v>14.2691</v>
      </c>
      <c r="I105" s="13">
        <f t="shared" si="5"/>
        <v>9.2099999999999849E-2</v>
      </c>
      <c r="J105" s="13">
        <f t="shared" si="6"/>
        <v>3.0000000000000027E-2</v>
      </c>
      <c r="K105" s="27">
        <f t="shared" si="9"/>
        <v>8.899999999999908E-3</v>
      </c>
      <c r="L105" s="13">
        <f t="shared" si="7"/>
        <v>1.3600000000000279E-2</v>
      </c>
      <c r="M105" s="27">
        <f t="shared" si="8"/>
        <v>3.4000000000000696E-3</v>
      </c>
    </row>
    <row r="106" spans="1:13">
      <c r="A106" s="4" t="s">
        <v>583</v>
      </c>
      <c r="B106" s="4" t="s">
        <v>450</v>
      </c>
      <c r="C106" s="4">
        <v>2.0811000000000002</v>
      </c>
      <c r="D106" s="4">
        <v>2.0238999999999998</v>
      </c>
      <c r="E106" s="4">
        <v>2.0476999999999999</v>
      </c>
      <c r="F106" s="4">
        <v>2.0398999999999998</v>
      </c>
      <c r="G106" s="4">
        <v>14.2669</v>
      </c>
      <c r="H106" s="4">
        <v>14.2774</v>
      </c>
      <c r="I106" s="13">
        <f t="shared" si="5"/>
        <v>5.7200000000000362E-2</v>
      </c>
      <c r="J106" s="13">
        <f t="shared" si="6"/>
        <v>2.3800000000000043E-2</v>
      </c>
      <c r="K106" s="27">
        <f t="shared" si="9"/>
        <v>7.8000000000000291E-3</v>
      </c>
      <c r="L106" s="13">
        <f t="shared" si="7"/>
        <v>1.0500000000000398E-2</v>
      </c>
      <c r="M106" s="27">
        <f t="shared" si="8"/>
        <v>2.6250000000000995E-3</v>
      </c>
    </row>
    <row r="107" spans="1:13">
      <c r="A107" s="4" t="s">
        <v>583</v>
      </c>
      <c r="B107" s="4" t="s">
        <v>451</v>
      </c>
      <c r="C107" s="4">
        <v>2.0234000000000001</v>
      </c>
      <c r="D107" s="4">
        <v>1.9550000000000001</v>
      </c>
      <c r="E107" s="4">
        <v>1.9817</v>
      </c>
      <c r="F107" s="4">
        <v>1.9732000000000001</v>
      </c>
      <c r="G107" s="4">
        <v>14.4513</v>
      </c>
      <c r="H107" s="4">
        <v>14.462300000000001</v>
      </c>
      <c r="I107" s="13">
        <f t="shared" si="5"/>
        <v>6.8400000000000016E-2</v>
      </c>
      <c r="J107" s="13">
        <f t="shared" si="6"/>
        <v>2.6699999999999946E-2</v>
      </c>
      <c r="K107" s="27">
        <f t="shared" si="9"/>
        <v>8.499999999999952E-3</v>
      </c>
      <c r="L107" s="13">
        <f t="shared" si="7"/>
        <v>1.1000000000001009E-2</v>
      </c>
      <c r="M107" s="27">
        <f t="shared" si="8"/>
        <v>2.7500000000002522E-3</v>
      </c>
    </row>
    <row r="108" spans="1:13">
      <c r="A108" s="4" t="s">
        <v>583</v>
      </c>
      <c r="B108" s="4" t="s">
        <v>452</v>
      </c>
      <c r="C108" s="4">
        <v>2.1311</v>
      </c>
      <c r="D108" s="4">
        <v>2.0630000000000002</v>
      </c>
      <c r="E108" s="4">
        <v>2.0874000000000001</v>
      </c>
      <c r="F108" s="4">
        <v>2.0815000000000001</v>
      </c>
      <c r="G108" s="4">
        <v>14.319100000000001</v>
      </c>
      <c r="H108" s="4">
        <v>14.3283</v>
      </c>
      <c r="I108" s="13">
        <f t="shared" si="5"/>
        <v>6.8099999999999827E-2</v>
      </c>
      <c r="J108" s="13">
        <f t="shared" si="6"/>
        <v>2.4399999999999977E-2</v>
      </c>
      <c r="K108" s="27">
        <f t="shared" si="9"/>
        <v>5.9000000000000163E-3</v>
      </c>
      <c r="L108" s="13">
        <f t="shared" si="7"/>
        <v>9.1999999999998749E-3</v>
      </c>
      <c r="M108" s="27">
        <f t="shared" si="8"/>
        <v>2.2999999999999687E-3</v>
      </c>
    </row>
    <row r="109" spans="1:13">
      <c r="A109" s="4" t="s">
        <v>583</v>
      </c>
      <c r="B109" s="4" t="s">
        <v>453</v>
      </c>
      <c r="C109" s="4">
        <v>2.0733000000000001</v>
      </c>
      <c r="D109" s="4">
        <v>1.9959</v>
      </c>
      <c r="E109" s="4">
        <v>2.0299</v>
      </c>
      <c r="F109" s="4"/>
      <c r="G109" s="4">
        <v>14.366199999999999</v>
      </c>
      <c r="H109" s="4">
        <v>14.3819</v>
      </c>
      <c r="I109" s="13">
        <f t="shared" si="5"/>
        <v>7.7400000000000135E-2</v>
      </c>
      <c r="J109" s="13">
        <f t="shared" si="6"/>
        <v>3.400000000000003E-2</v>
      </c>
      <c r="K109" s="27"/>
      <c r="L109" s="13">
        <f t="shared" si="7"/>
        <v>1.5700000000000713E-2</v>
      </c>
      <c r="M109" s="27">
        <f t="shared" si="8"/>
        <v>3.9250000000001783E-3</v>
      </c>
    </row>
    <row r="110" spans="1:13">
      <c r="A110" s="4" t="s">
        <v>583</v>
      </c>
      <c r="B110" s="4" t="s">
        <v>454</v>
      </c>
      <c r="C110" s="4">
        <v>2.0684</v>
      </c>
      <c r="D110" s="4">
        <v>1.9999</v>
      </c>
      <c r="E110" s="4">
        <v>2.0276999999999998</v>
      </c>
      <c r="F110" s="4"/>
      <c r="G110" s="4">
        <v>14.3498</v>
      </c>
      <c r="H110" s="4">
        <v>14.361800000000001</v>
      </c>
      <c r="I110" s="13">
        <f t="shared" si="5"/>
        <v>6.8500000000000005E-2</v>
      </c>
      <c r="J110" s="13">
        <f t="shared" si="6"/>
        <v>2.7799999999999825E-2</v>
      </c>
      <c r="K110" s="27"/>
      <c r="L110" s="13">
        <f t="shared" si="7"/>
        <v>1.2000000000000455E-2</v>
      </c>
      <c r="M110" s="27">
        <f t="shared" si="8"/>
        <v>3.0000000000001137E-3</v>
      </c>
    </row>
    <row r="111" spans="1:13">
      <c r="A111" s="4" t="s">
        <v>583</v>
      </c>
      <c r="B111" s="4" t="s">
        <v>455</v>
      </c>
      <c r="C111" s="4">
        <v>1.9896</v>
      </c>
      <c r="D111" s="4">
        <v>1.9372</v>
      </c>
      <c r="E111" s="4">
        <v>1.9545999999999999</v>
      </c>
      <c r="F111" s="4"/>
      <c r="G111" s="4">
        <v>14.5655</v>
      </c>
      <c r="H111" s="4">
        <v>14.5709</v>
      </c>
      <c r="I111" s="13">
        <f t="shared" si="5"/>
        <v>5.2400000000000002E-2</v>
      </c>
      <c r="J111" s="13">
        <f t="shared" si="6"/>
        <v>1.739999999999986E-2</v>
      </c>
      <c r="K111" s="27"/>
      <c r="L111" s="13">
        <f t="shared" si="7"/>
        <v>5.3999999999998494E-3</v>
      </c>
      <c r="M111" s="27">
        <f t="shared" si="8"/>
        <v>1.3499999999999623E-3</v>
      </c>
    </row>
    <row r="112" spans="1:13">
      <c r="A112" s="4" t="s">
        <v>583</v>
      </c>
      <c r="B112" s="4" t="s">
        <v>456</v>
      </c>
      <c r="C112" s="4">
        <v>1.9544999999999999</v>
      </c>
      <c r="D112" s="4">
        <v>1.9047000000000001</v>
      </c>
      <c r="E112" s="4">
        <v>1.9595</v>
      </c>
      <c r="F112" s="4"/>
      <c r="G112" s="4">
        <v>14.3499</v>
      </c>
      <c r="H112" s="4">
        <v>14.3544</v>
      </c>
      <c r="I112" s="13">
        <f t="shared" si="5"/>
        <v>4.9799999999999844E-2</v>
      </c>
      <c r="J112" s="13">
        <f t="shared" si="6"/>
        <v>5.479999999999996E-2</v>
      </c>
      <c r="K112" s="27"/>
      <c r="L112" s="13">
        <f t="shared" si="7"/>
        <v>4.5000000000001705E-3</v>
      </c>
      <c r="M112" s="27">
        <f t="shared" si="8"/>
        <v>1.1250000000000426E-3</v>
      </c>
    </row>
    <row r="113" spans="1:13">
      <c r="A113" s="4" t="s">
        <v>583</v>
      </c>
      <c r="B113" s="4" t="s">
        <v>457</v>
      </c>
      <c r="C113" s="4">
        <v>2.0101</v>
      </c>
      <c r="D113" s="4">
        <v>1.92</v>
      </c>
      <c r="E113" s="4">
        <v>1.9682999999999999</v>
      </c>
      <c r="F113" s="4"/>
      <c r="G113" s="4">
        <v>14.310700000000001</v>
      </c>
      <c r="H113" s="4"/>
      <c r="I113" s="13">
        <f t="shared" si="5"/>
        <v>9.0100000000000069E-2</v>
      </c>
      <c r="J113" s="13">
        <f t="shared" si="6"/>
        <v>4.830000000000001E-2</v>
      </c>
      <c r="K113" s="27"/>
      <c r="L113" s="13">
        <f t="shared" si="7"/>
        <v>-14.310700000000001</v>
      </c>
      <c r="M113" s="27">
        <f t="shared" si="8"/>
        <v>-3.5776750000000002</v>
      </c>
    </row>
    <row r="114" spans="1:13">
      <c r="A114" s="4" t="s">
        <v>583</v>
      </c>
      <c r="B114" s="4" t="s">
        <v>458</v>
      </c>
      <c r="C114" s="4">
        <v>2.0083000000000002</v>
      </c>
      <c r="D114" s="4">
        <v>1.9249000000000001</v>
      </c>
      <c r="E114" s="4">
        <v>1.9567000000000001</v>
      </c>
      <c r="F114" s="4"/>
      <c r="G114" s="4">
        <v>14.382899999999999</v>
      </c>
      <c r="H114" s="4"/>
      <c r="I114" s="13">
        <f t="shared" si="5"/>
        <v>8.3400000000000141E-2</v>
      </c>
      <c r="J114" s="13">
        <f t="shared" si="6"/>
        <v>3.180000000000005E-2</v>
      </c>
      <c r="K114" s="27"/>
      <c r="L114" s="13">
        <f t="shared" si="7"/>
        <v>-14.382899999999999</v>
      </c>
      <c r="M114" s="27">
        <f t="shared" si="8"/>
        <v>-3.5957249999999998</v>
      </c>
    </row>
    <row r="115" spans="1:13">
      <c r="A115" s="4" t="s">
        <v>583</v>
      </c>
      <c r="B115" s="4" t="s">
        <v>459</v>
      </c>
      <c r="C115" s="4">
        <v>1.9992000000000001</v>
      </c>
      <c r="D115" s="4">
        <v>1.9470000000000001</v>
      </c>
      <c r="E115" s="4">
        <v>1.9663999999999999</v>
      </c>
      <c r="F115" s="4"/>
      <c r="G115" s="4">
        <v>14.3668</v>
      </c>
      <c r="H115" s="4">
        <v>14.3744</v>
      </c>
      <c r="I115" s="13">
        <f t="shared" si="5"/>
        <v>5.2200000000000024E-2</v>
      </c>
      <c r="J115" s="13">
        <f t="shared" si="6"/>
        <v>1.9399999999999862E-2</v>
      </c>
      <c r="K115" s="27"/>
      <c r="L115" s="13">
        <f t="shared" si="7"/>
        <v>7.6000000000000512E-3</v>
      </c>
      <c r="M115" s="27">
        <f t="shared" si="8"/>
        <v>1.9000000000000128E-3</v>
      </c>
    </row>
    <row r="116" spans="1:13">
      <c r="A116" s="4" t="s">
        <v>583</v>
      </c>
      <c r="B116" s="4" t="s">
        <v>460</v>
      </c>
      <c r="C116" s="4">
        <v>1.9634</v>
      </c>
      <c r="D116" s="4">
        <v>1.9008</v>
      </c>
      <c r="E116" s="4">
        <v>1.9249000000000001</v>
      </c>
      <c r="F116" s="4"/>
      <c r="G116" s="4">
        <v>14.347899999999999</v>
      </c>
      <c r="H116" s="4">
        <v>14.3569</v>
      </c>
      <c r="I116" s="13">
        <f t="shared" si="5"/>
        <v>6.2599999999999989E-2</v>
      </c>
      <c r="J116" s="13">
        <f t="shared" si="6"/>
        <v>2.410000000000001E-2</v>
      </c>
      <c r="K116" s="27"/>
      <c r="L116" s="13">
        <f t="shared" si="7"/>
        <v>9.0000000000003411E-3</v>
      </c>
      <c r="M116" s="27">
        <f t="shared" si="8"/>
        <v>2.2500000000000853E-3</v>
      </c>
    </row>
    <row r="117" spans="1:13">
      <c r="A117" s="4" t="s">
        <v>583</v>
      </c>
      <c r="B117" s="4" t="s">
        <v>461</v>
      </c>
      <c r="C117" s="4">
        <v>1.9906999999999999</v>
      </c>
      <c r="D117" s="4">
        <v>1.9305000000000001</v>
      </c>
      <c r="E117" s="4">
        <v>1.9554</v>
      </c>
      <c r="F117" s="4"/>
      <c r="G117" s="4">
        <v>14.2735</v>
      </c>
      <c r="H117" s="4">
        <v>14.2845</v>
      </c>
      <c r="I117" s="13">
        <f t="shared" si="5"/>
        <v>6.0199999999999809E-2</v>
      </c>
      <c r="J117" s="13">
        <f t="shared" si="6"/>
        <v>2.4899999999999922E-2</v>
      </c>
      <c r="K117" s="27"/>
      <c r="L117" s="13">
        <f t="shared" si="7"/>
        <v>1.0999999999999233E-2</v>
      </c>
      <c r="M117" s="27">
        <f t="shared" si="8"/>
        <v>2.7499999999998082E-3</v>
      </c>
    </row>
    <row r="118" spans="1:13">
      <c r="A118" s="4" t="s">
        <v>583</v>
      </c>
      <c r="B118" s="4" t="s">
        <v>462</v>
      </c>
      <c r="C118" s="4">
        <v>2.0649999999999999</v>
      </c>
      <c r="D118" s="4">
        <v>2.0074999999999998</v>
      </c>
      <c r="E118" s="4">
        <v>2.0286</v>
      </c>
      <c r="F118" s="4"/>
      <c r="G118" s="4">
        <v>14.3955</v>
      </c>
      <c r="H118" s="4">
        <v>14.4038</v>
      </c>
      <c r="I118" s="13">
        <f t="shared" si="5"/>
        <v>5.7500000000000107E-2</v>
      </c>
      <c r="J118" s="13">
        <f t="shared" si="6"/>
        <v>2.1100000000000119E-2</v>
      </c>
      <c r="K118" s="27"/>
      <c r="L118" s="13">
        <f t="shared" si="7"/>
        <v>8.3000000000001961E-3</v>
      </c>
      <c r="M118" s="27">
        <f t="shared" si="8"/>
        <v>2.075000000000049E-3</v>
      </c>
    </row>
    <row r="119" spans="1:13">
      <c r="A119" s="4" t="s">
        <v>583</v>
      </c>
      <c r="B119" s="4" t="s">
        <v>463</v>
      </c>
      <c r="C119" s="4">
        <v>1.9691000000000001</v>
      </c>
      <c r="D119" s="4">
        <v>1.8896999999999999</v>
      </c>
      <c r="E119" s="4">
        <v>1.9215</v>
      </c>
      <c r="F119" s="4"/>
      <c r="G119" s="4">
        <v>14.544700000000001</v>
      </c>
      <c r="H119" s="4">
        <v>14.557700000000001</v>
      </c>
      <c r="I119" s="13">
        <f t="shared" si="5"/>
        <v>7.9400000000000137E-2</v>
      </c>
      <c r="J119" s="13">
        <f t="shared" si="6"/>
        <v>3.180000000000005E-2</v>
      </c>
      <c r="K119" s="27"/>
      <c r="L119" s="13">
        <f t="shared" si="7"/>
        <v>1.2999999999999901E-2</v>
      </c>
      <c r="M119" s="27">
        <f t="shared" si="8"/>
        <v>3.2499999999999751E-3</v>
      </c>
    </row>
    <row r="120" spans="1:13">
      <c r="A120" s="4" t="s">
        <v>583</v>
      </c>
      <c r="B120" s="4" t="s">
        <v>464</v>
      </c>
      <c r="C120" s="4">
        <v>2.0055999999999998</v>
      </c>
      <c r="D120" s="4">
        <v>1.9426000000000001</v>
      </c>
      <c r="E120" s="4">
        <v>1.9657</v>
      </c>
      <c r="F120" s="4"/>
      <c r="G120" s="4">
        <v>14.5313</v>
      </c>
      <c r="H120" s="4">
        <v>14.539899999999999</v>
      </c>
      <c r="I120" s="13">
        <f t="shared" si="5"/>
        <v>6.2999999999999723E-2</v>
      </c>
      <c r="J120" s="13">
        <f t="shared" si="6"/>
        <v>2.3099999999999898E-2</v>
      </c>
      <c r="K120" s="27"/>
      <c r="L120" s="13">
        <f t="shared" si="7"/>
        <v>8.5999999999994969E-3</v>
      </c>
      <c r="M120" s="27">
        <f t="shared" si="8"/>
        <v>2.1499999999998742E-3</v>
      </c>
    </row>
    <row r="121" spans="1:13">
      <c r="A121" s="4" t="s">
        <v>583</v>
      </c>
      <c r="B121" s="4" t="s">
        <v>465</v>
      </c>
      <c r="C121" s="4">
        <v>1.9947999999999999</v>
      </c>
      <c r="D121" s="4">
        <v>1.9236</v>
      </c>
      <c r="E121" s="4">
        <v>1.9512</v>
      </c>
      <c r="F121" s="4"/>
      <c r="G121" s="4">
        <v>14.2761</v>
      </c>
      <c r="H121" s="4">
        <v>14.2881</v>
      </c>
      <c r="I121" s="13">
        <f t="shared" si="5"/>
        <v>7.119999999999993E-2</v>
      </c>
      <c r="J121" s="13">
        <f t="shared" si="6"/>
        <v>2.7600000000000069E-2</v>
      </c>
      <c r="K121" s="27"/>
      <c r="L121" s="13">
        <f t="shared" si="7"/>
        <v>1.2000000000000455E-2</v>
      </c>
      <c r="M121" s="27">
        <f t="shared" si="8"/>
        <v>3.0000000000001137E-3</v>
      </c>
    </row>
    <row r="122" spans="1:13">
      <c r="A122" s="4" t="s">
        <v>583</v>
      </c>
      <c r="B122" s="4" t="s">
        <v>466</v>
      </c>
      <c r="C122" s="4">
        <v>1.9799</v>
      </c>
      <c r="D122" s="4">
        <v>1.913</v>
      </c>
      <c r="E122" s="4">
        <v>1.9384999999999999</v>
      </c>
      <c r="F122" s="4"/>
      <c r="G122" s="4">
        <v>14.4671</v>
      </c>
      <c r="H122" s="4">
        <v>14.477499999999999</v>
      </c>
      <c r="I122" s="13">
        <f t="shared" si="5"/>
        <v>6.6899999999999959E-2</v>
      </c>
      <c r="J122" s="13">
        <f t="shared" si="6"/>
        <v>2.5499999999999856E-2</v>
      </c>
      <c r="K122" s="27"/>
      <c r="L122" s="13">
        <f t="shared" si="7"/>
        <v>1.0399999999998855E-2</v>
      </c>
      <c r="M122" s="27">
        <f t="shared" si="8"/>
        <v>2.5999999999997137E-3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40"/>
  <sheetViews>
    <sheetView topLeftCell="A16" workbookViewId="0">
      <selection activeCell="G33" sqref="G33"/>
    </sheetView>
  </sheetViews>
  <sheetFormatPr defaultColWidth="27.85546875" defaultRowHeight="15"/>
  <cols>
    <col min="1" max="1" width="18.42578125" customWidth="1"/>
    <col min="2" max="2" width="22.425781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25" s="1" customFormat="1" ht="70.5" thickBot="1">
      <c r="A1" s="55" t="s">
        <v>69</v>
      </c>
      <c r="B1" s="59" t="s">
        <v>0</v>
      </c>
      <c r="C1" s="55" t="s">
        <v>2</v>
      </c>
      <c r="D1" s="56" t="s">
        <v>1</v>
      </c>
      <c r="E1" s="60" t="s">
        <v>3</v>
      </c>
      <c r="F1" s="61" t="s">
        <v>579</v>
      </c>
      <c r="G1" s="61" t="s">
        <v>4</v>
      </c>
      <c r="H1" s="61" t="s">
        <v>5</v>
      </c>
      <c r="I1" s="62" t="s">
        <v>85</v>
      </c>
      <c r="J1" s="62" t="s">
        <v>86</v>
      </c>
      <c r="K1" s="62" t="s">
        <v>581</v>
      </c>
      <c r="L1" s="62" t="s">
        <v>83</v>
      </c>
      <c r="M1" s="61" t="s">
        <v>582</v>
      </c>
      <c r="N1" s="63"/>
      <c r="O1" s="52"/>
    </row>
    <row r="2" spans="1:25" s="1" customFormat="1" ht="23.25">
      <c r="A2" s="57"/>
      <c r="B2" s="54"/>
      <c r="C2" s="54"/>
      <c r="D2" s="54"/>
      <c r="E2" s="54"/>
      <c r="F2" s="54"/>
      <c r="G2" s="54"/>
      <c r="H2" s="54"/>
      <c r="I2" s="58"/>
      <c r="J2" s="58"/>
      <c r="K2" s="58"/>
      <c r="L2" s="58"/>
      <c r="M2" s="54"/>
      <c r="N2" s="21"/>
    </row>
    <row r="3" spans="1:25" ht="23.25">
      <c r="A3" s="4" t="s">
        <v>220</v>
      </c>
      <c r="B3" s="4" t="s">
        <v>586</v>
      </c>
      <c r="C3" s="4">
        <v>2.1867999999999999</v>
      </c>
      <c r="D3" s="4">
        <v>2.1229</v>
      </c>
      <c r="E3" s="4">
        <v>2.1396999999999999</v>
      </c>
      <c r="F3" s="4"/>
      <c r="G3" s="4"/>
      <c r="H3" s="4"/>
      <c r="I3" s="13"/>
      <c r="J3" s="13"/>
      <c r="K3" s="13"/>
      <c r="L3" s="13"/>
      <c r="M3" s="13"/>
      <c r="N3" s="4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3.25">
      <c r="A4" s="4" t="s">
        <v>220</v>
      </c>
      <c r="B4" s="4" t="s">
        <v>587</v>
      </c>
      <c r="C4" s="4">
        <v>2.1791</v>
      </c>
      <c r="D4" s="4">
        <v>2.1038000000000001</v>
      </c>
      <c r="E4" s="4">
        <v>2.1253000000000002</v>
      </c>
      <c r="F4" s="4"/>
      <c r="G4" s="4"/>
      <c r="H4" s="4"/>
      <c r="I4" s="13"/>
      <c r="J4" s="13"/>
      <c r="K4" s="13"/>
      <c r="L4" s="13"/>
      <c r="M4" s="13"/>
      <c r="N4" s="4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3.25">
      <c r="A5" s="4" t="s">
        <v>220</v>
      </c>
      <c r="B5" s="4" t="s">
        <v>588</v>
      </c>
      <c r="C5" s="4">
        <v>2.2145000000000001</v>
      </c>
      <c r="D5" s="4">
        <v>2.1543000000000001</v>
      </c>
      <c r="E5" s="4">
        <v>2.1709000000000001</v>
      </c>
      <c r="F5" s="4"/>
      <c r="G5" s="4"/>
      <c r="H5" s="4"/>
      <c r="I5" s="13"/>
      <c r="J5" s="13"/>
      <c r="K5" s="13"/>
      <c r="L5" s="13"/>
      <c r="M5" s="13"/>
      <c r="N5" s="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23.25">
      <c r="A6" s="4" t="s">
        <v>220</v>
      </c>
      <c r="B6" s="4" t="s">
        <v>589</v>
      </c>
      <c r="C6" s="4">
        <v>2.0402</v>
      </c>
      <c r="D6" s="4">
        <v>1.958</v>
      </c>
      <c r="E6" s="4">
        <v>1.9823999999999999</v>
      </c>
      <c r="F6" s="4"/>
      <c r="G6" s="4"/>
      <c r="H6" s="4"/>
      <c r="I6" s="13"/>
      <c r="J6" s="13"/>
      <c r="K6" s="13"/>
      <c r="L6" s="13"/>
      <c r="M6" s="13"/>
      <c r="N6" s="4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23.25">
      <c r="A7" s="4" t="s">
        <v>220</v>
      </c>
      <c r="B7" s="4" t="s">
        <v>590</v>
      </c>
      <c r="C7" s="4">
        <v>2.0160999999999998</v>
      </c>
      <c r="D7" s="4">
        <v>1.9514</v>
      </c>
      <c r="E7" s="4">
        <v>1.9728000000000001</v>
      </c>
      <c r="F7" s="4"/>
      <c r="G7" s="4"/>
      <c r="H7" s="4"/>
      <c r="I7" s="13"/>
      <c r="J7" s="13"/>
      <c r="K7" s="13"/>
      <c r="L7" s="13"/>
      <c r="M7" s="13"/>
      <c r="N7" s="4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23.25">
      <c r="A8" s="4" t="s">
        <v>220</v>
      </c>
      <c r="B8" s="4" t="s">
        <v>591</v>
      </c>
      <c r="C8" s="4">
        <v>2.0562999999999998</v>
      </c>
      <c r="D8" s="4">
        <v>1.9951000000000001</v>
      </c>
      <c r="E8" s="4">
        <v>2.0148999999999999</v>
      </c>
      <c r="F8" s="4"/>
      <c r="G8" s="4"/>
      <c r="H8" s="4"/>
      <c r="I8" s="13"/>
      <c r="J8" s="13"/>
      <c r="K8" s="13"/>
      <c r="L8" s="13"/>
      <c r="M8" s="13"/>
      <c r="N8" s="4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23.25">
      <c r="A9" s="4" t="s">
        <v>220</v>
      </c>
      <c r="B9" s="4" t="s">
        <v>592</v>
      </c>
      <c r="C9" s="4">
        <v>2.1835</v>
      </c>
      <c r="D9" s="4">
        <v>2.1238000000000001</v>
      </c>
      <c r="E9" s="4">
        <v>2.1413000000000002</v>
      </c>
      <c r="F9" s="4"/>
      <c r="G9" s="4"/>
      <c r="H9" s="4"/>
      <c r="I9" s="13"/>
      <c r="J9" s="13"/>
      <c r="K9" s="13"/>
      <c r="L9" s="13"/>
      <c r="M9" s="13"/>
      <c r="N9" s="4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23.25">
      <c r="A10" s="4" t="s">
        <v>220</v>
      </c>
      <c r="B10" s="4" t="s">
        <v>593</v>
      </c>
      <c r="C10" s="4">
        <v>2.0678000000000001</v>
      </c>
      <c r="D10" s="4">
        <v>2.0051999999999999</v>
      </c>
      <c r="E10" s="4">
        <v>2.0253000000000001</v>
      </c>
      <c r="F10" s="4"/>
      <c r="G10" s="4"/>
      <c r="H10" s="4"/>
      <c r="I10" s="13"/>
      <c r="J10" s="13"/>
      <c r="K10" s="13"/>
      <c r="L10" s="13"/>
      <c r="M10" s="13"/>
      <c r="N10" s="4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23.25">
      <c r="A11" s="4" t="s">
        <v>220</v>
      </c>
      <c r="B11" s="4" t="s">
        <v>594</v>
      </c>
      <c r="C11" s="4">
        <v>1.9487000000000001</v>
      </c>
      <c r="D11" s="4">
        <v>1.8712</v>
      </c>
      <c r="E11" s="4">
        <v>1.8920999999999999</v>
      </c>
      <c r="F11" s="4"/>
      <c r="G11" s="4"/>
      <c r="H11" s="4"/>
      <c r="I11" s="13"/>
      <c r="J11" s="13"/>
      <c r="K11" s="13"/>
      <c r="L11" s="13"/>
      <c r="M11" s="13"/>
      <c r="N11" s="4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23.25">
      <c r="A12" s="4" t="s">
        <v>220</v>
      </c>
      <c r="B12" s="4" t="s">
        <v>595</v>
      </c>
      <c r="C12" s="4">
        <v>2.0430999999999999</v>
      </c>
      <c r="D12" s="4">
        <v>1.9567000000000001</v>
      </c>
      <c r="E12" s="4">
        <v>1.9846999999999999</v>
      </c>
      <c r="F12" s="4"/>
      <c r="G12" s="4">
        <v>9.9306000000000001</v>
      </c>
      <c r="H12" s="4"/>
      <c r="I12" s="13"/>
      <c r="J12" s="13"/>
      <c r="K12" s="13"/>
      <c r="L12" s="13"/>
      <c r="M12" s="13"/>
      <c r="N12" s="4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23.25">
      <c r="A13" s="4" t="s">
        <v>220</v>
      </c>
      <c r="B13" s="4" t="s">
        <v>596</v>
      </c>
      <c r="C13" s="4">
        <v>2.0344000000000002</v>
      </c>
      <c r="D13" s="4">
        <v>1.9686999999999999</v>
      </c>
      <c r="E13" s="4">
        <v>1.9873000000000001</v>
      </c>
      <c r="F13" s="4"/>
      <c r="G13" s="4"/>
      <c r="H13" s="4"/>
      <c r="I13" s="13"/>
      <c r="J13" s="13"/>
      <c r="K13" s="13"/>
      <c r="L13" s="13"/>
      <c r="M13" s="13"/>
      <c r="N13" s="4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23.25">
      <c r="A14" s="4" t="s">
        <v>143</v>
      </c>
      <c r="B14" s="4" t="s">
        <v>597</v>
      </c>
      <c r="C14" s="4">
        <v>2.3875000000000002</v>
      </c>
      <c r="D14" s="4">
        <v>2.2658999999999998</v>
      </c>
      <c r="E14" s="4">
        <v>2.3111000000000002</v>
      </c>
      <c r="F14" s="4"/>
      <c r="G14" s="4">
        <v>10.0487</v>
      </c>
      <c r="H14" s="4"/>
      <c r="I14" s="13"/>
      <c r="J14" s="13"/>
      <c r="K14" s="13"/>
      <c r="L14" s="13"/>
      <c r="M14" s="13"/>
      <c r="N14" s="4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23.25">
      <c r="A15" s="4" t="s">
        <v>143</v>
      </c>
      <c r="B15" s="4" t="s">
        <v>598</v>
      </c>
      <c r="C15" s="4">
        <v>2.2867999999999999</v>
      </c>
      <c r="D15" s="4">
        <v>2.1766999999999999</v>
      </c>
      <c r="E15" s="4">
        <v>2.2189999999999999</v>
      </c>
      <c r="F15" s="4"/>
      <c r="G15" s="4">
        <v>9.9391999999999996</v>
      </c>
      <c r="H15" s="4"/>
      <c r="I15" s="13"/>
      <c r="J15" s="13"/>
      <c r="K15" s="13"/>
      <c r="L15" s="13"/>
      <c r="M15" s="13"/>
      <c r="N15" s="4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3.25">
      <c r="A16" s="4" t="s">
        <v>143</v>
      </c>
      <c r="B16" s="4" t="s">
        <v>599</v>
      </c>
      <c r="C16" s="4">
        <v>2.0314999999999999</v>
      </c>
      <c r="D16" s="4">
        <v>1.9248000000000001</v>
      </c>
      <c r="E16" s="4">
        <v>1.9646999999999999</v>
      </c>
      <c r="F16" s="4"/>
      <c r="G16" s="4">
        <v>10.091100000000001</v>
      </c>
      <c r="H16" s="4"/>
      <c r="I16" s="13"/>
      <c r="J16" s="13"/>
      <c r="K16" s="13"/>
      <c r="L16" s="13"/>
      <c r="M16" s="13"/>
      <c r="N16" s="4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3.25">
      <c r="A17" s="4" t="s">
        <v>143</v>
      </c>
      <c r="B17" s="4" t="s">
        <v>600</v>
      </c>
      <c r="C17" s="4">
        <v>2.0165999999999999</v>
      </c>
      <c r="D17" s="4">
        <v>1.9271</v>
      </c>
      <c r="E17" s="4">
        <v>1.9633</v>
      </c>
      <c r="F17" s="4"/>
      <c r="G17" s="4">
        <v>14.3558</v>
      </c>
      <c r="H17" s="4"/>
      <c r="I17" s="13"/>
      <c r="J17" s="13"/>
      <c r="K17" s="13"/>
      <c r="L17" s="13"/>
      <c r="M17" s="13"/>
      <c r="N17" s="4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23.25">
      <c r="A18" s="4" t="s">
        <v>143</v>
      </c>
      <c r="B18" s="4" t="s">
        <v>601</v>
      </c>
      <c r="C18" s="4">
        <v>2.1587999999999998</v>
      </c>
      <c r="D18" s="4">
        <v>2.0474999999999999</v>
      </c>
      <c r="E18" s="4">
        <v>2.0886999999999998</v>
      </c>
      <c r="F18" s="4"/>
      <c r="G18" s="4">
        <v>10.010999999999999</v>
      </c>
      <c r="H18" s="4"/>
      <c r="I18" s="13"/>
      <c r="J18" s="13"/>
      <c r="K18" s="13"/>
      <c r="L18" s="13"/>
      <c r="M18" s="13"/>
      <c r="N18" s="4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23.25">
      <c r="A19" s="4" t="s">
        <v>143</v>
      </c>
      <c r="B19" s="4" t="s">
        <v>602</v>
      </c>
      <c r="C19" s="4">
        <v>2.2313000000000001</v>
      </c>
      <c r="D19" s="4">
        <v>2.1311</v>
      </c>
      <c r="E19" s="4">
        <v>2.1711999999999998</v>
      </c>
      <c r="F19" s="4"/>
      <c r="G19" s="4">
        <v>9.8690999999999995</v>
      </c>
      <c r="H19" s="4"/>
      <c r="I19" s="13"/>
      <c r="J19" s="13"/>
      <c r="K19" s="13"/>
      <c r="L19" s="13"/>
      <c r="M19" s="13"/>
      <c r="N19" s="4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23.25">
      <c r="A20" s="4" t="s">
        <v>143</v>
      </c>
      <c r="B20" s="4" t="s">
        <v>603</v>
      </c>
      <c r="C20" s="4">
        <v>2.0105</v>
      </c>
      <c r="D20" s="4">
        <v>1.9248000000000001</v>
      </c>
      <c r="E20" s="4">
        <v>1.9584999999999999</v>
      </c>
      <c r="F20" s="4"/>
      <c r="G20" s="4">
        <v>9.9276999999999997</v>
      </c>
      <c r="H20" s="4"/>
      <c r="I20" s="13"/>
      <c r="J20" s="13"/>
      <c r="K20" s="13"/>
      <c r="L20" s="13"/>
      <c r="M20" s="13"/>
      <c r="N20" s="4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23.25">
      <c r="A21" s="4" t="s">
        <v>143</v>
      </c>
      <c r="B21" s="4" t="s">
        <v>604</v>
      </c>
      <c r="C21" s="4">
        <v>1.9258999999999999</v>
      </c>
      <c r="D21" s="4">
        <v>1.8432999999999999</v>
      </c>
      <c r="E21" s="4">
        <v>1.8740000000000001</v>
      </c>
      <c r="F21" s="4"/>
      <c r="G21" s="4">
        <v>9.8682999999999996</v>
      </c>
      <c r="H21" s="4"/>
      <c r="I21" s="13"/>
      <c r="J21" s="13"/>
      <c r="K21" s="13"/>
      <c r="L21" s="13"/>
      <c r="M21" s="13"/>
      <c r="N21" s="4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23.25">
      <c r="A22" s="4" t="s">
        <v>143</v>
      </c>
      <c r="B22" s="4" t="s">
        <v>605</v>
      </c>
      <c r="C22" s="4">
        <v>2.1819000000000002</v>
      </c>
      <c r="D22" s="4">
        <v>2.0623999999999998</v>
      </c>
      <c r="E22" s="4">
        <v>2.1082000000000001</v>
      </c>
      <c r="F22" s="4"/>
      <c r="G22" s="4">
        <v>9.9429999999999996</v>
      </c>
      <c r="H22" s="4"/>
      <c r="I22" s="13"/>
      <c r="J22" s="13"/>
      <c r="K22" s="13"/>
      <c r="L22" s="13"/>
      <c r="M22" s="13"/>
      <c r="N22" s="4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23.25">
      <c r="A23" s="4" t="s">
        <v>143</v>
      </c>
      <c r="B23" s="4" t="s">
        <v>606</v>
      </c>
      <c r="C23" s="4">
        <v>2.1829999999999998</v>
      </c>
      <c r="D23" s="4">
        <v>2.1025999999999998</v>
      </c>
      <c r="E23" s="4">
        <v>2.1320999999999999</v>
      </c>
      <c r="F23" s="4"/>
      <c r="G23" s="4">
        <v>10.042899999999999</v>
      </c>
      <c r="H23" s="4"/>
      <c r="I23" s="13"/>
      <c r="J23" s="13"/>
      <c r="K23" s="13"/>
      <c r="L23" s="13"/>
      <c r="M23" s="13"/>
      <c r="N23" s="4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23.25">
      <c r="A24" s="4" t="s">
        <v>143</v>
      </c>
      <c r="B24" s="4" t="s">
        <v>607</v>
      </c>
      <c r="C24" s="4">
        <v>2.1579999999999999</v>
      </c>
      <c r="D24" s="4">
        <v>2.0409000000000002</v>
      </c>
      <c r="E24" s="4">
        <v>2.0889000000000002</v>
      </c>
      <c r="F24" s="4"/>
      <c r="G24" s="4">
        <v>9.8740000000000006</v>
      </c>
      <c r="H24" s="4"/>
      <c r="I24" s="13"/>
      <c r="J24" s="13"/>
      <c r="K24" s="13"/>
      <c r="L24" s="13"/>
      <c r="M24" s="13"/>
      <c r="N24" s="4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23.25">
      <c r="A25" s="4" t="s">
        <v>143</v>
      </c>
      <c r="B25" s="4" t="s">
        <v>608</v>
      </c>
      <c r="C25" s="4">
        <v>2.0287999999999999</v>
      </c>
      <c r="D25" s="4">
        <v>1.9138999999999999</v>
      </c>
      <c r="E25" s="4">
        <v>1.9616</v>
      </c>
      <c r="F25" s="4"/>
      <c r="G25" s="4">
        <v>9.9565000000000001</v>
      </c>
      <c r="H25" s="4"/>
      <c r="I25" s="13"/>
      <c r="J25" s="13"/>
      <c r="K25" s="13"/>
      <c r="L25" s="13"/>
      <c r="M25" s="13"/>
      <c r="N25" s="4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23.25">
      <c r="A26" s="4" t="s">
        <v>143</v>
      </c>
      <c r="B26" s="4" t="s">
        <v>609</v>
      </c>
      <c r="C26" s="4">
        <v>2.2147000000000001</v>
      </c>
      <c r="D26" s="4">
        <v>2.0977000000000001</v>
      </c>
      <c r="E26" s="4">
        <v>2.1436999999999999</v>
      </c>
      <c r="F26" s="4"/>
      <c r="G26" s="4">
        <v>9.8598999999999997</v>
      </c>
      <c r="H26" s="4"/>
      <c r="I26" s="13"/>
      <c r="J26" s="13"/>
      <c r="K26" s="13"/>
      <c r="L26" s="13"/>
      <c r="M26" s="13"/>
      <c r="N26" s="4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3.25">
      <c r="A27" s="4" t="s">
        <v>143</v>
      </c>
      <c r="B27" s="4" t="s">
        <v>610</v>
      </c>
      <c r="C27" s="4">
        <v>1.9460999999999999</v>
      </c>
      <c r="D27" s="4">
        <v>1.8343</v>
      </c>
      <c r="E27" s="4">
        <v>1.8794999999999999</v>
      </c>
      <c r="F27" s="4"/>
      <c r="G27" s="4">
        <v>9.8690999999999995</v>
      </c>
      <c r="H27" s="4"/>
      <c r="I27" s="13"/>
      <c r="J27" s="13"/>
      <c r="K27" s="13"/>
      <c r="L27" s="13"/>
      <c r="M27" s="13"/>
      <c r="N27" s="4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23.25">
      <c r="A28" s="4" t="s">
        <v>143</v>
      </c>
      <c r="B28" s="4" t="s">
        <v>611</v>
      </c>
      <c r="C28" s="4">
        <v>2.1743000000000001</v>
      </c>
      <c r="D28" s="4">
        <v>2.0487000000000002</v>
      </c>
      <c r="E28" s="4">
        <v>2.1023999999999998</v>
      </c>
      <c r="F28" s="4"/>
      <c r="G28" s="4">
        <v>10.0364</v>
      </c>
      <c r="H28" s="4"/>
      <c r="I28" s="13"/>
      <c r="J28" s="13"/>
      <c r="K28" s="13"/>
      <c r="L28" s="13"/>
      <c r="M28" s="13"/>
      <c r="N28" s="4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23.25">
      <c r="A29" s="4" t="s">
        <v>143</v>
      </c>
      <c r="B29" s="4" t="s">
        <v>612</v>
      </c>
      <c r="C29" s="4">
        <v>1.9460999999999999</v>
      </c>
      <c r="D29" s="4">
        <v>2.2168000000000001</v>
      </c>
      <c r="E29" s="4">
        <v>2.2454000000000001</v>
      </c>
      <c r="F29" s="4"/>
      <c r="G29" s="4">
        <v>10.0166</v>
      </c>
      <c r="H29" s="4"/>
      <c r="I29" s="13"/>
      <c r="J29" s="13"/>
      <c r="K29" s="13"/>
      <c r="L29" s="13"/>
      <c r="M29" s="13"/>
      <c r="N29" s="4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23.25">
      <c r="A30" s="4" t="s">
        <v>143</v>
      </c>
      <c r="B30" s="4" t="s">
        <v>613</v>
      </c>
      <c r="C30" s="4">
        <v>1.8262</v>
      </c>
      <c r="D30" s="4">
        <v>1.7467999999999999</v>
      </c>
      <c r="E30" s="4">
        <v>1.7786999999999999</v>
      </c>
      <c r="F30" s="4"/>
      <c r="G30" s="4">
        <v>9.8316999999999997</v>
      </c>
      <c r="H30" s="4"/>
      <c r="I30" s="13"/>
      <c r="J30" s="13"/>
      <c r="K30" s="13"/>
      <c r="L30" s="13"/>
      <c r="M30" s="13"/>
      <c r="N30" s="4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23.25">
      <c r="A31" s="4" t="s">
        <v>143</v>
      </c>
      <c r="B31" s="4" t="s">
        <v>614</v>
      </c>
      <c r="C31" s="4">
        <v>2.0181</v>
      </c>
      <c r="D31" s="4">
        <v>1.9421999999999999</v>
      </c>
      <c r="E31" s="4">
        <v>1.9722999999999999</v>
      </c>
      <c r="F31" s="4"/>
      <c r="G31" s="4">
        <v>9.8571000000000009</v>
      </c>
      <c r="H31" s="4"/>
      <c r="I31" s="13"/>
      <c r="J31" s="13"/>
      <c r="K31" s="13"/>
      <c r="L31" s="13"/>
      <c r="M31" s="13"/>
      <c r="N31" s="4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23.25">
      <c r="A32" s="4" t="s">
        <v>143</v>
      </c>
      <c r="B32" s="4" t="s">
        <v>615</v>
      </c>
      <c r="C32" s="4">
        <v>2.0565000000000002</v>
      </c>
      <c r="D32" s="4">
        <v>1.9721</v>
      </c>
      <c r="E32" s="4">
        <v>2.0051000000000001</v>
      </c>
      <c r="F32" s="4"/>
      <c r="G32" s="4">
        <v>9.8574999999999999</v>
      </c>
      <c r="H32" s="4"/>
      <c r="I32" s="13"/>
      <c r="J32" s="13"/>
      <c r="K32" s="13"/>
      <c r="L32" s="13"/>
      <c r="M32" s="13"/>
      <c r="N32" s="4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23.25">
      <c r="A33" s="4" t="s">
        <v>143</v>
      </c>
      <c r="B33" s="4" t="s">
        <v>616</v>
      </c>
      <c r="C33" s="4">
        <v>2.1968000000000001</v>
      </c>
      <c r="D33" s="4">
        <v>2.0739000000000001</v>
      </c>
      <c r="E33" s="4">
        <v>2.1113</v>
      </c>
      <c r="F33" s="4"/>
      <c r="G33" s="4">
        <v>10.0266</v>
      </c>
      <c r="H33" s="4"/>
      <c r="I33" s="13"/>
      <c r="J33" s="13"/>
      <c r="K33" s="13"/>
      <c r="L33" s="13"/>
      <c r="M33" s="13"/>
      <c r="N33" s="4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23.25">
      <c r="A34" s="4" t="s">
        <v>220</v>
      </c>
      <c r="B34" s="4" t="s">
        <v>628</v>
      </c>
      <c r="C34" s="4">
        <v>2.1989000000000001</v>
      </c>
      <c r="D34" s="4">
        <v>2.113</v>
      </c>
      <c r="E34" s="4">
        <v>2.1383000000000001</v>
      </c>
      <c r="F34" s="4"/>
      <c r="G34" s="4">
        <v>9.8945000000000007</v>
      </c>
      <c r="H34" s="4"/>
      <c r="I34" s="13"/>
      <c r="J34" s="13"/>
      <c r="K34" s="13"/>
      <c r="L34" s="13"/>
      <c r="M34" s="13"/>
      <c r="N34" s="4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23.25">
      <c r="A35" s="4" t="s">
        <v>220</v>
      </c>
      <c r="B35" s="4" t="s">
        <v>629</v>
      </c>
      <c r="C35" s="4">
        <v>1.9852000000000001</v>
      </c>
      <c r="D35" s="4">
        <v>1.9020999999999999</v>
      </c>
      <c r="E35" s="4">
        <v>1.9261999999999999</v>
      </c>
      <c r="F35" s="4"/>
      <c r="G35" s="4">
        <v>9.9643999999999995</v>
      </c>
      <c r="H35" s="4"/>
      <c r="I35" s="13"/>
      <c r="J35" s="13"/>
      <c r="K35" s="13"/>
      <c r="L35" s="13"/>
      <c r="M35" s="13"/>
      <c r="N35" s="4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23.25">
      <c r="A36" s="4" t="s">
        <v>220</v>
      </c>
      <c r="B36" s="4" t="s">
        <v>630</v>
      </c>
      <c r="C36" s="4">
        <v>2.0375999999999999</v>
      </c>
      <c r="D36" s="4">
        <v>1.966</v>
      </c>
      <c r="E36" s="4">
        <v>1.9870000000000001</v>
      </c>
      <c r="F36" s="4"/>
      <c r="G36" s="4">
        <v>9.9478000000000009</v>
      </c>
      <c r="H36" s="4"/>
      <c r="I36" s="13"/>
      <c r="J36" s="13"/>
      <c r="K36" s="13"/>
      <c r="L36" s="13"/>
      <c r="M36" s="13"/>
      <c r="N36" s="4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23.25">
      <c r="A37" s="4" t="s">
        <v>220</v>
      </c>
      <c r="B37" s="4" t="s">
        <v>631</v>
      </c>
      <c r="C37" s="4">
        <v>2.2488999999999999</v>
      </c>
      <c r="D37" s="4">
        <v>2.1638999999999999</v>
      </c>
      <c r="E37" s="4">
        <v>2.1901000000000002</v>
      </c>
      <c r="F37" s="4"/>
      <c r="G37" s="4">
        <v>9.9456000000000007</v>
      </c>
      <c r="H37" s="4"/>
      <c r="I37" s="13"/>
      <c r="J37" s="13"/>
      <c r="K37" s="13"/>
      <c r="L37" s="13"/>
      <c r="M37" s="13"/>
      <c r="N37" s="4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23.25">
      <c r="A38" s="4" t="s">
        <v>220</v>
      </c>
      <c r="B38" s="4" t="s">
        <v>632</v>
      </c>
      <c r="C38" s="4">
        <v>1.9602999999999999</v>
      </c>
      <c r="D38" s="4">
        <v>1.8703000000000001</v>
      </c>
      <c r="E38" s="4">
        <v>1.8966000000000001</v>
      </c>
      <c r="F38" s="4"/>
      <c r="G38" s="4">
        <v>9.8344000000000005</v>
      </c>
      <c r="H38" s="4"/>
      <c r="I38" s="13"/>
      <c r="J38" s="13"/>
      <c r="K38" s="13"/>
      <c r="L38" s="13"/>
      <c r="M38" s="13"/>
      <c r="N38" s="4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23.25">
      <c r="A39" s="4" t="s">
        <v>220</v>
      </c>
      <c r="B39" s="4" t="s">
        <v>633</v>
      </c>
      <c r="C39" s="4">
        <v>2.0853000000000002</v>
      </c>
      <c r="D39" s="4">
        <v>2.0015000000000001</v>
      </c>
      <c r="E39" s="4">
        <v>2.0257999999999998</v>
      </c>
      <c r="F39" s="4"/>
      <c r="G39" s="4">
        <v>9.8617000000000008</v>
      </c>
      <c r="H39" s="4"/>
      <c r="I39" s="13"/>
      <c r="J39" s="13"/>
      <c r="K39" s="13"/>
      <c r="L39" s="13"/>
      <c r="M39" s="13"/>
      <c r="N39" s="4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23.25">
      <c r="A40" s="4" t="s">
        <v>220</v>
      </c>
      <c r="B40" s="4" t="s">
        <v>634</v>
      </c>
      <c r="C40" s="4">
        <v>1.8965000000000001</v>
      </c>
      <c r="D40" s="4">
        <v>1.8341000000000001</v>
      </c>
      <c r="E40" s="4">
        <v>1.8514999999999999</v>
      </c>
      <c r="F40" s="4"/>
      <c r="G40" s="4">
        <v>9.9411000000000005</v>
      </c>
      <c r="H40" s="4"/>
      <c r="I40" s="13"/>
      <c r="J40" s="13"/>
      <c r="K40" s="13"/>
      <c r="L40" s="13"/>
      <c r="M40" s="13"/>
      <c r="N40" s="4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23.25">
      <c r="A41" s="4" t="s">
        <v>220</v>
      </c>
      <c r="B41" s="4" t="s">
        <v>635</v>
      </c>
      <c r="C41" s="4">
        <v>2.1012</v>
      </c>
      <c r="D41" s="4">
        <v>2.0206</v>
      </c>
      <c r="E41" s="4">
        <v>2.0463</v>
      </c>
      <c r="F41" s="4"/>
      <c r="G41" s="4">
        <v>9.9702000000000002</v>
      </c>
      <c r="H41" s="4"/>
      <c r="I41" s="13"/>
      <c r="J41" s="13"/>
      <c r="K41" s="13"/>
      <c r="L41" s="13"/>
      <c r="M41" s="13"/>
      <c r="N41" s="4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23.25">
      <c r="A42" s="4" t="s">
        <v>220</v>
      </c>
      <c r="B42" s="4" t="s">
        <v>636</v>
      </c>
      <c r="C42" s="4">
        <v>1.9478</v>
      </c>
      <c r="D42" s="4">
        <v>1.8867</v>
      </c>
      <c r="E42" s="4">
        <v>1.9033</v>
      </c>
      <c r="F42" s="4"/>
      <c r="G42" s="4">
        <v>9.8827999999999996</v>
      </c>
      <c r="H42" s="4"/>
      <c r="I42" s="13"/>
      <c r="J42" s="13"/>
      <c r="K42" s="13"/>
      <c r="L42" s="13"/>
      <c r="M42" s="13"/>
      <c r="N42" s="4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23.25">
      <c r="A43" s="4" t="s">
        <v>220</v>
      </c>
      <c r="B43" s="4" t="s">
        <v>585</v>
      </c>
      <c r="C43" s="4">
        <v>1.9421999999999999</v>
      </c>
      <c r="D43" s="4">
        <v>1.8478000000000001</v>
      </c>
      <c r="E43" s="4">
        <v>1.8757999999999999</v>
      </c>
      <c r="F43" s="4"/>
      <c r="G43" s="4">
        <v>9.8705999999999996</v>
      </c>
      <c r="H43" s="4"/>
      <c r="I43" s="13"/>
      <c r="J43" s="13"/>
      <c r="K43" s="13"/>
      <c r="L43" s="13"/>
      <c r="M43" s="13"/>
      <c r="N43" s="4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23.25">
      <c r="A44" s="4" t="s">
        <v>220</v>
      </c>
      <c r="B44" s="4" t="s">
        <v>617</v>
      </c>
      <c r="C44" s="4">
        <v>2.1659999999999999</v>
      </c>
      <c r="D44" s="4">
        <v>2.0442999999999998</v>
      </c>
      <c r="E44" s="4">
        <v>2.0808</v>
      </c>
      <c r="F44" s="4"/>
      <c r="G44" s="4">
        <v>9.8994</v>
      </c>
      <c r="H44" s="4"/>
      <c r="I44" s="13"/>
      <c r="J44" s="13"/>
      <c r="K44" s="13"/>
      <c r="L44" s="13"/>
      <c r="M44" s="13"/>
      <c r="N44" s="4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23.25">
      <c r="A45" s="4" t="s">
        <v>143</v>
      </c>
      <c r="B45" s="4" t="s">
        <v>618</v>
      </c>
      <c r="C45" s="4">
        <v>2.0194999999999999</v>
      </c>
      <c r="D45" s="4">
        <v>1.9064000000000001</v>
      </c>
      <c r="E45" s="4">
        <v>1.9500999999999999</v>
      </c>
      <c r="F45" s="4"/>
      <c r="G45" s="4"/>
      <c r="H45" s="4"/>
      <c r="I45" s="13"/>
      <c r="J45" s="13"/>
      <c r="K45" s="13"/>
      <c r="L45" s="13"/>
      <c r="M45" s="13"/>
      <c r="N45" s="4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23.25">
      <c r="A46" s="4" t="s">
        <v>143</v>
      </c>
      <c r="B46" s="4" t="s">
        <v>619</v>
      </c>
      <c r="C46" s="4">
        <v>2.0225</v>
      </c>
      <c r="D46" s="4">
        <v>1.9456</v>
      </c>
      <c r="E46" s="4">
        <v>1.9751000000000001</v>
      </c>
      <c r="F46" s="4"/>
      <c r="G46" s="4"/>
      <c r="H46" s="4"/>
      <c r="I46" s="13"/>
      <c r="J46" s="13"/>
      <c r="K46" s="13"/>
      <c r="L46" s="13"/>
      <c r="M46" s="13"/>
      <c r="N46" s="4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23.25">
      <c r="A47" s="4" t="s">
        <v>143</v>
      </c>
      <c r="B47" s="4" t="s">
        <v>620</v>
      </c>
      <c r="C47" s="4">
        <v>2.0948000000000002</v>
      </c>
      <c r="D47" s="4">
        <v>2.0053999999999998</v>
      </c>
      <c r="E47" s="4">
        <v>2.0407000000000002</v>
      </c>
      <c r="F47" s="4"/>
      <c r="G47" s="4"/>
      <c r="H47" s="4"/>
      <c r="I47" s="13"/>
      <c r="J47" s="13"/>
      <c r="K47" s="13"/>
      <c r="L47" s="13"/>
      <c r="M47" s="13"/>
      <c r="N47" s="4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23.25">
      <c r="A48" s="4" t="s">
        <v>143</v>
      </c>
      <c r="B48" s="4" t="s">
        <v>621</v>
      </c>
      <c r="C48" s="4">
        <v>2.0525000000000002</v>
      </c>
      <c r="D48" s="4">
        <v>1.9675</v>
      </c>
      <c r="E48" s="4">
        <v>2</v>
      </c>
      <c r="F48" s="4"/>
      <c r="G48" s="4"/>
      <c r="H48" s="4"/>
      <c r="I48" s="13"/>
      <c r="J48" s="13"/>
      <c r="K48" s="13"/>
      <c r="L48" s="13"/>
      <c r="M48" s="13"/>
      <c r="N48" s="4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23.25">
      <c r="A49" s="4" t="s">
        <v>143</v>
      </c>
      <c r="B49" s="4" t="s">
        <v>622</v>
      </c>
      <c r="C49" s="4">
        <v>2.0019999999999998</v>
      </c>
      <c r="D49" s="4">
        <v>1.9040999999999999</v>
      </c>
      <c r="E49" s="4">
        <v>1.9447000000000001</v>
      </c>
      <c r="F49" s="4"/>
      <c r="G49" s="4"/>
      <c r="H49" s="4"/>
      <c r="I49" s="13"/>
      <c r="J49" s="13"/>
      <c r="K49" s="13"/>
      <c r="L49" s="13"/>
      <c r="M49" s="13"/>
      <c r="N49" s="4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23.25">
      <c r="A50" s="4" t="s">
        <v>143</v>
      </c>
      <c r="B50" s="4" t="s">
        <v>623</v>
      </c>
      <c r="C50" s="4">
        <v>2.0314999999999999</v>
      </c>
      <c r="D50" s="4">
        <v>1.9547000000000001</v>
      </c>
      <c r="E50" s="4">
        <v>1.9850000000000001</v>
      </c>
      <c r="F50" s="4"/>
      <c r="G50" s="4"/>
      <c r="H50" s="4"/>
      <c r="I50" s="13"/>
      <c r="J50" s="13"/>
      <c r="K50" s="13"/>
      <c r="L50" s="13"/>
      <c r="M50" s="13"/>
      <c r="N50" s="4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3.25">
      <c r="A51" s="4" t="s">
        <v>143</v>
      </c>
      <c r="B51" s="4" t="s">
        <v>624</v>
      </c>
      <c r="C51" s="4">
        <v>2.1345000000000001</v>
      </c>
      <c r="D51" s="4">
        <v>2.0383</v>
      </c>
      <c r="E51" s="4">
        <v>2.0743</v>
      </c>
      <c r="F51" s="4"/>
      <c r="G51" s="4"/>
      <c r="H51" s="4"/>
      <c r="I51" s="13"/>
      <c r="J51" s="13"/>
      <c r="K51" s="13"/>
      <c r="L51" s="13"/>
      <c r="M51" s="13"/>
      <c r="N51" s="4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23.25">
      <c r="A52" s="4" t="s">
        <v>143</v>
      </c>
      <c r="B52" s="4" t="s">
        <v>625</v>
      </c>
      <c r="C52" s="4">
        <v>2.016</v>
      </c>
      <c r="D52" s="4">
        <v>1.9228000000000001</v>
      </c>
      <c r="E52" s="4">
        <v>1.9608000000000001</v>
      </c>
      <c r="F52" s="4"/>
      <c r="G52" s="4"/>
      <c r="H52" s="4"/>
      <c r="I52" s="13"/>
      <c r="J52" s="13"/>
      <c r="K52" s="13"/>
      <c r="L52" s="13"/>
      <c r="M52" s="13"/>
      <c r="N52" s="4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23.25">
      <c r="A53" s="4" t="s">
        <v>143</v>
      </c>
      <c r="B53" s="4" t="s">
        <v>626</v>
      </c>
      <c r="C53" s="4">
        <v>2.1135000000000002</v>
      </c>
      <c r="D53" s="4">
        <v>2.0042</v>
      </c>
      <c r="E53" s="4">
        <v>2.0470999999999999</v>
      </c>
      <c r="F53" s="4"/>
      <c r="G53" s="4"/>
      <c r="H53" s="4"/>
      <c r="I53" s="13"/>
      <c r="J53" s="13"/>
      <c r="K53" s="13"/>
      <c r="L53" s="13"/>
      <c r="M53" s="13"/>
      <c r="N53" s="53"/>
    </row>
    <row r="54" spans="1:25" ht="23.25">
      <c r="A54" s="4" t="s">
        <v>143</v>
      </c>
      <c r="B54" s="4" t="s">
        <v>627</v>
      </c>
      <c r="C54" s="4">
        <v>1.9778</v>
      </c>
      <c r="D54" s="4">
        <v>1.871</v>
      </c>
      <c r="E54" s="4">
        <v>1.9116</v>
      </c>
      <c r="F54" s="4"/>
      <c r="G54" s="4"/>
      <c r="H54" s="4"/>
      <c r="I54" s="13"/>
      <c r="J54" s="13"/>
      <c r="K54" s="13"/>
      <c r="L54" s="13"/>
      <c r="M54" s="13"/>
      <c r="N54" s="4"/>
      <c r="O54" s="17"/>
      <c r="P54" s="17"/>
      <c r="Q54" s="17"/>
      <c r="R54" s="17"/>
      <c r="S54" s="17"/>
      <c r="T54" s="17"/>
      <c r="U54" s="17"/>
    </row>
    <row r="55" spans="1:25" ht="23.25">
      <c r="A55" s="4" t="s">
        <v>220</v>
      </c>
      <c r="B55" s="4" t="s">
        <v>637</v>
      </c>
      <c r="C55" s="4">
        <v>2.0005000000000002</v>
      </c>
      <c r="D55" s="4">
        <v>1.8986000000000001</v>
      </c>
      <c r="E55" s="4">
        <v>1.9298</v>
      </c>
      <c r="F55" s="4"/>
      <c r="G55" s="4">
        <v>9.9838000000000005</v>
      </c>
      <c r="H55" s="4"/>
      <c r="I55" s="13"/>
      <c r="J55" s="13"/>
      <c r="K55" s="13"/>
      <c r="L55" s="13"/>
      <c r="M55" s="13"/>
      <c r="N55" s="4"/>
      <c r="O55" s="17"/>
      <c r="P55" s="17"/>
      <c r="Q55" s="17"/>
      <c r="R55" s="17"/>
      <c r="S55" s="17"/>
      <c r="T55" s="17"/>
      <c r="U55" s="17"/>
    </row>
    <row r="56" spans="1:25" ht="23.25">
      <c r="A56" s="4" t="s">
        <v>220</v>
      </c>
      <c r="B56" s="4" t="s">
        <v>638</v>
      </c>
      <c r="C56" s="4">
        <v>1.925</v>
      </c>
      <c r="D56" s="4">
        <v>1.8136000000000001</v>
      </c>
      <c r="E56" s="4">
        <v>1.8511</v>
      </c>
      <c r="F56" s="4"/>
      <c r="G56" s="4">
        <v>9.8709000000000007</v>
      </c>
      <c r="H56" s="4"/>
      <c r="I56" s="13"/>
      <c r="J56" s="13"/>
      <c r="K56" s="13"/>
      <c r="L56" s="13"/>
      <c r="M56" s="13"/>
      <c r="N56" s="4"/>
      <c r="O56" s="17"/>
      <c r="P56" s="17"/>
      <c r="Q56" s="17"/>
      <c r="R56" s="17"/>
      <c r="S56" s="17"/>
      <c r="T56" s="17"/>
      <c r="U56" s="17"/>
    </row>
    <row r="57" spans="1:25" ht="23.25">
      <c r="A57" s="4" t="s">
        <v>220</v>
      </c>
      <c r="B57" s="4" t="s">
        <v>639</v>
      </c>
      <c r="C57" s="4">
        <v>1.8210999999999999</v>
      </c>
      <c r="D57" s="4">
        <v>1.7471000000000001</v>
      </c>
      <c r="E57" s="4">
        <v>1.7677</v>
      </c>
      <c r="F57" s="4"/>
      <c r="G57" s="4">
        <v>9.9041999999999994</v>
      </c>
      <c r="H57" s="4"/>
      <c r="I57" s="13"/>
      <c r="J57" s="13"/>
      <c r="K57" s="13"/>
      <c r="L57" s="13"/>
      <c r="M57" s="13"/>
      <c r="N57" s="4"/>
      <c r="O57" s="17"/>
      <c r="P57" s="17"/>
      <c r="Q57" s="17"/>
      <c r="R57" s="17"/>
      <c r="S57" s="17"/>
      <c r="T57" s="17"/>
      <c r="U57" s="17"/>
    </row>
    <row r="58" spans="1:25" ht="23.25">
      <c r="A58" s="4" t="s">
        <v>220</v>
      </c>
      <c r="B58" s="4" t="s">
        <v>640</v>
      </c>
      <c r="C58" s="4">
        <v>2.1480000000000001</v>
      </c>
      <c r="D58" s="4">
        <v>2.0432999999999999</v>
      </c>
      <c r="E58" s="4">
        <v>2.0747</v>
      </c>
      <c r="F58" s="4"/>
      <c r="G58" s="4">
        <v>9.9169999999999998</v>
      </c>
      <c r="H58" s="4"/>
      <c r="I58" s="13"/>
      <c r="J58" s="13"/>
      <c r="K58" s="13"/>
      <c r="L58" s="13"/>
      <c r="M58" s="13"/>
      <c r="N58" s="4"/>
      <c r="O58" s="17"/>
      <c r="P58" s="17"/>
      <c r="Q58" s="17"/>
      <c r="R58" s="17"/>
      <c r="S58" s="17"/>
      <c r="T58" s="17"/>
      <c r="U58" s="17"/>
    </row>
    <row r="59" spans="1:25" ht="23.25">
      <c r="A59" s="4" t="s">
        <v>220</v>
      </c>
      <c r="B59" s="4" t="s">
        <v>641</v>
      </c>
      <c r="C59" s="4">
        <v>2.0095999999999998</v>
      </c>
      <c r="D59" s="4">
        <v>1.9079999999999999</v>
      </c>
      <c r="E59" s="4">
        <v>1.9394</v>
      </c>
      <c r="F59" s="4"/>
      <c r="G59" s="4">
        <v>9.9503000000000004</v>
      </c>
      <c r="H59" s="4"/>
      <c r="I59" s="13"/>
      <c r="J59" s="13"/>
      <c r="K59" s="13"/>
      <c r="L59" s="13"/>
      <c r="M59" s="13"/>
      <c r="N59" s="4"/>
      <c r="O59" s="17"/>
      <c r="P59" s="17"/>
      <c r="Q59" s="17"/>
      <c r="R59" s="17"/>
      <c r="S59" s="17"/>
      <c r="T59" s="17"/>
      <c r="U59" s="17"/>
    </row>
    <row r="60" spans="1:25" ht="23.25">
      <c r="A60" s="4" t="s">
        <v>220</v>
      </c>
      <c r="B60" s="4" t="s">
        <v>642</v>
      </c>
      <c r="C60" s="4">
        <v>2.1154999999999999</v>
      </c>
      <c r="D60" s="4">
        <v>2.0508000000000002</v>
      </c>
      <c r="E60" s="4">
        <v>2.0722999999999998</v>
      </c>
      <c r="F60" s="4"/>
      <c r="G60" s="4">
        <v>9.9084000000000003</v>
      </c>
      <c r="H60" s="4"/>
      <c r="I60" s="13"/>
      <c r="J60" s="13"/>
      <c r="K60" s="13"/>
      <c r="L60" s="13"/>
      <c r="M60" s="13"/>
      <c r="N60" s="4"/>
      <c r="O60" s="17"/>
      <c r="P60" s="17"/>
      <c r="Q60" s="17"/>
      <c r="R60" s="17"/>
      <c r="S60" s="17"/>
      <c r="T60" s="17"/>
      <c r="U60" s="17"/>
    </row>
    <row r="61" spans="1:25" ht="23.25">
      <c r="A61" s="4" t="s">
        <v>220</v>
      </c>
      <c r="B61" s="4" t="s">
        <v>643</v>
      </c>
      <c r="C61" s="4">
        <v>2.0017</v>
      </c>
      <c r="D61" s="4">
        <v>1.9292</v>
      </c>
      <c r="E61" s="4">
        <v>1.9502999999999999</v>
      </c>
      <c r="F61" s="4"/>
      <c r="G61" s="4">
        <v>9.9245000000000001</v>
      </c>
      <c r="H61" s="4"/>
      <c r="I61" s="13"/>
      <c r="J61" s="13"/>
      <c r="K61" s="13"/>
      <c r="L61" s="13"/>
      <c r="M61" s="13"/>
      <c r="N61" s="4"/>
      <c r="O61" s="17"/>
      <c r="P61" s="17"/>
      <c r="Q61" s="17"/>
      <c r="R61" s="17"/>
      <c r="S61" s="17"/>
      <c r="T61" s="17"/>
      <c r="U61" s="17"/>
    </row>
    <row r="62" spans="1:25" ht="23.25">
      <c r="A62" s="4" t="s">
        <v>220</v>
      </c>
      <c r="B62" s="4" t="s">
        <v>644</v>
      </c>
      <c r="C62" s="4">
        <v>2.2917999999999998</v>
      </c>
      <c r="D62" s="4">
        <v>2.2061999999999999</v>
      </c>
      <c r="E62" s="4">
        <v>2.2324000000000002</v>
      </c>
      <c r="F62" s="4"/>
      <c r="G62" s="4">
        <v>9.7888000000000002</v>
      </c>
      <c r="H62" s="4"/>
      <c r="I62" s="13"/>
      <c r="J62" s="13"/>
      <c r="K62" s="13"/>
      <c r="L62" s="13"/>
      <c r="M62" s="13"/>
      <c r="N62" s="4"/>
      <c r="O62" s="17"/>
      <c r="P62" s="17"/>
      <c r="Q62" s="17"/>
      <c r="R62" s="17"/>
      <c r="S62" s="17"/>
      <c r="T62" s="17"/>
      <c r="U62" s="17"/>
    </row>
    <row r="63" spans="1:25" ht="23.25">
      <c r="A63" s="4"/>
      <c r="B63" s="4"/>
      <c r="C63" s="4"/>
      <c r="D63" s="4"/>
      <c r="E63" s="4"/>
      <c r="F63" s="4"/>
      <c r="G63" s="4"/>
      <c r="H63" s="4"/>
      <c r="I63" s="13"/>
      <c r="J63" s="13"/>
      <c r="K63" s="13"/>
      <c r="L63" s="13"/>
      <c r="M63" s="13"/>
      <c r="N63" s="4"/>
      <c r="O63" s="17"/>
      <c r="P63" s="17"/>
      <c r="Q63" s="17"/>
      <c r="R63" s="17"/>
      <c r="S63" s="17"/>
      <c r="T63" s="17"/>
      <c r="U63" s="17"/>
    </row>
    <row r="64" spans="1:25" ht="23.25">
      <c r="A64" s="4"/>
      <c r="B64" s="4"/>
      <c r="C64" s="4"/>
      <c r="D64" s="4"/>
      <c r="E64" s="4"/>
      <c r="F64" s="4"/>
      <c r="G64" s="4"/>
      <c r="H64" s="4"/>
      <c r="I64" s="13"/>
      <c r="J64" s="13"/>
      <c r="K64" s="13"/>
      <c r="L64" s="13"/>
      <c r="M64" s="13"/>
      <c r="N64" s="4"/>
      <c r="O64" s="17"/>
      <c r="P64" s="17"/>
      <c r="Q64" s="17"/>
      <c r="R64" s="17"/>
      <c r="S64" s="17"/>
      <c r="T64" s="17"/>
      <c r="U64" s="17"/>
    </row>
    <row r="65" spans="1:21" ht="23.25">
      <c r="A65" s="4"/>
      <c r="B65" s="4"/>
      <c r="C65" s="4"/>
      <c r="D65" s="4"/>
      <c r="E65" s="4"/>
      <c r="F65" s="4"/>
      <c r="G65" s="4"/>
      <c r="H65" s="4"/>
      <c r="I65" s="13"/>
      <c r="J65" s="13"/>
      <c r="K65" s="13"/>
      <c r="L65" s="13"/>
      <c r="M65" s="13"/>
      <c r="N65" s="4"/>
      <c r="O65" s="17"/>
      <c r="P65" s="17"/>
      <c r="Q65" s="17"/>
      <c r="R65" s="17"/>
      <c r="S65" s="17"/>
      <c r="T65" s="17"/>
      <c r="U65" s="17"/>
    </row>
    <row r="66" spans="1:21" ht="23.25">
      <c r="A66" s="4"/>
      <c r="B66" s="4"/>
      <c r="C66" s="4"/>
      <c r="D66" s="4"/>
      <c r="E66" s="4"/>
      <c r="F66" s="4"/>
      <c r="G66" s="4"/>
      <c r="H66" s="4"/>
      <c r="I66" s="13"/>
      <c r="J66" s="13"/>
      <c r="K66" s="13"/>
      <c r="L66" s="13"/>
      <c r="M66" s="13"/>
      <c r="N66" s="4"/>
      <c r="O66" s="17"/>
      <c r="P66" s="17"/>
      <c r="Q66" s="17"/>
      <c r="R66" s="17"/>
      <c r="S66" s="17"/>
      <c r="T66" s="17"/>
      <c r="U66" s="17"/>
    </row>
    <row r="67" spans="1:21" ht="23.25">
      <c r="A67" s="4"/>
      <c r="B67" s="4"/>
      <c r="C67" s="4"/>
      <c r="D67" s="4"/>
      <c r="E67" s="4"/>
      <c r="F67" s="4"/>
      <c r="G67" s="4"/>
      <c r="H67" s="4"/>
      <c r="I67" s="13"/>
      <c r="J67" s="13"/>
      <c r="K67" s="13"/>
      <c r="L67" s="13"/>
      <c r="M67" s="13"/>
      <c r="N67" s="4"/>
      <c r="O67" s="17"/>
      <c r="P67" s="17"/>
      <c r="Q67" s="17"/>
      <c r="R67" s="17"/>
      <c r="S67" s="17"/>
      <c r="T67" s="17"/>
      <c r="U67" s="17"/>
    </row>
    <row r="68" spans="1:21" ht="23.25">
      <c r="A68" s="4"/>
      <c r="B68" s="4"/>
      <c r="C68" s="4"/>
      <c r="D68" s="4"/>
      <c r="E68" s="4"/>
      <c r="F68" s="4"/>
      <c r="G68" s="4"/>
      <c r="H68" s="4"/>
      <c r="I68" s="13"/>
      <c r="J68" s="13"/>
      <c r="K68" s="13"/>
      <c r="L68" s="13"/>
      <c r="M68" s="13"/>
      <c r="N68" s="4"/>
      <c r="O68" s="17"/>
      <c r="P68" s="17"/>
      <c r="Q68" s="17"/>
      <c r="R68" s="17"/>
      <c r="S68" s="17"/>
      <c r="T68" s="17"/>
      <c r="U68" s="17"/>
    </row>
    <row r="69" spans="1:21" ht="23.25">
      <c r="A69" s="4"/>
      <c r="B69" s="4"/>
      <c r="C69" s="4"/>
      <c r="D69" s="4"/>
      <c r="E69" s="4"/>
      <c r="F69" s="4"/>
      <c r="G69" s="4"/>
      <c r="H69" s="4"/>
      <c r="I69" s="13"/>
      <c r="J69" s="13"/>
      <c r="K69" s="13"/>
      <c r="L69" s="13"/>
      <c r="M69" s="13"/>
      <c r="N69" s="4"/>
      <c r="O69" s="17"/>
      <c r="P69" s="17"/>
      <c r="Q69" s="17"/>
      <c r="R69" s="17"/>
      <c r="S69" s="17"/>
      <c r="T69" s="17"/>
      <c r="U69" s="17"/>
    </row>
    <row r="70" spans="1:21" ht="23.25">
      <c r="A70" s="4"/>
      <c r="B70" s="4"/>
      <c r="C70" s="4"/>
      <c r="D70" s="4"/>
      <c r="E70" s="4"/>
      <c r="F70" s="4"/>
      <c r="G70" s="4"/>
      <c r="H70" s="4"/>
      <c r="I70" s="13"/>
      <c r="J70" s="13"/>
      <c r="K70" s="13"/>
      <c r="L70" s="13"/>
      <c r="M70" s="13"/>
      <c r="N70" s="4"/>
      <c r="O70" s="17"/>
      <c r="P70" s="17"/>
      <c r="Q70" s="17"/>
      <c r="R70" s="17"/>
      <c r="S70" s="17"/>
      <c r="T70" s="17"/>
      <c r="U70" s="17"/>
    </row>
    <row r="71" spans="1:21" ht="23.25">
      <c r="A71" s="4"/>
      <c r="B71" s="4"/>
      <c r="C71" s="4"/>
      <c r="D71" s="4"/>
      <c r="E71" s="4"/>
      <c r="F71" s="4"/>
      <c r="G71" s="4"/>
      <c r="H71" s="4"/>
      <c r="I71" s="13"/>
      <c r="J71" s="13"/>
      <c r="K71" s="13"/>
      <c r="L71" s="13"/>
      <c r="M71" s="13"/>
      <c r="N71" s="4"/>
      <c r="O71" s="17"/>
      <c r="P71" s="17"/>
      <c r="Q71" s="17"/>
      <c r="R71" s="17"/>
      <c r="S71" s="17"/>
      <c r="T71" s="17"/>
      <c r="U71" s="17"/>
    </row>
    <row r="72" spans="1:21" ht="23.25">
      <c r="A72" s="4"/>
      <c r="B72" s="4"/>
      <c r="C72" s="4"/>
      <c r="D72" s="4"/>
      <c r="E72" s="4"/>
      <c r="F72" s="4"/>
      <c r="G72" s="4"/>
      <c r="H72" s="4"/>
      <c r="I72" s="13"/>
      <c r="J72" s="13"/>
      <c r="K72" s="13"/>
      <c r="L72" s="13"/>
      <c r="M72" s="13"/>
      <c r="N72" s="4"/>
      <c r="O72" s="17"/>
      <c r="P72" s="17"/>
      <c r="Q72" s="17"/>
      <c r="R72" s="17"/>
      <c r="S72" s="17"/>
      <c r="T72" s="17"/>
      <c r="U72" s="17"/>
    </row>
    <row r="73" spans="1:21" ht="23.25">
      <c r="A73" s="4"/>
      <c r="B73" s="4"/>
      <c r="C73" s="4"/>
      <c r="D73" s="4"/>
      <c r="E73" s="4"/>
      <c r="F73" s="4"/>
      <c r="G73" s="4"/>
      <c r="H73" s="4"/>
      <c r="I73" s="13"/>
      <c r="J73" s="13"/>
      <c r="K73" s="13"/>
      <c r="L73" s="13"/>
      <c r="M73" s="13"/>
      <c r="N73" s="4"/>
      <c r="O73" s="17"/>
      <c r="P73" s="17"/>
      <c r="Q73" s="17"/>
      <c r="R73" s="17"/>
      <c r="S73" s="17"/>
      <c r="T73" s="17"/>
      <c r="U73" s="17"/>
    </row>
    <row r="74" spans="1:21" ht="23.25">
      <c r="A74" s="4"/>
      <c r="B74" s="4"/>
      <c r="C74" s="4"/>
      <c r="D74" s="4"/>
      <c r="E74" s="4"/>
      <c r="F74" s="4"/>
      <c r="G74" s="4"/>
      <c r="H74" s="4"/>
      <c r="I74" s="13"/>
      <c r="J74" s="13"/>
      <c r="K74" s="13"/>
      <c r="L74" s="13"/>
      <c r="M74" s="13"/>
      <c r="N74" s="4"/>
      <c r="O74" s="17"/>
      <c r="P74" s="17"/>
      <c r="Q74" s="17"/>
      <c r="R74" s="17"/>
      <c r="S74" s="17"/>
      <c r="T74" s="17"/>
      <c r="U74" s="17"/>
    </row>
    <row r="75" spans="1:21" ht="23.25">
      <c r="A75" s="4"/>
      <c r="B75" s="4"/>
      <c r="C75" s="4"/>
      <c r="D75" s="4"/>
      <c r="E75" s="4"/>
      <c r="F75" s="4"/>
      <c r="G75" s="4"/>
      <c r="H75" s="4"/>
      <c r="I75" s="13"/>
      <c r="J75" s="13"/>
      <c r="K75" s="13"/>
      <c r="L75" s="13"/>
      <c r="M75" s="13"/>
      <c r="N75" s="4"/>
      <c r="O75" s="17"/>
      <c r="P75" s="17"/>
      <c r="Q75" s="17"/>
      <c r="R75" s="17"/>
      <c r="S75" s="17"/>
      <c r="T75" s="17"/>
      <c r="U75" s="17"/>
    </row>
    <row r="76" spans="1:21" ht="23.25">
      <c r="A76" s="4"/>
      <c r="B76" s="4"/>
      <c r="C76" s="4"/>
      <c r="D76" s="4"/>
      <c r="E76" s="4"/>
      <c r="F76" s="4"/>
      <c r="G76" s="4"/>
      <c r="H76" s="4"/>
      <c r="I76" s="13"/>
      <c r="J76" s="13"/>
      <c r="K76" s="13"/>
      <c r="L76" s="13"/>
      <c r="M76" s="13"/>
      <c r="N76" s="4"/>
      <c r="O76" s="17"/>
      <c r="P76" s="17"/>
      <c r="Q76" s="17"/>
      <c r="R76" s="17"/>
      <c r="S76" s="17"/>
      <c r="T76" s="17"/>
      <c r="U76" s="17"/>
    </row>
    <row r="77" spans="1:21" ht="23.25">
      <c r="A77" s="4"/>
      <c r="B77" s="4"/>
      <c r="C77" s="4"/>
      <c r="D77" s="4"/>
      <c r="E77" s="4"/>
      <c r="F77" s="4"/>
      <c r="G77" s="4"/>
      <c r="H77" s="4"/>
      <c r="I77" s="13"/>
      <c r="J77" s="13"/>
      <c r="K77" s="13"/>
      <c r="L77" s="13"/>
      <c r="M77" s="13"/>
      <c r="N77" s="4"/>
      <c r="O77" s="17"/>
      <c r="P77" s="17"/>
      <c r="Q77" s="17"/>
      <c r="R77" s="17"/>
      <c r="S77" s="17"/>
      <c r="T77" s="17"/>
      <c r="U77" s="17"/>
    </row>
    <row r="78" spans="1:21" ht="23.25">
      <c r="A78" s="4"/>
      <c r="B78" s="4"/>
      <c r="C78" s="4"/>
      <c r="D78" s="4"/>
      <c r="E78" s="4"/>
      <c r="F78" s="4"/>
      <c r="G78" s="4"/>
      <c r="H78" s="4"/>
      <c r="I78" s="13"/>
      <c r="J78" s="13"/>
      <c r="K78" s="13"/>
      <c r="L78" s="13"/>
      <c r="M78" s="13"/>
      <c r="N78" s="4"/>
      <c r="O78" s="17"/>
      <c r="P78" s="17"/>
      <c r="Q78" s="17"/>
      <c r="R78" s="17"/>
      <c r="S78" s="17"/>
      <c r="T78" s="17"/>
      <c r="U78" s="17"/>
    </row>
    <row r="79" spans="1:21" ht="23.25">
      <c r="A79" s="4"/>
      <c r="B79" s="4"/>
      <c r="C79" s="4"/>
      <c r="D79" s="4"/>
      <c r="E79" s="4"/>
      <c r="F79" s="4"/>
      <c r="G79" s="4"/>
      <c r="H79" s="4"/>
      <c r="I79" s="13"/>
      <c r="J79" s="13"/>
      <c r="K79" s="13"/>
      <c r="L79" s="13"/>
      <c r="M79" s="13"/>
      <c r="N79" s="4"/>
      <c r="O79" s="17"/>
      <c r="P79" s="17"/>
      <c r="Q79" s="17"/>
      <c r="R79" s="17"/>
      <c r="S79" s="17"/>
      <c r="T79" s="17"/>
      <c r="U79" s="17"/>
    </row>
    <row r="80" spans="1:21" ht="23.25">
      <c r="A80" s="4"/>
      <c r="B80" s="4"/>
      <c r="C80" s="4"/>
      <c r="D80" s="4"/>
      <c r="E80" s="4"/>
      <c r="F80" s="4"/>
      <c r="G80" s="4"/>
      <c r="H80" s="4"/>
      <c r="I80" s="13"/>
      <c r="J80" s="13"/>
      <c r="K80" s="13"/>
      <c r="L80" s="13"/>
      <c r="M80" s="13"/>
      <c r="N80" s="4"/>
      <c r="O80" s="17"/>
      <c r="P80" s="17"/>
      <c r="Q80" s="17"/>
      <c r="R80" s="17"/>
      <c r="S80" s="17"/>
      <c r="T80" s="17"/>
      <c r="U80" s="17"/>
    </row>
    <row r="81" spans="1:21" ht="23.25">
      <c r="A81" s="4"/>
      <c r="B81" s="4"/>
      <c r="C81" s="4"/>
      <c r="D81" s="4"/>
      <c r="E81" s="4"/>
      <c r="F81" s="4"/>
      <c r="G81" s="4"/>
      <c r="H81" s="4"/>
      <c r="I81" s="13"/>
      <c r="J81" s="13"/>
      <c r="K81" s="13"/>
      <c r="L81" s="13"/>
      <c r="M81" s="13"/>
      <c r="N81" s="4"/>
      <c r="O81" s="17"/>
      <c r="P81" s="17"/>
      <c r="Q81" s="17"/>
      <c r="R81" s="17"/>
      <c r="S81" s="17"/>
      <c r="T81" s="17"/>
      <c r="U81" s="17"/>
    </row>
    <row r="82" spans="1:21" ht="23.25">
      <c r="A82" s="4"/>
      <c r="B82" s="4"/>
      <c r="C82" s="4"/>
      <c r="D82" s="4"/>
      <c r="E82" s="4"/>
      <c r="F82" s="4"/>
      <c r="G82" s="4"/>
      <c r="H82" s="4"/>
      <c r="I82" s="13"/>
      <c r="J82" s="13"/>
      <c r="K82" s="13"/>
      <c r="L82" s="13"/>
      <c r="M82" s="13"/>
      <c r="N82" s="4"/>
      <c r="O82" s="17"/>
      <c r="P82" s="17"/>
      <c r="Q82" s="17"/>
      <c r="R82" s="17"/>
      <c r="S82" s="17"/>
      <c r="T82" s="17"/>
      <c r="U82" s="17"/>
    </row>
    <row r="83" spans="1:21" ht="23.25">
      <c r="A83" s="4"/>
      <c r="B83" s="4"/>
      <c r="C83" s="4"/>
      <c r="D83" s="4"/>
      <c r="E83" s="4"/>
      <c r="F83" s="4"/>
      <c r="G83" s="4"/>
      <c r="H83" s="4"/>
      <c r="I83" s="13"/>
      <c r="J83" s="13"/>
      <c r="K83" s="13"/>
      <c r="L83" s="13"/>
      <c r="M83" s="13"/>
      <c r="N83" s="4"/>
      <c r="O83" s="17"/>
      <c r="P83" s="17"/>
      <c r="Q83" s="17"/>
      <c r="R83" s="17"/>
      <c r="S83" s="17"/>
      <c r="T83" s="17"/>
      <c r="U83" s="17"/>
    </row>
    <row r="84" spans="1:21" ht="23.25">
      <c r="A84" s="4"/>
      <c r="B84" s="4"/>
      <c r="C84" s="4"/>
      <c r="D84" s="4"/>
      <c r="E84" s="4"/>
      <c r="F84" s="4"/>
      <c r="G84" s="4"/>
      <c r="H84" s="4"/>
      <c r="I84" s="13"/>
      <c r="J84" s="13"/>
      <c r="K84" s="13"/>
      <c r="L84" s="13"/>
      <c r="M84" s="13"/>
      <c r="N84" s="4"/>
      <c r="O84" s="17"/>
      <c r="P84" s="17"/>
      <c r="Q84" s="17"/>
      <c r="R84" s="17"/>
      <c r="S84" s="17"/>
      <c r="T84" s="17"/>
      <c r="U84" s="17"/>
    </row>
    <row r="85" spans="1:21" ht="23.25">
      <c r="A85" s="4"/>
      <c r="B85" s="4"/>
      <c r="C85" s="4"/>
      <c r="D85" s="4"/>
      <c r="E85" s="4"/>
      <c r="F85" s="4"/>
      <c r="G85" s="4"/>
      <c r="H85" s="4"/>
      <c r="I85" s="13"/>
      <c r="J85" s="13"/>
      <c r="K85" s="13"/>
      <c r="L85" s="13"/>
      <c r="M85" s="13"/>
      <c r="N85" s="4"/>
      <c r="O85" s="17"/>
      <c r="P85" s="17"/>
      <c r="Q85" s="17"/>
      <c r="R85" s="17"/>
      <c r="S85" s="17"/>
      <c r="T85" s="17"/>
      <c r="U85" s="17"/>
    </row>
    <row r="86" spans="1:21" ht="23.25">
      <c r="A86" s="4"/>
      <c r="B86" s="4"/>
      <c r="C86" s="4"/>
      <c r="D86" s="4"/>
      <c r="E86" s="4"/>
      <c r="F86" s="4"/>
      <c r="G86" s="4"/>
      <c r="H86" s="4"/>
      <c r="I86" s="13"/>
      <c r="J86" s="13"/>
      <c r="K86" s="13"/>
      <c r="L86" s="13"/>
      <c r="M86" s="13"/>
      <c r="N86" s="4"/>
      <c r="O86" s="17"/>
      <c r="P86" s="17"/>
      <c r="Q86" s="17"/>
      <c r="R86" s="17"/>
      <c r="S86" s="17"/>
      <c r="T86" s="17"/>
      <c r="U86" s="17"/>
    </row>
    <row r="87" spans="1:21" ht="23.25">
      <c r="A87" s="4"/>
      <c r="B87" s="4"/>
      <c r="C87" s="4"/>
      <c r="D87" s="4"/>
      <c r="E87" s="4"/>
      <c r="F87" s="4"/>
      <c r="G87" s="4"/>
      <c r="H87" s="4"/>
      <c r="I87" s="13"/>
      <c r="J87" s="13"/>
      <c r="K87" s="13"/>
      <c r="L87" s="13"/>
      <c r="M87" s="13"/>
      <c r="N87" s="4"/>
      <c r="O87" s="17"/>
      <c r="P87" s="17"/>
      <c r="Q87" s="17"/>
      <c r="R87" s="17"/>
      <c r="S87" s="17"/>
      <c r="T87" s="17"/>
      <c r="U87" s="17"/>
    </row>
    <row r="88" spans="1:21" ht="23.25">
      <c r="A88" s="4"/>
      <c r="B88" s="4"/>
      <c r="C88" s="4"/>
      <c r="D88" s="4"/>
      <c r="E88" s="4"/>
      <c r="F88" s="4"/>
      <c r="G88" s="4"/>
      <c r="H88" s="4"/>
      <c r="I88" s="13"/>
      <c r="J88" s="13"/>
      <c r="K88" s="13"/>
      <c r="L88" s="13"/>
      <c r="M88" s="13"/>
      <c r="N88" s="4"/>
      <c r="O88" s="17"/>
      <c r="P88" s="17"/>
      <c r="Q88" s="17"/>
      <c r="R88" s="17"/>
      <c r="S88" s="17"/>
      <c r="T88" s="17"/>
      <c r="U88" s="17"/>
    </row>
    <row r="89" spans="1:21" ht="23.25">
      <c r="A89" s="4"/>
      <c r="B89" s="4"/>
      <c r="C89" s="4"/>
      <c r="D89" s="4"/>
      <c r="E89" s="4"/>
      <c r="F89" s="4"/>
      <c r="G89" s="4"/>
      <c r="H89" s="4"/>
      <c r="I89" s="13"/>
      <c r="J89" s="13"/>
      <c r="K89" s="13"/>
      <c r="L89" s="13"/>
      <c r="M89" s="13"/>
      <c r="N89" s="4"/>
      <c r="O89" s="17"/>
      <c r="P89" s="17"/>
      <c r="Q89" s="17"/>
      <c r="R89" s="17"/>
      <c r="S89" s="17"/>
      <c r="T89" s="17"/>
      <c r="U89" s="17"/>
    </row>
    <row r="90" spans="1:21" ht="23.25">
      <c r="A90" s="4"/>
      <c r="B90" s="4"/>
      <c r="C90" s="4"/>
      <c r="D90" s="4"/>
      <c r="E90" s="4"/>
      <c r="F90" s="4"/>
      <c r="G90" s="4"/>
      <c r="H90" s="4"/>
      <c r="I90" s="13"/>
      <c r="J90" s="13"/>
      <c r="K90" s="13"/>
      <c r="L90" s="13"/>
      <c r="M90" s="13"/>
      <c r="N90" s="4"/>
      <c r="O90" s="17"/>
      <c r="P90" s="17"/>
      <c r="Q90" s="17"/>
      <c r="R90" s="17"/>
      <c r="S90" s="17"/>
      <c r="T90" s="17"/>
      <c r="U90" s="17"/>
    </row>
    <row r="91" spans="1:21" ht="23.25">
      <c r="A91" s="4"/>
      <c r="B91" s="4"/>
      <c r="C91" s="4"/>
      <c r="D91" s="4"/>
      <c r="E91" s="4"/>
      <c r="F91" s="4"/>
      <c r="G91" s="4"/>
      <c r="H91" s="4"/>
      <c r="I91" s="13"/>
      <c r="J91" s="13"/>
      <c r="K91" s="13"/>
      <c r="L91" s="13"/>
      <c r="M91" s="13"/>
      <c r="N91" s="4"/>
      <c r="O91" s="17"/>
      <c r="P91" s="17"/>
      <c r="Q91" s="17"/>
      <c r="R91" s="17"/>
      <c r="S91" s="17"/>
      <c r="T91" s="17"/>
      <c r="U91" s="17"/>
    </row>
    <row r="92" spans="1:21" ht="23.25">
      <c r="A92" s="4"/>
      <c r="B92" s="4"/>
      <c r="C92" s="4"/>
      <c r="D92" s="4"/>
      <c r="E92" s="4"/>
      <c r="F92" s="4"/>
      <c r="G92" s="4"/>
      <c r="H92" s="4"/>
      <c r="I92" s="13"/>
      <c r="J92" s="13"/>
      <c r="K92" s="13"/>
      <c r="L92" s="13"/>
      <c r="M92" s="13"/>
      <c r="N92" s="4"/>
      <c r="O92" s="17"/>
      <c r="P92" s="17"/>
      <c r="Q92" s="17"/>
      <c r="R92" s="17"/>
      <c r="S92" s="17"/>
      <c r="T92" s="17"/>
      <c r="U92" s="17"/>
    </row>
    <row r="93" spans="1:21" ht="23.25">
      <c r="A93" s="4"/>
      <c r="B93" s="4"/>
      <c r="C93" s="4"/>
      <c r="D93" s="4"/>
      <c r="E93" s="4"/>
      <c r="F93" s="4"/>
      <c r="G93" s="4"/>
      <c r="H93" s="4"/>
      <c r="I93" s="13"/>
      <c r="J93" s="13"/>
      <c r="K93" s="13"/>
      <c r="L93" s="13"/>
      <c r="M93" s="13"/>
      <c r="N93" s="4"/>
      <c r="O93" s="17"/>
      <c r="P93" s="17"/>
      <c r="Q93" s="17"/>
      <c r="R93" s="17"/>
      <c r="S93" s="17"/>
      <c r="T93" s="17"/>
      <c r="U93" s="17"/>
    </row>
    <row r="94" spans="1:21" ht="23.25">
      <c r="A94" s="4"/>
      <c r="B94" s="4"/>
      <c r="C94" s="4"/>
      <c r="D94" s="4"/>
      <c r="E94" s="4"/>
      <c r="F94" s="4"/>
      <c r="G94" s="4"/>
      <c r="H94" s="4"/>
      <c r="I94" s="13"/>
      <c r="J94" s="13"/>
      <c r="K94" s="13"/>
      <c r="L94" s="13"/>
      <c r="M94" s="13"/>
      <c r="N94" s="4"/>
      <c r="O94" s="17"/>
      <c r="P94" s="17"/>
      <c r="Q94" s="17"/>
      <c r="R94" s="17"/>
      <c r="S94" s="17"/>
      <c r="T94" s="17"/>
      <c r="U94" s="17"/>
    </row>
    <row r="95" spans="1:21" ht="23.25">
      <c r="A95" s="4"/>
      <c r="B95" s="4"/>
      <c r="C95" s="4"/>
      <c r="D95" s="4"/>
      <c r="E95" s="4"/>
      <c r="F95" s="4"/>
      <c r="G95" s="4"/>
      <c r="H95" s="4"/>
      <c r="I95" s="13"/>
      <c r="J95" s="13"/>
      <c r="K95" s="13"/>
      <c r="L95" s="13"/>
      <c r="M95" s="13"/>
      <c r="N95" s="4"/>
      <c r="O95" s="17"/>
      <c r="P95" s="17"/>
      <c r="Q95" s="17"/>
      <c r="R95" s="17"/>
      <c r="S95" s="17"/>
      <c r="T95" s="17"/>
      <c r="U95" s="17"/>
    </row>
    <row r="96" spans="1:21" ht="23.25">
      <c r="A96" s="4"/>
      <c r="B96" s="4"/>
      <c r="C96" s="4"/>
      <c r="D96" s="4"/>
      <c r="E96" s="4"/>
      <c r="F96" s="4"/>
      <c r="G96" s="4"/>
      <c r="H96" s="4"/>
      <c r="I96" s="13"/>
      <c r="J96" s="13"/>
      <c r="K96" s="13"/>
      <c r="L96" s="13"/>
      <c r="M96" s="13"/>
      <c r="N96" s="4"/>
      <c r="O96" s="17"/>
      <c r="P96" s="17"/>
      <c r="Q96" s="17"/>
      <c r="R96" s="17"/>
      <c r="S96" s="17"/>
      <c r="T96" s="17"/>
      <c r="U96" s="17"/>
    </row>
    <row r="97" spans="1:21" ht="23.25">
      <c r="A97" s="4"/>
      <c r="B97" s="4"/>
      <c r="C97" s="4"/>
      <c r="D97" s="4"/>
      <c r="E97" s="4"/>
      <c r="F97" s="4"/>
      <c r="G97" s="4"/>
      <c r="H97" s="4"/>
      <c r="I97" s="13"/>
      <c r="J97" s="13"/>
      <c r="K97" s="13"/>
      <c r="L97" s="13"/>
      <c r="M97" s="13"/>
      <c r="N97" s="4"/>
      <c r="O97" s="17"/>
      <c r="P97" s="17"/>
      <c r="Q97" s="17"/>
      <c r="R97" s="17"/>
      <c r="S97" s="17"/>
      <c r="T97" s="17"/>
      <c r="U97" s="17"/>
    </row>
    <row r="98" spans="1:21" ht="23.25">
      <c r="A98" s="4"/>
      <c r="B98" s="4"/>
      <c r="C98" s="4"/>
      <c r="D98" s="4"/>
      <c r="E98" s="4"/>
      <c r="F98" s="4"/>
      <c r="G98" s="4"/>
      <c r="H98" s="4"/>
      <c r="I98" s="13"/>
      <c r="J98" s="13"/>
      <c r="K98" s="13"/>
      <c r="L98" s="13"/>
      <c r="M98" s="13"/>
      <c r="N98" s="4"/>
      <c r="O98" s="17"/>
      <c r="P98" s="17"/>
      <c r="Q98" s="17"/>
      <c r="R98" s="17"/>
      <c r="S98" s="17"/>
      <c r="T98" s="17"/>
      <c r="U98" s="17"/>
    </row>
    <row r="99" spans="1:21" ht="23.25">
      <c r="A99" s="4"/>
      <c r="B99" s="4"/>
      <c r="C99" s="4"/>
      <c r="D99" s="4"/>
      <c r="E99" s="4"/>
      <c r="F99" s="4"/>
      <c r="G99" s="4"/>
      <c r="H99" s="4"/>
      <c r="I99" s="13"/>
      <c r="J99" s="13"/>
      <c r="K99" s="13"/>
      <c r="L99" s="13"/>
      <c r="M99" s="13"/>
      <c r="N99" s="4"/>
      <c r="O99" s="17"/>
      <c r="P99" s="17"/>
      <c r="Q99" s="17"/>
      <c r="R99" s="17"/>
      <c r="S99" s="17"/>
      <c r="T99" s="17"/>
      <c r="U99" s="17"/>
    </row>
    <row r="100" spans="1:21" ht="23.25">
      <c r="A100" s="4"/>
      <c r="B100" s="4"/>
      <c r="C100" s="4"/>
      <c r="D100" s="4"/>
      <c r="E100" s="4"/>
      <c r="F100" s="4"/>
      <c r="G100" s="4"/>
      <c r="H100" s="4"/>
      <c r="I100" s="13"/>
      <c r="J100" s="13"/>
      <c r="K100" s="13"/>
      <c r="L100" s="13"/>
      <c r="M100" s="13"/>
      <c r="N100" s="4"/>
      <c r="O100" s="17"/>
      <c r="P100" s="17"/>
      <c r="Q100" s="17"/>
      <c r="R100" s="17"/>
      <c r="S100" s="17"/>
      <c r="T100" s="17"/>
      <c r="U100" s="17"/>
    </row>
    <row r="101" spans="1:21" ht="23.25">
      <c r="A101" s="4"/>
      <c r="B101" s="4"/>
      <c r="C101" s="4"/>
      <c r="D101" s="4"/>
      <c r="E101" s="4"/>
      <c r="F101" s="4"/>
      <c r="G101" s="4"/>
      <c r="H101" s="4"/>
      <c r="I101" s="13"/>
      <c r="J101" s="13"/>
      <c r="K101" s="13"/>
      <c r="L101" s="13"/>
      <c r="M101" s="13"/>
      <c r="N101" s="4"/>
      <c r="O101" s="17"/>
      <c r="P101" s="17"/>
      <c r="Q101" s="17"/>
      <c r="R101" s="17"/>
      <c r="S101" s="17"/>
      <c r="T101" s="17"/>
      <c r="U101" s="17"/>
    </row>
    <row r="102" spans="1:21" ht="23.25">
      <c r="A102" s="4"/>
      <c r="B102" s="4"/>
      <c r="C102" s="4"/>
      <c r="D102" s="4"/>
      <c r="E102" s="4"/>
      <c r="F102" s="4"/>
      <c r="G102" s="4"/>
      <c r="H102" s="4"/>
      <c r="I102" s="13"/>
      <c r="J102" s="13"/>
      <c r="K102" s="13"/>
      <c r="L102" s="13"/>
      <c r="M102" s="13"/>
      <c r="N102" s="4"/>
      <c r="O102" s="17"/>
      <c r="P102" s="17"/>
      <c r="Q102" s="17"/>
      <c r="R102" s="17"/>
      <c r="S102" s="17"/>
      <c r="T102" s="17"/>
      <c r="U102" s="17"/>
    </row>
    <row r="103" spans="1:21" ht="23.25">
      <c r="A103" s="4"/>
      <c r="B103" s="4"/>
      <c r="C103" s="4"/>
      <c r="D103" s="4"/>
      <c r="E103" s="4"/>
      <c r="F103" s="4"/>
      <c r="G103" s="4"/>
      <c r="H103" s="4"/>
      <c r="I103" s="13"/>
      <c r="J103" s="13"/>
      <c r="K103" s="13"/>
      <c r="L103" s="13"/>
      <c r="M103" s="13"/>
      <c r="N103" s="4"/>
      <c r="O103" s="17"/>
      <c r="P103" s="17"/>
      <c r="Q103" s="17"/>
      <c r="R103" s="17"/>
      <c r="S103" s="17"/>
      <c r="T103" s="17"/>
      <c r="U103" s="17"/>
    </row>
    <row r="104" spans="1:21" ht="23.25">
      <c r="A104" s="4"/>
      <c r="B104" s="4"/>
      <c r="C104" s="4"/>
      <c r="D104" s="4"/>
      <c r="E104" s="4"/>
      <c r="F104" s="4"/>
      <c r="G104" s="4"/>
      <c r="H104" s="4"/>
      <c r="I104" s="13"/>
      <c r="J104" s="13"/>
      <c r="K104" s="13"/>
      <c r="L104" s="13"/>
      <c r="M104" s="13"/>
      <c r="N104" s="4"/>
      <c r="O104" s="17"/>
      <c r="P104" s="17"/>
      <c r="Q104" s="17"/>
      <c r="R104" s="17"/>
      <c r="S104" s="17"/>
      <c r="T104" s="17"/>
      <c r="U104" s="17"/>
    </row>
    <row r="105" spans="1:21" ht="23.25">
      <c r="A105" s="4"/>
      <c r="B105" s="4"/>
      <c r="C105" s="4"/>
      <c r="D105" s="4"/>
      <c r="E105" s="4"/>
      <c r="F105" s="4"/>
      <c r="G105" s="4"/>
      <c r="H105" s="4"/>
      <c r="I105" s="13"/>
      <c r="J105" s="13"/>
      <c r="K105" s="13"/>
      <c r="L105" s="13"/>
      <c r="M105" s="13"/>
      <c r="N105" s="4"/>
      <c r="O105" s="17"/>
      <c r="P105" s="17"/>
      <c r="Q105" s="17"/>
      <c r="R105" s="17"/>
      <c r="S105" s="17"/>
      <c r="T105" s="17"/>
      <c r="U105" s="17"/>
    </row>
    <row r="106" spans="1:21" ht="23.25">
      <c r="A106" s="4"/>
      <c r="B106" s="4"/>
      <c r="C106" s="4"/>
      <c r="D106" s="4"/>
      <c r="E106" s="4"/>
      <c r="F106" s="4"/>
      <c r="G106" s="4"/>
      <c r="H106" s="4"/>
      <c r="I106" s="13"/>
      <c r="J106" s="13"/>
      <c r="K106" s="13"/>
      <c r="L106" s="13"/>
      <c r="M106" s="13"/>
      <c r="N106" s="4"/>
      <c r="O106" s="17"/>
      <c r="P106" s="17"/>
      <c r="Q106" s="17"/>
      <c r="R106" s="17"/>
      <c r="S106" s="17"/>
      <c r="T106" s="17"/>
      <c r="U106" s="17"/>
    </row>
    <row r="107" spans="1:21" ht="23.25">
      <c r="A107" s="4"/>
      <c r="B107" s="4"/>
      <c r="C107" s="4"/>
      <c r="D107" s="4"/>
      <c r="E107" s="4"/>
      <c r="F107" s="4"/>
      <c r="G107" s="4"/>
      <c r="H107" s="4"/>
      <c r="I107" s="13"/>
      <c r="J107" s="13"/>
      <c r="K107" s="13"/>
      <c r="L107" s="13"/>
      <c r="M107" s="13"/>
      <c r="N107" s="4"/>
      <c r="O107" s="17"/>
      <c r="P107" s="17"/>
      <c r="Q107" s="17"/>
      <c r="R107" s="17"/>
      <c r="S107" s="17"/>
      <c r="T107" s="17"/>
      <c r="U107" s="17"/>
    </row>
    <row r="108" spans="1:21" ht="23.25">
      <c r="A108" s="4"/>
      <c r="B108" s="4"/>
      <c r="C108" s="4"/>
      <c r="D108" s="4"/>
      <c r="E108" s="4"/>
      <c r="F108" s="4"/>
      <c r="G108" s="4"/>
      <c r="H108" s="4"/>
      <c r="I108" s="13"/>
      <c r="J108" s="13"/>
      <c r="K108" s="13"/>
      <c r="L108" s="13"/>
      <c r="M108" s="13"/>
      <c r="N108" s="4"/>
      <c r="O108" s="17"/>
      <c r="P108" s="17"/>
      <c r="Q108" s="17"/>
      <c r="R108" s="17"/>
      <c r="S108" s="17"/>
      <c r="T108" s="17"/>
      <c r="U108" s="17"/>
    </row>
    <row r="109" spans="1:21" ht="23.25">
      <c r="A109" s="4"/>
      <c r="B109" s="4"/>
      <c r="C109" s="4"/>
      <c r="D109" s="4"/>
      <c r="E109" s="4"/>
      <c r="F109" s="4"/>
      <c r="G109" s="4"/>
      <c r="H109" s="4"/>
      <c r="I109" s="13"/>
      <c r="J109" s="13"/>
      <c r="K109" s="13"/>
      <c r="L109" s="13"/>
      <c r="M109" s="13"/>
      <c r="N109" s="4"/>
      <c r="O109" s="17"/>
      <c r="P109" s="17"/>
      <c r="Q109" s="17"/>
      <c r="R109" s="17"/>
      <c r="S109" s="17"/>
      <c r="T109" s="17"/>
      <c r="U109" s="17"/>
    </row>
    <row r="110" spans="1:21" ht="23.25">
      <c r="A110" s="4"/>
      <c r="B110" s="4"/>
      <c r="C110" s="4"/>
      <c r="D110" s="4"/>
      <c r="E110" s="4"/>
      <c r="F110" s="4"/>
      <c r="G110" s="4"/>
      <c r="H110" s="4"/>
      <c r="I110" s="13"/>
      <c r="J110" s="13"/>
      <c r="K110" s="13"/>
      <c r="L110" s="13"/>
      <c r="M110" s="13"/>
      <c r="N110" s="4"/>
      <c r="O110" s="17"/>
      <c r="P110" s="17"/>
      <c r="Q110" s="17"/>
      <c r="R110" s="17"/>
      <c r="S110" s="17"/>
      <c r="T110" s="17"/>
      <c r="U110" s="17"/>
    </row>
    <row r="111" spans="1:21" ht="23.25">
      <c r="A111" s="4"/>
      <c r="B111" s="4"/>
      <c r="C111" s="4"/>
      <c r="D111" s="4"/>
      <c r="E111" s="4"/>
      <c r="F111" s="4"/>
      <c r="G111" s="4"/>
      <c r="H111" s="4"/>
      <c r="I111" s="13"/>
      <c r="J111" s="13"/>
      <c r="K111" s="13"/>
      <c r="L111" s="13"/>
      <c r="M111" s="13"/>
      <c r="N111" s="4"/>
      <c r="O111" s="17"/>
      <c r="P111" s="17"/>
      <c r="Q111" s="17"/>
      <c r="R111" s="17"/>
      <c r="S111" s="17"/>
      <c r="T111" s="17"/>
      <c r="U111" s="17"/>
    </row>
    <row r="112" spans="1:21" ht="23.25">
      <c r="A112" s="4"/>
      <c r="B112" s="4"/>
      <c r="C112" s="4"/>
      <c r="D112" s="4"/>
      <c r="E112" s="4"/>
      <c r="F112" s="4"/>
      <c r="G112" s="4"/>
      <c r="H112" s="4"/>
      <c r="I112" s="13"/>
      <c r="J112" s="13"/>
      <c r="K112" s="13"/>
      <c r="L112" s="13"/>
      <c r="M112" s="13"/>
      <c r="N112" s="4"/>
      <c r="O112" s="17"/>
      <c r="P112" s="17"/>
      <c r="Q112" s="17"/>
      <c r="R112" s="17"/>
      <c r="S112" s="17"/>
      <c r="T112" s="17"/>
      <c r="U112" s="17"/>
    </row>
    <row r="113" spans="1:21" ht="23.25">
      <c r="A113" s="4"/>
      <c r="B113" s="4"/>
      <c r="C113" s="4"/>
      <c r="D113" s="4"/>
      <c r="E113" s="4"/>
      <c r="F113" s="4"/>
      <c r="G113" s="4"/>
      <c r="H113" s="4"/>
      <c r="I113" s="13"/>
      <c r="J113" s="13"/>
      <c r="K113" s="13"/>
      <c r="L113" s="13"/>
      <c r="M113" s="13"/>
      <c r="N113" s="4"/>
      <c r="O113" s="17"/>
      <c r="P113" s="17"/>
      <c r="Q113" s="17"/>
      <c r="R113" s="17"/>
      <c r="S113" s="17"/>
      <c r="T113" s="17"/>
      <c r="U113" s="17"/>
    </row>
    <row r="114" spans="1:21" ht="23.25">
      <c r="A114" s="4"/>
      <c r="B114" s="4"/>
      <c r="C114" s="4"/>
      <c r="D114" s="4"/>
      <c r="E114" s="4"/>
      <c r="F114" s="4"/>
      <c r="G114" s="4"/>
      <c r="H114" s="4"/>
      <c r="I114" s="13"/>
      <c r="J114" s="13"/>
      <c r="K114" s="13"/>
      <c r="L114" s="13"/>
      <c r="M114" s="13"/>
      <c r="N114" s="4"/>
      <c r="O114" s="17"/>
      <c r="P114" s="17"/>
      <c r="Q114" s="17"/>
      <c r="R114" s="17"/>
      <c r="S114" s="17"/>
      <c r="T114" s="17"/>
      <c r="U114" s="17"/>
    </row>
    <row r="115" spans="1:21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13"/>
      <c r="L115" s="13"/>
      <c r="M115" s="13"/>
      <c r="N115" s="4"/>
      <c r="O115" s="17"/>
      <c r="P115" s="17"/>
      <c r="Q115" s="17"/>
      <c r="R115" s="17"/>
      <c r="S115" s="17"/>
      <c r="T115" s="17"/>
      <c r="U115" s="17"/>
    </row>
    <row r="116" spans="1:21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13"/>
      <c r="L116" s="13"/>
      <c r="M116" s="13"/>
      <c r="N116" s="4"/>
      <c r="O116" s="17"/>
      <c r="P116" s="17"/>
      <c r="Q116" s="17"/>
      <c r="R116" s="17"/>
      <c r="S116" s="17"/>
      <c r="T116" s="17"/>
      <c r="U116" s="17"/>
    </row>
    <row r="117" spans="1:21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13"/>
      <c r="L117" s="13"/>
      <c r="M117" s="13"/>
      <c r="N117" s="4"/>
      <c r="O117" s="17"/>
      <c r="P117" s="17"/>
      <c r="Q117" s="17"/>
      <c r="R117" s="17"/>
      <c r="S117" s="17"/>
      <c r="T117" s="17"/>
      <c r="U117" s="17"/>
    </row>
    <row r="118" spans="1:21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13"/>
      <c r="L118" s="13"/>
      <c r="M118" s="13"/>
      <c r="N118" s="4"/>
      <c r="O118" s="17"/>
      <c r="P118" s="17"/>
      <c r="Q118" s="17"/>
      <c r="R118" s="17"/>
      <c r="S118" s="17"/>
      <c r="T118" s="17"/>
      <c r="U118" s="17"/>
    </row>
    <row r="119" spans="1:21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13"/>
      <c r="L119" s="13"/>
      <c r="M119" s="13"/>
      <c r="N119" s="4"/>
      <c r="O119" s="17"/>
      <c r="P119" s="17"/>
      <c r="Q119" s="17"/>
      <c r="R119" s="17"/>
      <c r="S119" s="17"/>
      <c r="T119" s="17"/>
      <c r="U119" s="17"/>
    </row>
    <row r="120" spans="1:21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13"/>
      <c r="L120" s="13"/>
      <c r="M120" s="13"/>
      <c r="N120" s="4"/>
      <c r="O120" s="17"/>
      <c r="P120" s="17"/>
      <c r="Q120" s="17"/>
      <c r="R120" s="17"/>
      <c r="S120" s="17"/>
      <c r="T120" s="17"/>
      <c r="U120" s="17"/>
    </row>
    <row r="121" spans="1:21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13"/>
      <c r="L121" s="13"/>
      <c r="M121" s="13"/>
      <c r="N121" s="4"/>
      <c r="O121" s="17"/>
      <c r="P121" s="17"/>
      <c r="Q121" s="17"/>
      <c r="R121" s="17"/>
      <c r="S121" s="17"/>
      <c r="T121" s="17"/>
      <c r="U121" s="17"/>
    </row>
    <row r="122" spans="1:21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13"/>
      <c r="L122" s="13"/>
      <c r="M122" s="13"/>
      <c r="N122" s="4"/>
      <c r="O122" s="17"/>
      <c r="P122" s="17"/>
      <c r="Q122" s="17"/>
      <c r="R122" s="17"/>
      <c r="S122" s="17"/>
      <c r="T122" s="17"/>
      <c r="U122" s="17"/>
    </row>
    <row r="123" spans="1:21" ht="23.25">
      <c r="A123" s="4"/>
      <c r="B123" s="4"/>
      <c r="C123" s="4"/>
      <c r="D123" s="4"/>
      <c r="E123" s="4"/>
      <c r="F123" s="4"/>
      <c r="G123" s="4"/>
      <c r="H123" s="4"/>
      <c r="I123" s="13"/>
      <c r="J123" s="13"/>
      <c r="K123" s="13"/>
      <c r="L123" s="13"/>
      <c r="M123" s="13"/>
      <c r="N123" s="4"/>
      <c r="O123" s="17"/>
      <c r="P123" s="17"/>
      <c r="Q123" s="17"/>
      <c r="R123" s="17"/>
      <c r="S123" s="17"/>
      <c r="T123" s="17"/>
      <c r="U123" s="17"/>
    </row>
    <row r="124" spans="1:21" ht="23.25">
      <c r="A124" s="4"/>
      <c r="B124" s="4"/>
      <c r="C124" s="4"/>
      <c r="D124" s="4"/>
      <c r="E124" s="4"/>
      <c r="F124" s="4"/>
      <c r="G124" s="4"/>
      <c r="H124" s="4"/>
      <c r="I124" s="13"/>
      <c r="J124" s="13"/>
      <c r="K124" s="13"/>
      <c r="L124" s="13"/>
      <c r="M124" s="13"/>
      <c r="N124" s="4"/>
      <c r="O124" s="17"/>
      <c r="P124" s="17"/>
      <c r="Q124" s="17"/>
      <c r="R124" s="17"/>
      <c r="S124" s="17"/>
      <c r="T124" s="17"/>
      <c r="U124" s="17"/>
    </row>
    <row r="125" spans="1:21" ht="23.25">
      <c r="A125" s="4"/>
      <c r="B125" s="4"/>
      <c r="C125" s="4"/>
      <c r="D125" s="4"/>
      <c r="E125" s="4"/>
      <c r="F125" s="4"/>
      <c r="G125" s="4"/>
      <c r="H125" s="4"/>
      <c r="I125" s="13"/>
      <c r="J125" s="13"/>
      <c r="K125" s="13"/>
      <c r="L125" s="13"/>
      <c r="M125" s="13"/>
      <c r="N125" s="4"/>
      <c r="O125" s="17"/>
      <c r="P125" s="17"/>
      <c r="Q125" s="17"/>
      <c r="R125" s="17"/>
      <c r="S125" s="17"/>
      <c r="T125" s="17"/>
      <c r="U125" s="17"/>
    </row>
    <row r="126" spans="1:21" ht="23.25">
      <c r="A126" s="4"/>
      <c r="B126" s="4"/>
      <c r="C126" s="4"/>
      <c r="D126" s="4"/>
      <c r="E126" s="4"/>
      <c r="F126" s="4"/>
      <c r="G126" s="4"/>
      <c r="H126" s="4"/>
      <c r="I126" s="13"/>
      <c r="J126" s="13"/>
      <c r="K126" s="13"/>
      <c r="L126" s="13"/>
      <c r="M126" s="13"/>
      <c r="N126" s="4"/>
      <c r="O126" s="17"/>
      <c r="P126" s="17"/>
      <c r="Q126" s="17"/>
      <c r="R126" s="17"/>
      <c r="S126" s="17"/>
      <c r="T126" s="17"/>
      <c r="U126" s="17"/>
    </row>
    <row r="127" spans="1:21" ht="23.25">
      <c r="A127" s="4"/>
      <c r="B127" s="4"/>
      <c r="C127" s="4"/>
      <c r="D127" s="4"/>
      <c r="E127" s="4"/>
      <c r="F127" s="4"/>
      <c r="G127" s="4"/>
      <c r="H127" s="4"/>
      <c r="I127" s="13"/>
      <c r="J127" s="13"/>
      <c r="K127" s="13"/>
      <c r="L127" s="13"/>
      <c r="M127" s="13"/>
      <c r="N127" s="4"/>
      <c r="O127" s="17"/>
      <c r="P127" s="17"/>
      <c r="Q127" s="17"/>
      <c r="R127" s="17"/>
      <c r="S127" s="17"/>
      <c r="T127" s="17"/>
      <c r="U127" s="17"/>
    </row>
    <row r="128" spans="1:21" ht="23.25">
      <c r="A128" s="4"/>
      <c r="B128" s="4"/>
      <c r="C128" s="4"/>
      <c r="D128" s="4"/>
      <c r="E128" s="4"/>
      <c r="F128" s="4"/>
      <c r="G128" s="4"/>
      <c r="H128" s="4"/>
      <c r="I128" s="13"/>
      <c r="J128" s="13"/>
      <c r="K128" s="13"/>
      <c r="L128" s="13"/>
      <c r="M128" s="13"/>
      <c r="N128" s="4"/>
      <c r="O128" s="17"/>
      <c r="P128" s="17"/>
      <c r="Q128" s="17"/>
      <c r="R128" s="17"/>
      <c r="S128" s="17"/>
      <c r="T128" s="17"/>
      <c r="U128" s="17"/>
    </row>
    <row r="129" spans="1:21" ht="23.25">
      <c r="A129" s="4"/>
      <c r="B129" s="4"/>
      <c r="C129" s="4"/>
      <c r="D129" s="4"/>
      <c r="E129" s="4"/>
      <c r="F129" s="4"/>
      <c r="G129" s="4"/>
      <c r="H129" s="4"/>
      <c r="I129" s="13"/>
      <c r="J129" s="13"/>
      <c r="K129" s="13"/>
      <c r="L129" s="13"/>
      <c r="M129" s="13"/>
      <c r="N129" s="4"/>
      <c r="O129" s="17"/>
      <c r="P129" s="17"/>
      <c r="Q129" s="17"/>
      <c r="R129" s="17"/>
      <c r="S129" s="17"/>
      <c r="T129" s="17"/>
      <c r="U129" s="17"/>
    </row>
    <row r="130" spans="1:21" ht="23.25">
      <c r="A130" s="4"/>
      <c r="B130" s="4"/>
      <c r="C130" s="4"/>
      <c r="D130" s="4"/>
      <c r="E130" s="4"/>
      <c r="F130" s="4"/>
      <c r="G130" s="4"/>
      <c r="H130" s="4"/>
      <c r="I130" s="13"/>
      <c r="J130" s="13"/>
      <c r="K130" s="13"/>
      <c r="L130" s="13"/>
      <c r="M130" s="13"/>
      <c r="N130" s="4"/>
      <c r="O130" s="17"/>
      <c r="P130" s="17"/>
      <c r="Q130" s="17"/>
      <c r="R130" s="17"/>
      <c r="S130" s="17"/>
      <c r="T130" s="17"/>
      <c r="U130" s="17"/>
    </row>
    <row r="131" spans="1:21" ht="23.25">
      <c r="A131" s="4"/>
      <c r="B131" s="4"/>
      <c r="C131" s="4"/>
      <c r="D131" s="4"/>
      <c r="E131" s="4"/>
      <c r="F131" s="4"/>
      <c r="G131" s="4"/>
      <c r="H131" s="4"/>
      <c r="I131" s="13"/>
      <c r="J131" s="13"/>
      <c r="K131" s="13"/>
      <c r="L131" s="13"/>
      <c r="M131" s="13"/>
      <c r="N131" s="4"/>
      <c r="O131" s="17"/>
      <c r="P131" s="17"/>
      <c r="Q131" s="17"/>
      <c r="R131" s="17"/>
      <c r="S131" s="17"/>
      <c r="T131" s="17"/>
      <c r="U131" s="17"/>
    </row>
    <row r="132" spans="1:21" ht="23.25">
      <c r="A132" s="4"/>
      <c r="B132" s="4"/>
      <c r="C132" s="4"/>
      <c r="D132" s="4"/>
      <c r="E132" s="4"/>
      <c r="F132" s="4"/>
      <c r="G132" s="4"/>
      <c r="H132" s="4"/>
      <c r="I132" s="13"/>
      <c r="J132" s="13"/>
      <c r="K132" s="13"/>
      <c r="L132" s="13"/>
      <c r="M132" s="13"/>
      <c r="N132" s="4"/>
      <c r="O132" s="17"/>
      <c r="P132" s="17"/>
      <c r="Q132" s="17"/>
      <c r="R132" s="17"/>
      <c r="S132" s="17"/>
      <c r="T132" s="17"/>
      <c r="U132" s="17"/>
    </row>
    <row r="133" spans="1:21" ht="23.25">
      <c r="A133" s="53"/>
      <c r="B133" s="53"/>
      <c r="C133" s="4"/>
      <c r="D133" s="4"/>
      <c r="E133" s="4"/>
      <c r="F133" s="4"/>
      <c r="G133" s="4"/>
      <c r="H133" s="4"/>
      <c r="I133" s="13"/>
      <c r="J133" s="13"/>
      <c r="K133" s="13"/>
      <c r="L133" s="13"/>
      <c r="M133" s="13"/>
      <c r="N133" s="53"/>
    </row>
    <row r="134" spans="1:21" ht="23.25">
      <c r="A134" s="53"/>
      <c r="B134" s="53"/>
      <c r="C134" s="4"/>
      <c r="D134" s="4"/>
      <c r="E134" s="4"/>
      <c r="F134" s="4"/>
      <c r="G134" s="4"/>
      <c r="H134" s="4"/>
      <c r="I134" s="13"/>
      <c r="J134" s="13"/>
      <c r="K134" s="13"/>
      <c r="L134" s="13"/>
      <c r="M134" s="13"/>
      <c r="N134" s="53"/>
    </row>
    <row r="135" spans="1:21" ht="23.25">
      <c r="C135" s="26"/>
      <c r="D135" s="26"/>
      <c r="E135" s="26"/>
      <c r="F135" s="26"/>
      <c r="G135" s="26"/>
      <c r="H135" s="26"/>
      <c r="I135" s="27"/>
      <c r="J135" s="27"/>
      <c r="K135" s="27"/>
      <c r="L135" s="27"/>
      <c r="M135" s="27"/>
    </row>
    <row r="136" spans="1:21" ht="23.25">
      <c r="C136" s="4"/>
      <c r="D136" s="4"/>
      <c r="E136" s="4"/>
      <c r="F136" s="4"/>
      <c r="G136" s="4"/>
      <c r="H136" s="4"/>
      <c r="I136" s="13"/>
      <c r="J136" s="13"/>
      <c r="K136" s="27"/>
      <c r="L136" s="13"/>
      <c r="M136" s="27"/>
    </row>
    <row r="137" spans="1:21" ht="23.25">
      <c r="C137" s="4"/>
      <c r="D137" s="4"/>
      <c r="E137" s="4"/>
      <c r="F137" s="4"/>
      <c r="G137" s="4"/>
      <c r="H137" s="4"/>
      <c r="I137" s="13"/>
      <c r="J137" s="13"/>
      <c r="K137" s="27"/>
      <c r="L137" s="13"/>
      <c r="M137" s="27"/>
    </row>
    <row r="138" spans="1:21" ht="23.25">
      <c r="C138" s="4"/>
      <c r="D138" s="4"/>
      <c r="E138" s="4"/>
      <c r="F138" s="4"/>
      <c r="G138" s="4"/>
      <c r="H138" s="4"/>
      <c r="I138" s="13"/>
      <c r="J138" s="13"/>
      <c r="K138" s="27"/>
      <c r="L138" s="13"/>
      <c r="M138" s="27"/>
    </row>
    <row r="139" spans="1:21" ht="23.25">
      <c r="C139" s="4"/>
      <c r="D139" s="4"/>
      <c r="E139" s="4"/>
      <c r="F139" s="4"/>
      <c r="G139" s="4"/>
      <c r="H139" s="4"/>
      <c r="I139" s="13"/>
      <c r="J139" s="13"/>
      <c r="K139" s="27"/>
      <c r="L139" s="13"/>
      <c r="M139" s="27"/>
    </row>
    <row r="140" spans="1:21" ht="23.25">
      <c r="C140" s="4"/>
      <c r="D140" s="4"/>
      <c r="E140" s="4"/>
      <c r="F140" s="4"/>
      <c r="G140" s="4"/>
      <c r="H140" s="4"/>
      <c r="I140" s="13"/>
      <c r="J140" s="13"/>
      <c r="K140" s="27"/>
      <c r="L140" s="13"/>
      <c r="M140" s="27"/>
    </row>
  </sheetData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36"/>
  <sheetViews>
    <sheetView topLeftCell="A28" workbookViewId="0">
      <selection activeCell="G51" sqref="G51"/>
    </sheetView>
  </sheetViews>
  <sheetFormatPr defaultColWidth="27.85546875" defaultRowHeight="15"/>
  <cols>
    <col min="1" max="1" width="19.5703125" customWidth="1"/>
    <col min="2" max="2" width="22.1406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25" s="1" customFormat="1" ht="70.5" thickBot="1">
      <c r="A1" s="64" t="s">
        <v>69</v>
      </c>
      <c r="B1" s="65" t="s">
        <v>0</v>
      </c>
      <c r="C1" s="5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25" ht="23.25">
      <c r="A2" s="4" t="s">
        <v>584</v>
      </c>
      <c r="B2" s="4" t="s">
        <v>645</v>
      </c>
      <c r="C2" s="26">
        <v>2.1227999999999998</v>
      </c>
      <c r="D2" s="26">
        <v>2.0676000000000001</v>
      </c>
      <c r="E2" s="26">
        <v>2.0842000000000001</v>
      </c>
      <c r="F2" s="26"/>
      <c r="G2" s="26">
        <v>14.2559</v>
      </c>
      <c r="H2" s="26"/>
      <c r="I2" s="27"/>
      <c r="J2" s="27"/>
      <c r="K2" s="27"/>
      <c r="L2" s="27"/>
      <c r="M2" s="2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23.25">
      <c r="A3" s="4" t="s">
        <v>584</v>
      </c>
      <c r="B3" s="4" t="s">
        <v>646</v>
      </c>
      <c r="C3" s="4">
        <v>2.2601</v>
      </c>
      <c r="D3" s="4">
        <v>2.1928000000000001</v>
      </c>
      <c r="E3" s="4">
        <v>2.2134</v>
      </c>
      <c r="F3" s="4"/>
      <c r="G3" s="4">
        <v>14.3553</v>
      </c>
      <c r="H3" s="4"/>
      <c r="I3" s="13"/>
      <c r="J3" s="13"/>
      <c r="K3" s="27"/>
      <c r="L3" s="13"/>
      <c r="M3" s="2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3.25">
      <c r="A4" s="4" t="s">
        <v>584</v>
      </c>
      <c r="B4" s="4" t="s">
        <v>647</v>
      </c>
      <c r="C4" s="4">
        <v>2.2240000000000002</v>
      </c>
      <c r="D4" s="4">
        <v>2.1587999999999998</v>
      </c>
      <c r="E4" s="4">
        <v>2.1774</v>
      </c>
      <c r="F4" s="4"/>
      <c r="G4" s="4">
        <v>14.362399999999999</v>
      </c>
      <c r="H4" s="4"/>
      <c r="I4" s="13"/>
      <c r="J4" s="13"/>
      <c r="K4" s="27"/>
      <c r="L4" s="13"/>
      <c r="M4" s="2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3.25">
      <c r="A5" s="4" t="s">
        <v>584</v>
      </c>
      <c r="B5" s="4" t="s">
        <v>648</v>
      </c>
      <c r="C5" s="4">
        <v>1.9395</v>
      </c>
      <c r="D5" s="4">
        <v>1.8603000000000001</v>
      </c>
      <c r="E5" s="4">
        <v>1.8832</v>
      </c>
      <c r="F5" s="4"/>
      <c r="G5" s="4">
        <v>14.3</v>
      </c>
      <c r="H5" s="4"/>
      <c r="I5" s="13"/>
      <c r="J5" s="13"/>
      <c r="K5" s="27"/>
      <c r="L5" s="13"/>
      <c r="M5" s="2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23.25">
      <c r="A6" s="4" t="s">
        <v>584</v>
      </c>
      <c r="B6" s="4" t="s">
        <v>649</v>
      </c>
      <c r="C6" s="4">
        <v>2.1817000000000002</v>
      </c>
      <c r="D6" s="4">
        <v>2.1156000000000001</v>
      </c>
      <c r="E6" s="4">
        <v>2.1354000000000002</v>
      </c>
      <c r="F6" s="4"/>
      <c r="G6" s="4">
        <v>9.8752999999999993</v>
      </c>
      <c r="H6" s="4"/>
      <c r="I6" s="13"/>
      <c r="J6" s="13"/>
      <c r="K6" s="27"/>
      <c r="L6" s="13"/>
      <c r="M6" s="2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23.25">
      <c r="A7" s="4" t="s">
        <v>584</v>
      </c>
      <c r="B7" s="4" t="s">
        <v>650</v>
      </c>
      <c r="C7" s="4">
        <v>2.1899000000000002</v>
      </c>
      <c r="D7" s="4">
        <v>2.1263000000000001</v>
      </c>
      <c r="E7" s="4">
        <v>2.1446000000000001</v>
      </c>
      <c r="F7" s="4"/>
      <c r="G7" s="4">
        <v>9.9318000000000008</v>
      </c>
      <c r="H7" s="4"/>
      <c r="I7" s="13"/>
      <c r="J7" s="13"/>
      <c r="K7" s="27"/>
      <c r="L7" s="13"/>
      <c r="M7" s="2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23.25">
      <c r="A8" s="4" t="s">
        <v>584</v>
      </c>
      <c r="B8" s="4" t="s">
        <v>651</v>
      </c>
      <c r="C8" s="4">
        <v>2.1368</v>
      </c>
      <c r="D8" s="4">
        <v>2.0682</v>
      </c>
      <c r="E8" s="4">
        <v>2.0889000000000002</v>
      </c>
      <c r="F8" s="4"/>
      <c r="G8" s="4">
        <v>10.021800000000001</v>
      </c>
      <c r="H8" s="4"/>
      <c r="I8" s="13"/>
      <c r="J8" s="13"/>
      <c r="K8" s="27"/>
      <c r="L8" s="13"/>
      <c r="M8" s="2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23.25">
      <c r="A9" s="4" t="s">
        <v>584</v>
      </c>
      <c r="B9" s="4" t="s">
        <v>652</v>
      </c>
      <c r="C9" s="4">
        <v>2.1949000000000001</v>
      </c>
      <c r="D9" s="4">
        <v>2.1324999999999998</v>
      </c>
      <c r="E9" s="4">
        <v>2.1526999999999998</v>
      </c>
      <c r="F9" s="4"/>
      <c r="G9" s="4">
        <v>9.8225999999999996</v>
      </c>
      <c r="H9" s="4"/>
      <c r="I9" s="13"/>
      <c r="J9" s="13"/>
      <c r="K9" s="27"/>
      <c r="L9" s="13"/>
      <c r="M9" s="2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23.25">
      <c r="A10" s="4" t="s">
        <v>584</v>
      </c>
      <c r="B10" s="4" t="s">
        <v>653</v>
      </c>
      <c r="C10" s="4">
        <v>2.2124999999999999</v>
      </c>
      <c r="D10" s="4">
        <v>2.1187</v>
      </c>
      <c r="E10" s="4">
        <v>2.1486999999999998</v>
      </c>
      <c r="F10" s="4"/>
      <c r="G10" s="4">
        <v>9.8290000000000006</v>
      </c>
      <c r="H10" s="4"/>
      <c r="I10" s="13"/>
      <c r="J10" s="13"/>
      <c r="K10" s="27"/>
      <c r="L10" s="13"/>
      <c r="M10" s="2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23.25">
      <c r="A11" s="4" t="s">
        <v>584</v>
      </c>
      <c r="B11" s="4" t="s">
        <v>654</v>
      </c>
      <c r="C11" s="4">
        <v>2.0746000000000002</v>
      </c>
      <c r="D11" s="4">
        <v>2.0123000000000002</v>
      </c>
      <c r="E11" s="4">
        <v>2.0306999999999999</v>
      </c>
      <c r="F11" s="4"/>
      <c r="G11" s="4">
        <v>9.8332999999999995</v>
      </c>
      <c r="H11" s="4"/>
      <c r="I11" s="13"/>
      <c r="J11" s="13"/>
      <c r="K11" s="27"/>
      <c r="L11" s="13"/>
      <c r="M11" s="2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23.25">
      <c r="A12" s="4" t="s">
        <v>584</v>
      </c>
      <c r="B12" s="4" t="s">
        <v>655</v>
      </c>
      <c r="C12" s="4">
        <v>2.1427</v>
      </c>
      <c r="D12" s="4">
        <v>2.0760999999999998</v>
      </c>
      <c r="E12" s="4">
        <v>2.0949</v>
      </c>
      <c r="F12" s="4"/>
      <c r="G12" s="4">
        <v>9.8437999999999999</v>
      </c>
      <c r="H12" s="4"/>
      <c r="I12" s="13"/>
      <c r="J12" s="13"/>
      <c r="K12" s="27"/>
      <c r="L12" s="13"/>
      <c r="M12" s="2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23.25">
      <c r="A13" s="4" t="s">
        <v>584</v>
      </c>
      <c r="B13" s="4" t="s">
        <v>656</v>
      </c>
      <c r="C13" s="4">
        <v>2.2847</v>
      </c>
      <c r="D13" s="4">
        <v>2.2198000000000002</v>
      </c>
      <c r="E13" s="4">
        <v>2.2372999999999998</v>
      </c>
      <c r="F13" s="4"/>
      <c r="G13" s="4">
        <v>9.9778000000000002</v>
      </c>
      <c r="H13" s="4"/>
      <c r="I13" s="13"/>
      <c r="J13" s="13"/>
      <c r="K13" s="27"/>
      <c r="L13" s="13"/>
      <c r="M13" s="2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23.25">
      <c r="A14" s="4" t="s">
        <v>584</v>
      </c>
      <c r="B14" s="4" t="s">
        <v>657</v>
      </c>
      <c r="C14" s="4">
        <v>1.7675000000000001</v>
      </c>
      <c r="D14" s="4">
        <v>1.7419</v>
      </c>
      <c r="E14" s="4">
        <v>1.7301</v>
      </c>
      <c r="F14" s="4"/>
      <c r="G14" s="4">
        <v>9.9321999999999999</v>
      </c>
      <c r="H14" s="4"/>
      <c r="I14" s="13"/>
      <c r="J14" s="13"/>
      <c r="K14" s="27"/>
      <c r="L14" s="13"/>
      <c r="M14" s="2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23.25">
      <c r="A15" s="4" t="s">
        <v>584</v>
      </c>
      <c r="B15" s="4" t="s">
        <v>658</v>
      </c>
      <c r="C15" s="4">
        <v>2.1324999999999998</v>
      </c>
      <c r="D15" s="4">
        <v>2.0592000000000001</v>
      </c>
      <c r="E15" s="4">
        <v>2.0787</v>
      </c>
      <c r="F15" s="4"/>
      <c r="G15" s="4">
        <v>9.9030000000000005</v>
      </c>
      <c r="H15" s="4"/>
      <c r="I15" s="13"/>
      <c r="J15" s="13"/>
      <c r="K15" s="27"/>
      <c r="L15" s="13"/>
      <c r="M15" s="2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3.25">
      <c r="A16" s="4" t="s">
        <v>584</v>
      </c>
      <c r="B16" s="4" t="s">
        <v>659</v>
      </c>
      <c r="C16" s="4">
        <v>2.2126999999999999</v>
      </c>
      <c r="D16" s="4">
        <v>2.1278999999999999</v>
      </c>
      <c r="E16" s="4">
        <v>2.1549</v>
      </c>
      <c r="F16" s="4"/>
      <c r="G16" s="4">
        <v>9.9756999999999998</v>
      </c>
      <c r="H16" s="4"/>
      <c r="I16" s="13"/>
      <c r="J16" s="13"/>
      <c r="K16" s="27"/>
      <c r="L16" s="13"/>
      <c r="M16" s="2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3.25">
      <c r="A17" s="4" t="s">
        <v>584</v>
      </c>
      <c r="B17" s="4" t="s">
        <v>660</v>
      </c>
      <c r="C17" s="4">
        <v>1.786</v>
      </c>
      <c r="D17" s="4">
        <v>1.7246999999999999</v>
      </c>
      <c r="E17" s="4">
        <v>1.7428999999999999</v>
      </c>
      <c r="F17" s="4"/>
      <c r="G17" s="4">
        <v>9.8269000000000002</v>
      </c>
      <c r="H17" s="4"/>
      <c r="I17" s="13"/>
      <c r="J17" s="13"/>
      <c r="K17" s="27"/>
      <c r="L17" s="13"/>
      <c r="M17" s="2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23.25">
      <c r="A18" s="4" t="s">
        <v>584</v>
      </c>
      <c r="B18" s="4" t="s">
        <v>661</v>
      </c>
      <c r="C18" s="4">
        <v>2.2004999999999999</v>
      </c>
      <c r="D18" s="4">
        <v>2.0184000000000002</v>
      </c>
      <c r="E18" s="4">
        <v>2.1373000000000002</v>
      </c>
      <c r="F18" s="4"/>
      <c r="G18" s="4">
        <v>9.8687000000000005</v>
      </c>
      <c r="H18" s="4"/>
      <c r="I18" s="13"/>
      <c r="J18" s="13"/>
      <c r="K18" s="27"/>
      <c r="L18" s="13"/>
      <c r="M18" s="2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23.25">
      <c r="A19" s="4" t="s">
        <v>584</v>
      </c>
      <c r="B19" s="4" t="s">
        <v>662</v>
      </c>
      <c r="C19" s="4">
        <v>2.0842000000000001</v>
      </c>
      <c r="D19" s="4">
        <v>2.0247999999999999</v>
      </c>
      <c r="E19" s="4">
        <v>2.0421</v>
      </c>
      <c r="F19" s="4"/>
      <c r="G19" s="4">
        <v>9.9418000000000006</v>
      </c>
      <c r="H19" s="4"/>
      <c r="I19" s="13"/>
      <c r="J19" s="13"/>
      <c r="K19" s="27"/>
      <c r="L19" s="13"/>
      <c r="M19" s="2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23.25">
      <c r="A20" s="4" t="s">
        <v>584</v>
      </c>
      <c r="B20" s="4" t="s">
        <v>663</v>
      </c>
      <c r="C20" s="4">
        <v>2.1008</v>
      </c>
      <c r="D20" s="4">
        <v>2.0314000000000001</v>
      </c>
      <c r="E20" s="4">
        <v>2.0512000000000001</v>
      </c>
      <c r="F20" s="4"/>
      <c r="G20" s="4">
        <v>9.8955000000000002</v>
      </c>
      <c r="H20" s="4"/>
      <c r="I20" s="13"/>
      <c r="J20" s="13"/>
      <c r="K20" s="27"/>
      <c r="L20" s="13"/>
      <c r="M20" s="2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23.25">
      <c r="A21" s="4" t="s">
        <v>584</v>
      </c>
      <c r="B21" s="4" t="s">
        <v>664</v>
      </c>
      <c r="C21" s="4">
        <v>2.1286999999999998</v>
      </c>
      <c r="D21" s="4">
        <v>2.0566</v>
      </c>
      <c r="E21" s="4">
        <v>2.0779000000000001</v>
      </c>
      <c r="F21" s="4"/>
      <c r="G21" s="4">
        <v>9.8701000000000008</v>
      </c>
      <c r="H21" s="4"/>
      <c r="I21" s="13"/>
      <c r="J21" s="13"/>
      <c r="K21" s="27"/>
      <c r="L21" s="13"/>
      <c r="M21" s="2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23.25">
      <c r="A22" s="4" t="s">
        <v>584</v>
      </c>
      <c r="B22" s="4" t="s">
        <v>665</v>
      </c>
      <c r="C22" s="4">
        <v>1.8722000000000001</v>
      </c>
      <c r="D22" s="4">
        <v>1.8047</v>
      </c>
      <c r="E22" s="4">
        <v>1.8261000000000001</v>
      </c>
      <c r="F22" s="4"/>
      <c r="G22" s="4"/>
      <c r="H22" s="4"/>
      <c r="I22" s="13"/>
      <c r="J22" s="13"/>
      <c r="K22" s="27"/>
      <c r="L22" s="13"/>
      <c r="M22" s="2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23.25">
      <c r="A23" s="4" t="s">
        <v>584</v>
      </c>
      <c r="B23" s="4" t="s">
        <v>666</v>
      </c>
      <c r="C23" s="4">
        <v>2.2602000000000002</v>
      </c>
      <c r="D23" s="4">
        <v>2.2113</v>
      </c>
      <c r="E23" s="4">
        <v>2.2265999999999999</v>
      </c>
      <c r="F23" s="4"/>
      <c r="G23" s="4"/>
      <c r="H23" s="4"/>
      <c r="I23" s="13"/>
      <c r="J23" s="13"/>
      <c r="K23" s="27"/>
      <c r="L23" s="13"/>
      <c r="M23" s="2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23.25">
      <c r="A24" s="4" t="s">
        <v>584</v>
      </c>
      <c r="B24" s="4" t="s">
        <v>667</v>
      </c>
      <c r="C24" s="4">
        <v>2.2488000000000001</v>
      </c>
      <c r="D24" s="4">
        <v>2.1659999999999999</v>
      </c>
      <c r="E24" s="4">
        <v>2.1953</v>
      </c>
      <c r="F24" s="4"/>
      <c r="G24" s="4"/>
      <c r="H24" s="4"/>
      <c r="I24" s="13"/>
      <c r="J24" s="13"/>
      <c r="K24" s="27"/>
      <c r="L24" s="13"/>
      <c r="M24" s="2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23.25">
      <c r="A25" s="4" t="s">
        <v>584</v>
      </c>
      <c r="B25" s="4" t="s">
        <v>668</v>
      </c>
      <c r="C25" s="4">
        <v>2.2101000000000002</v>
      </c>
      <c r="D25" s="4">
        <v>2.149</v>
      </c>
      <c r="E25" s="4">
        <v>2.1686999999999999</v>
      </c>
      <c r="F25" s="4"/>
      <c r="G25" s="4"/>
      <c r="H25" s="4"/>
      <c r="I25" s="13"/>
      <c r="J25" s="13"/>
      <c r="K25" s="27"/>
      <c r="L25" s="13"/>
      <c r="M25" s="2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23.25">
      <c r="A26" s="4" t="s">
        <v>584</v>
      </c>
      <c r="B26" s="4" t="s">
        <v>669</v>
      </c>
      <c r="C26" s="4">
        <v>1.9094</v>
      </c>
      <c r="D26" s="4">
        <v>1.8496999999999999</v>
      </c>
      <c r="E26" s="4">
        <v>1.8681000000000001</v>
      </c>
      <c r="F26" s="4"/>
      <c r="G26" s="4"/>
      <c r="H26" s="4"/>
      <c r="I26" s="13"/>
      <c r="J26" s="13"/>
      <c r="K26" s="27"/>
      <c r="L26" s="13"/>
      <c r="M26" s="2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3.25">
      <c r="A27" s="4" t="s">
        <v>584</v>
      </c>
      <c r="B27" s="4" t="s">
        <v>670</v>
      </c>
      <c r="C27" s="4">
        <v>2.3243999999999998</v>
      </c>
      <c r="D27" s="4">
        <v>2.2623000000000002</v>
      </c>
      <c r="E27" s="4">
        <v>2.2801999999999998</v>
      </c>
      <c r="F27" s="4"/>
      <c r="G27" s="4"/>
      <c r="H27" s="4"/>
      <c r="I27" s="13"/>
      <c r="J27" s="13"/>
      <c r="K27" s="27"/>
      <c r="L27" s="13"/>
      <c r="M27" s="2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23.25">
      <c r="A28" s="4" t="s">
        <v>584</v>
      </c>
      <c r="B28" s="4" t="s">
        <v>671</v>
      </c>
      <c r="C28" s="4">
        <v>2.1553</v>
      </c>
      <c r="D28" s="4">
        <v>2.0909</v>
      </c>
      <c r="E28" s="4">
        <v>2.1110000000000002</v>
      </c>
      <c r="F28" s="4"/>
      <c r="G28" s="4"/>
      <c r="H28" s="4"/>
      <c r="I28" s="13"/>
      <c r="J28" s="13"/>
      <c r="K28" s="27"/>
      <c r="L28" s="13"/>
      <c r="M28" s="2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23.25">
      <c r="A29" s="4" t="s">
        <v>584</v>
      </c>
      <c r="B29" s="4" t="s">
        <v>672</v>
      </c>
      <c r="C29" s="4">
        <v>2.2486000000000002</v>
      </c>
      <c r="D29" s="4">
        <v>2.1621000000000001</v>
      </c>
      <c r="E29" s="4">
        <v>2.1909000000000001</v>
      </c>
      <c r="F29" s="4"/>
      <c r="G29" s="4"/>
      <c r="H29" s="4"/>
      <c r="I29" s="13"/>
      <c r="J29" s="13"/>
      <c r="K29" s="27"/>
      <c r="L29" s="13"/>
      <c r="M29" s="2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23.25">
      <c r="A30" s="4" t="s">
        <v>584</v>
      </c>
      <c r="B30" s="4" t="s">
        <v>673</v>
      </c>
      <c r="C30" s="4">
        <v>1.8926000000000001</v>
      </c>
      <c r="D30" s="4">
        <v>1.8279000000000001</v>
      </c>
      <c r="E30" s="4">
        <v>1.8474999999999999</v>
      </c>
      <c r="F30" s="4"/>
      <c r="G30" s="4"/>
      <c r="H30" s="4"/>
      <c r="I30" s="13"/>
      <c r="J30" s="13"/>
      <c r="K30" s="27"/>
      <c r="L30" s="13"/>
      <c r="M30" s="2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23.25">
      <c r="A31" s="4" t="s">
        <v>584</v>
      </c>
      <c r="B31" s="4" t="s">
        <v>674</v>
      </c>
      <c r="C31" s="4">
        <v>2.0878999999999999</v>
      </c>
      <c r="D31" s="4">
        <v>2.0287999999999999</v>
      </c>
      <c r="E31" s="4">
        <v>2.0455000000000001</v>
      </c>
      <c r="F31" s="4"/>
      <c r="G31" s="4"/>
      <c r="H31" s="4"/>
      <c r="I31" s="13"/>
      <c r="J31" s="13"/>
      <c r="K31" s="27"/>
      <c r="L31" s="13"/>
      <c r="M31" s="2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23.25">
      <c r="A32" s="4" t="s">
        <v>583</v>
      </c>
      <c r="B32" s="4" t="s">
        <v>675</v>
      </c>
      <c r="C32" s="4">
        <v>2.254</v>
      </c>
      <c r="D32" s="4">
        <v>2.1728999999999998</v>
      </c>
      <c r="E32" s="4">
        <v>2.2046000000000001</v>
      </c>
      <c r="F32" s="4"/>
      <c r="G32" s="4">
        <v>14.432700000000001</v>
      </c>
      <c r="H32" s="4"/>
      <c r="I32" s="13"/>
      <c r="J32" s="13"/>
      <c r="K32" s="27"/>
      <c r="L32" s="13"/>
      <c r="M32" s="2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23.25">
      <c r="A33" s="4" t="s">
        <v>583</v>
      </c>
      <c r="B33" s="4" t="s">
        <v>676</v>
      </c>
      <c r="C33" s="4">
        <v>2.1156999999999999</v>
      </c>
      <c r="D33" s="4">
        <v>2.0457999999999998</v>
      </c>
      <c r="E33" s="4">
        <v>2.0691000000000002</v>
      </c>
      <c r="F33" s="4"/>
      <c r="G33" s="4">
        <v>14.324299999999999</v>
      </c>
      <c r="H33" s="4"/>
      <c r="I33" s="13"/>
      <c r="J33" s="13"/>
      <c r="K33" s="27"/>
      <c r="L33" s="13"/>
      <c r="M33" s="2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23.25">
      <c r="A34" s="4" t="s">
        <v>583</v>
      </c>
      <c r="B34" s="4" t="s">
        <v>677</v>
      </c>
      <c r="C34" s="4">
        <v>2.0030000000000001</v>
      </c>
      <c r="D34" s="4">
        <v>1.1927000000000001</v>
      </c>
      <c r="E34" s="4">
        <v>1.9555</v>
      </c>
      <c r="F34" s="4"/>
      <c r="G34" s="4">
        <v>14.4268</v>
      </c>
      <c r="H34" s="4"/>
      <c r="I34" s="13"/>
      <c r="J34" s="13"/>
      <c r="K34" s="27"/>
      <c r="L34" s="13"/>
      <c r="M34" s="2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23.25">
      <c r="A35" s="4" t="s">
        <v>583</v>
      </c>
      <c r="B35" s="4" t="s">
        <v>678</v>
      </c>
      <c r="C35" s="4">
        <v>2.1395</v>
      </c>
      <c r="D35" s="4">
        <v>2.0724999999999998</v>
      </c>
      <c r="E35" s="4">
        <v>2.0973999999999999</v>
      </c>
      <c r="F35" s="4"/>
      <c r="G35" s="4">
        <v>14.243600000000001</v>
      </c>
      <c r="H35" s="4"/>
      <c r="I35" s="13"/>
      <c r="J35" s="13"/>
      <c r="K35" s="27"/>
      <c r="L35" s="13"/>
      <c r="M35" s="2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23.25">
      <c r="A36" s="4" t="s">
        <v>583</v>
      </c>
      <c r="B36" s="4" t="s">
        <v>679</v>
      </c>
      <c r="C36" s="4">
        <v>2.0573000000000001</v>
      </c>
      <c r="D36" s="4">
        <v>1.9950000000000001</v>
      </c>
      <c r="E36" s="4">
        <v>2.0181</v>
      </c>
      <c r="F36" s="4"/>
      <c r="G36" s="4">
        <v>9.7994000000000003</v>
      </c>
      <c r="H36" s="4"/>
      <c r="I36" s="13"/>
      <c r="J36" s="13"/>
      <c r="K36" s="27"/>
      <c r="L36" s="13"/>
      <c r="M36" s="2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23.25">
      <c r="A37" s="4" t="s">
        <v>583</v>
      </c>
      <c r="B37" s="4" t="s">
        <v>680</v>
      </c>
      <c r="C37" s="4">
        <v>1.9913000000000001</v>
      </c>
      <c r="D37" s="4">
        <v>1.9300999999999999</v>
      </c>
      <c r="E37" s="4">
        <v>1.9363999999999999</v>
      </c>
      <c r="F37" s="4"/>
      <c r="G37" s="4">
        <v>9.9362999999999992</v>
      </c>
      <c r="H37" s="4"/>
      <c r="I37" s="13"/>
      <c r="J37" s="13"/>
      <c r="K37" s="27"/>
      <c r="L37" s="13"/>
      <c r="M37" s="2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23.25">
      <c r="A38" s="4" t="s">
        <v>583</v>
      </c>
      <c r="B38" s="4" t="s">
        <v>681</v>
      </c>
      <c r="C38" s="4">
        <v>2.2681</v>
      </c>
      <c r="D38" s="4">
        <v>2.1993</v>
      </c>
      <c r="E38" s="4">
        <v>2.2214</v>
      </c>
      <c r="F38" s="4"/>
      <c r="G38" s="4">
        <v>9.8665000000000003</v>
      </c>
      <c r="H38" s="4"/>
      <c r="I38" s="13"/>
      <c r="J38" s="13"/>
      <c r="K38" s="27"/>
      <c r="L38" s="13"/>
      <c r="M38" s="2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23.25">
      <c r="A39" s="4" t="s">
        <v>583</v>
      </c>
      <c r="B39" s="4" t="s">
        <v>682</v>
      </c>
      <c r="C39" s="4">
        <v>1.9491000000000001</v>
      </c>
      <c r="D39" s="4">
        <v>1.8631</v>
      </c>
      <c r="E39" s="4">
        <v>1.8944000000000001</v>
      </c>
      <c r="F39" s="4"/>
      <c r="G39" s="4">
        <v>9.782</v>
      </c>
      <c r="H39" s="4"/>
      <c r="I39" s="13"/>
      <c r="J39" s="13"/>
      <c r="K39" s="27"/>
      <c r="L39" s="13"/>
      <c r="M39" s="2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23.25">
      <c r="A40" s="4" t="s">
        <v>583</v>
      </c>
      <c r="B40" s="4" t="s">
        <v>683</v>
      </c>
      <c r="C40" s="4">
        <v>2.0198</v>
      </c>
      <c r="D40" s="4">
        <v>1.9926999999999999</v>
      </c>
      <c r="E40" s="4">
        <v>1.9697</v>
      </c>
      <c r="F40" s="4"/>
      <c r="G40" s="4">
        <v>9.9993999999999996</v>
      </c>
      <c r="H40" s="4"/>
      <c r="I40" s="13"/>
      <c r="J40" s="13"/>
      <c r="K40" s="27"/>
      <c r="L40" s="13"/>
      <c r="M40" s="2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23.25">
      <c r="A41" s="4" t="s">
        <v>583</v>
      </c>
      <c r="B41" s="4" t="s">
        <v>684</v>
      </c>
      <c r="C41" s="4">
        <v>1.8878999999999999</v>
      </c>
      <c r="D41" s="4">
        <v>1.7984</v>
      </c>
      <c r="E41" s="4">
        <v>1.8354999999999999</v>
      </c>
      <c r="F41" s="4"/>
      <c r="G41" s="4">
        <v>9.9135000000000009</v>
      </c>
      <c r="H41" s="4"/>
      <c r="I41" s="13"/>
      <c r="J41" s="13"/>
      <c r="K41" s="27"/>
      <c r="L41" s="13"/>
      <c r="M41" s="2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23.25">
      <c r="A42" s="4" t="s">
        <v>583</v>
      </c>
      <c r="B42" s="4" t="s">
        <v>685</v>
      </c>
      <c r="C42" s="4">
        <v>2.0198</v>
      </c>
      <c r="D42" s="4">
        <v>1.9272</v>
      </c>
      <c r="E42" s="4">
        <v>1.9607000000000001</v>
      </c>
      <c r="F42" s="4"/>
      <c r="G42" s="4">
        <v>9.8442000000000007</v>
      </c>
      <c r="H42" s="4"/>
      <c r="I42" s="13"/>
      <c r="J42" s="13"/>
      <c r="K42" s="27"/>
      <c r="L42" s="13"/>
      <c r="M42" s="2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23.25">
      <c r="A43" s="4" t="s">
        <v>583</v>
      </c>
      <c r="B43" s="4" t="s">
        <v>686</v>
      </c>
      <c r="C43" s="4">
        <v>2.1265999999999998</v>
      </c>
      <c r="D43" s="4">
        <v>2.044</v>
      </c>
      <c r="E43" s="4">
        <v>2.077</v>
      </c>
      <c r="F43" s="4"/>
      <c r="G43" s="4">
        <v>9.8272999999999993</v>
      </c>
      <c r="H43" s="4"/>
      <c r="I43" s="13"/>
      <c r="J43" s="13"/>
      <c r="K43" s="27"/>
      <c r="L43" s="13"/>
      <c r="M43" s="2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23.25">
      <c r="A44" s="4" t="s">
        <v>583</v>
      </c>
      <c r="B44" s="4" t="s">
        <v>687</v>
      </c>
      <c r="C44" s="4">
        <v>2.3033999999999999</v>
      </c>
      <c r="D44" s="4">
        <v>2.2281</v>
      </c>
      <c r="E44" s="4">
        <v>2.2555000000000001</v>
      </c>
      <c r="F44" s="4"/>
      <c r="G44" s="4">
        <v>9.9412000000000003</v>
      </c>
      <c r="H44" s="4"/>
      <c r="I44" s="13"/>
      <c r="J44" s="13"/>
      <c r="K44" s="27"/>
      <c r="L44" s="13"/>
      <c r="M44" s="2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23.25">
      <c r="A45" s="4" t="s">
        <v>583</v>
      </c>
      <c r="B45" s="4" t="s">
        <v>688</v>
      </c>
      <c r="C45" s="4">
        <v>2.0021</v>
      </c>
      <c r="D45" s="4">
        <v>1.94</v>
      </c>
      <c r="E45" s="4">
        <v>1.9618</v>
      </c>
      <c r="F45" s="4"/>
      <c r="G45" s="4">
        <v>9.9372000000000007</v>
      </c>
      <c r="H45" s="4"/>
      <c r="I45" s="13"/>
      <c r="J45" s="13"/>
      <c r="K45" s="27"/>
      <c r="L45" s="13"/>
      <c r="M45" s="2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23.25">
      <c r="A46" s="4" t="s">
        <v>583</v>
      </c>
      <c r="B46" s="4" t="s">
        <v>689</v>
      </c>
      <c r="C46" s="4">
        <v>2.1960000000000002</v>
      </c>
      <c r="D46" s="4">
        <v>2.1225999999999998</v>
      </c>
      <c r="E46" s="4">
        <v>2.1526000000000001</v>
      </c>
      <c r="F46" s="4"/>
      <c r="G46" s="4">
        <v>9.9061000000000003</v>
      </c>
      <c r="H46" s="4"/>
      <c r="I46" s="13"/>
      <c r="J46" s="13"/>
      <c r="K46" s="27"/>
      <c r="L46" s="13"/>
      <c r="M46" s="2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23.25">
      <c r="A47" s="4" t="s">
        <v>583</v>
      </c>
      <c r="B47" s="4" t="s">
        <v>690</v>
      </c>
      <c r="C47" s="4">
        <v>1.9349000000000001</v>
      </c>
      <c r="D47" s="4">
        <v>1.8608</v>
      </c>
      <c r="E47" s="4">
        <v>1.8866000000000001</v>
      </c>
      <c r="F47" s="4"/>
      <c r="G47" s="4">
        <v>10.1023</v>
      </c>
      <c r="H47" s="4"/>
      <c r="I47" s="13"/>
      <c r="J47" s="13"/>
      <c r="K47" s="27"/>
      <c r="L47" s="13"/>
      <c r="M47" s="2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23.25">
      <c r="A48" s="4" t="s">
        <v>583</v>
      </c>
      <c r="B48" s="4" t="s">
        <v>691</v>
      </c>
      <c r="C48" s="4">
        <v>2.1339999999999999</v>
      </c>
      <c r="D48" s="4">
        <v>1.9414</v>
      </c>
      <c r="E48" s="4">
        <v>1.966</v>
      </c>
      <c r="F48" s="4"/>
      <c r="G48" s="4">
        <v>9.8695000000000004</v>
      </c>
      <c r="H48" s="4"/>
      <c r="I48" s="13"/>
      <c r="J48" s="13"/>
      <c r="K48" s="27"/>
      <c r="L48" s="13"/>
      <c r="M48" s="2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23.25">
      <c r="A49" s="4" t="s">
        <v>583</v>
      </c>
      <c r="B49" s="4" t="s">
        <v>692</v>
      </c>
      <c r="C49" s="4">
        <v>2.0737000000000001</v>
      </c>
      <c r="D49" s="4">
        <v>2.0049999999999999</v>
      </c>
      <c r="E49" s="4">
        <v>2.0270000000000001</v>
      </c>
      <c r="F49" s="4"/>
      <c r="G49" s="4">
        <v>9.9291</v>
      </c>
      <c r="H49" s="4"/>
      <c r="I49" s="13"/>
      <c r="J49" s="13"/>
      <c r="K49" s="27"/>
      <c r="L49" s="13"/>
      <c r="M49" s="2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23.25">
      <c r="A50" s="4" t="s">
        <v>583</v>
      </c>
      <c r="B50" s="4" t="s">
        <v>693</v>
      </c>
      <c r="C50" s="4">
        <v>1.9839</v>
      </c>
      <c r="D50" s="4">
        <v>1.8877999999999999</v>
      </c>
      <c r="E50" s="4">
        <v>1.9262999999999999</v>
      </c>
      <c r="F50" s="4"/>
      <c r="G50" s="4">
        <v>10.0022</v>
      </c>
      <c r="H50" s="4"/>
      <c r="I50" s="13"/>
      <c r="J50" s="13"/>
      <c r="K50" s="27"/>
      <c r="L50" s="13"/>
      <c r="M50" s="2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3.25">
      <c r="A51" s="4" t="s">
        <v>583</v>
      </c>
      <c r="B51" s="4" t="s">
        <v>694</v>
      </c>
      <c r="C51" s="4">
        <v>2.1248999999999998</v>
      </c>
      <c r="D51" s="4">
        <v>2.0388999999999999</v>
      </c>
      <c r="E51" s="4">
        <v>2.0735999999999999</v>
      </c>
      <c r="F51" s="4"/>
      <c r="G51" s="4">
        <v>9.8513999999999999</v>
      </c>
      <c r="H51" s="4"/>
      <c r="I51" s="13"/>
      <c r="J51" s="13"/>
      <c r="K51" s="27"/>
      <c r="L51" s="13"/>
      <c r="M51" s="2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23.25">
      <c r="A52" s="4" t="s">
        <v>583</v>
      </c>
      <c r="B52" s="4" t="s">
        <v>695</v>
      </c>
      <c r="C52" s="4">
        <v>2.0095000000000001</v>
      </c>
      <c r="D52" s="4">
        <v>1.9014</v>
      </c>
      <c r="E52" s="4">
        <v>1.9442999999999999</v>
      </c>
      <c r="F52" s="4"/>
      <c r="G52" s="4"/>
      <c r="H52" s="4"/>
      <c r="I52" s="13"/>
      <c r="J52" s="13"/>
      <c r="K52" s="27"/>
      <c r="L52" s="13"/>
      <c r="M52" s="2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23.25">
      <c r="A53" s="4" t="s">
        <v>583</v>
      </c>
      <c r="B53" s="4" t="s">
        <v>696</v>
      </c>
      <c r="C53" s="4">
        <v>2.0232999999999999</v>
      </c>
      <c r="D53" s="4">
        <v>1.9424999999999999</v>
      </c>
      <c r="E53" s="4">
        <v>1.9706999999999999</v>
      </c>
      <c r="F53" s="4"/>
      <c r="G53" s="4"/>
      <c r="H53" s="4"/>
      <c r="I53" s="13"/>
      <c r="J53" s="13"/>
      <c r="K53" s="27"/>
      <c r="L53" s="13"/>
      <c r="M53" s="2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23.25">
      <c r="A54" s="4" t="s">
        <v>583</v>
      </c>
      <c r="B54" s="4" t="s">
        <v>697</v>
      </c>
      <c r="C54" s="4">
        <v>2.1408999999999998</v>
      </c>
      <c r="D54" s="4">
        <v>2.0674000000000001</v>
      </c>
      <c r="E54" s="4">
        <v>2.0929000000000002</v>
      </c>
      <c r="F54" s="4"/>
      <c r="G54" s="4"/>
      <c r="H54" s="4"/>
      <c r="I54" s="13"/>
      <c r="J54" s="13"/>
      <c r="K54" s="27"/>
      <c r="L54" s="13"/>
      <c r="M54" s="2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23.25">
      <c r="A55" s="4" t="s">
        <v>583</v>
      </c>
      <c r="B55" s="4" t="s">
        <v>698</v>
      </c>
      <c r="C55" s="4">
        <v>2.0089000000000001</v>
      </c>
      <c r="D55" s="4">
        <v>1.9396</v>
      </c>
      <c r="E55" s="4">
        <v>1.9610000000000001</v>
      </c>
      <c r="F55" s="4"/>
      <c r="G55" s="4"/>
      <c r="H55" s="4"/>
      <c r="I55" s="13"/>
      <c r="J55" s="13"/>
      <c r="K55" s="27"/>
      <c r="L55" s="13"/>
      <c r="M55" s="2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23.25">
      <c r="A56" s="4" t="s">
        <v>583</v>
      </c>
      <c r="B56" s="4" t="s">
        <v>699</v>
      </c>
      <c r="C56" s="4">
        <v>2.1785000000000001</v>
      </c>
      <c r="D56" s="4">
        <v>2.1116000000000001</v>
      </c>
      <c r="E56" s="4">
        <v>2.1368999999999998</v>
      </c>
      <c r="F56" s="4"/>
      <c r="G56" s="4"/>
      <c r="H56" s="4"/>
      <c r="I56" s="13"/>
      <c r="J56" s="13"/>
      <c r="K56" s="27"/>
      <c r="L56" s="13"/>
      <c r="M56" s="2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23.25">
      <c r="A57" s="4" t="s">
        <v>583</v>
      </c>
      <c r="B57" s="4" t="s">
        <v>700</v>
      </c>
      <c r="C57" s="4">
        <v>2.0364</v>
      </c>
      <c r="D57" s="4">
        <v>1.9544999999999999</v>
      </c>
      <c r="E57" s="4">
        <v>1.9850000000000001</v>
      </c>
      <c r="F57" s="4"/>
      <c r="G57" s="4"/>
      <c r="H57" s="4"/>
      <c r="I57" s="13"/>
      <c r="J57" s="13"/>
      <c r="K57" s="27"/>
      <c r="L57" s="13"/>
      <c r="M57" s="2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23.25">
      <c r="A58" s="4" t="s">
        <v>583</v>
      </c>
      <c r="B58" s="4" t="s">
        <v>701</v>
      </c>
      <c r="C58" s="4">
        <v>2.1029</v>
      </c>
      <c r="D58" s="4">
        <v>2.0446</v>
      </c>
      <c r="E58" s="4">
        <v>2.0564</v>
      </c>
      <c r="F58" s="4"/>
      <c r="G58" s="4"/>
      <c r="H58" s="4"/>
      <c r="I58" s="13"/>
      <c r="J58" s="13"/>
      <c r="K58" s="27"/>
      <c r="L58" s="13"/>
      <c r="M58" s="2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23.25">
      <c r="A59" s="4" t="s">
        <v>583</v>
      </c>
      <c r="B59" s="4" t="s">
        <v>702</v>
      </c>
      <c r="C59" s="4">
        <v>2.1179000000000001</v>
      </c>
      <c r="D59" s="4">
        <v>2.0303</v>
      </c>
      <c r="E59" s="4">
        <v>2.0634000000000001</v>
      </c>
      <c r="F59" s="4"/>
      <c r="G59" s="4"/>
      <c r="H59" s="4"/>
      <c r="I59" s="13"/>
      <c r="J59" s="13"/>
      <c r="K59" s="27"/>
      <c r="L59" s="13"/>
      <c r="M59" s="2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23.25">
      <c r="A60" s="4" t="s">
        <v>583</v>
      </c>
      <c r="B60" s="4" t="s">
        <v>703</v>
      </c>
      <c r="C60" s="4">
        <v>2.0003000000000002</v>
      </c>
      <c r="D60" s="4">
        <v>1.9294</v>
      </c>
      <c r="E60" s="4">
        <v>1.9539</v>
      </c>
      <c r="F60" s="4"/>
      <c r="G60" s="4"/>
      <c r="H60" s="4"/>
      <c r="I60" s="13"/>
      <c r="J60" s="13"/>
      <c r="K60" s="27"/>
      <c r="L60" s="13"/>
      <c r="M60" s="2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23.25">
      <c r="A61" s="4" t="s">
        <v>583</v>
      </c>
      <c r="B61" s="4" t="s">
        <v>704</v>
      </c>
      <c r="C61" s="4">
        <v>2.1435</v>
      </c>
      <c r="D61" s="4">
        <v>2.0720999999999998</v>
      </c>
      <c r="E61" s="4">
        <v>2.0973000000000002</v>
      </c>
      <c r="F61" s="4"/>
      <c r="G61" s="4"/>
      <c r="H61" s="4"/>
      <c r="I61" s="13"/>
      <c r="J61" s="13"/>
      <c r="K61" s="27"/>
      <c r="L61" s="13"/>
      <c r="M61" s="2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23.25">
      <c r="A62" s="4" t="s">
        <v>220</v>
      </c>
      <c r="B62" s="4" t="s">
        <v>705</v>
      </c>
      <c r="C62" s="4">
        <v>1.9132</v>
      </c>
      <c r="D62" s="4">
        <v>1.8225</v>
      </c>
      <c r="E62" s="4">
        <v>1.8502000000000001</v>
      </c>
      <c r="F62" s="4"/>
      <c r="G62" s="4"/>
      <c r="H62" s="4"/>
      <c r="I62" s="13"/>
      <c r="J62" s="13"/>
      <c r="K62" s="27"/>
      <c r="L62" s="13"/>
      <c r="M62" s="2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23.25">
      <c r="A63" s="4" t="s">
        <v>220</v>
      </c>
      <c r="B63" s="4" t="s">
        <v>706</v>
      </c>
      <c r="C63" s="4">
        <v>1.9869000000000001</v>
      </c>
      <c r="D63" s="4">
        <v>1.8956</v>
      </c>
      <c r="E63" s="4">
        <v>1.9245000000000001</v>
      </c>
      <c r="F63" s="4"/>
      <c r="G63" s="4"/>
      <c r="H63" s="4"/>
      <c r="I63" s="13"/>
      <c r="J63" s="13"/>
      <c r="K63" s="27"/>
      <c r="L63" s="13"/>
      <c r="M63" s="2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23.25">
      <c r="A64" s="4" t="s">
        <v>220</v>
      </c>
      <c r="B64" s="4" t="s">
        <v>707</v>
      </c>
      <c r="C64" s="4">
        <v>2.0781000000000001</v>
      </c>
      <c r="D64" s="4">
        <v>1.9821</v>
      </c>
      <c r="E64" s="4">
        <v>2.0125999999999999</v>
      </c>
      <c r="F64" s="4"/>
      <c r="G64" s="4"/>
      <c r="H64" s="4"/>
      <c r="I64" s="13"/>
      <c r="J64" s="13"/>
      <c r="K64" s="27"/>
      <c r="L64" s="13"/>
      <c r="M64" s="2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23.25">
      <c r="A65" s="4" t="s">
        <v>220</v>
      </c>
      <c r="B65" s="4" t="s">
        <v>708</v>
      </c>
      <c r="C65" s="4">
        <v>1.9765999999999999</v>
      </c>
      <c r="D65" s="4">
        <v>1.8821000000000001</v>
      </c>
      <c r="E65" s="4">
        <v>1.9116</v>
      </c>
      <c r="F65" s="4"/>
      <c r="G65" s="4"/>
      <c r="H65" s="4"/>
      <c r="I65" s="13"/>
      <c r="J65" s="13"/>
      <c r="K65" s="27"/>
      <c r="L65" s="13"/>
      <c r="M65" s="2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23.25">
      <c r="A66" s="4" t="s">
        <v>220</v>
      </c>
      <c r="B66" s="4" t="s">
        <v>709</v>
      </c>
      <c r="C66" s="4">
        <v>2.0808</v>
      </c>
      <c r="D66" s="4">
        <v>1.9581</v>
      </c>
      <c r="E66" s="4">
        <v>1.9937</v>
      </c>
      <c r="F66" s="4"/>
      <c r="G66" s="4"/>
      <c r="H66" s="4"/>
      <c r="I66" s="13"/>
      <c r="J66" s="13"/>
      <c r="K66" s="27"/>
      <c r="L66" s="13"/>
      <c r="M66" s="2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23.25">
      <c r="A67" s="4" t="s">
        <v>220</v>
      </c>
      <c r="B67" s="4" t="s">
        <v>710</v>
      </c>
      <c r="C67" s="4">
        <v>2.0507</v>
      </c>
      <c r="D67" s="4">
        <v>1.9562999999999999</v>
      </c>
      <c r="E67" s="4">
        <v>1.9865999999999999</v>
      </c>
      <c r="F67" s="4"/>
      <c r="G67" s="4"/>
      <c r="H67" s="4"/>
      <c r="I67" s="13"/>
      <c r="J67" s="13"/>
      <c r="K67" s="27"/>
      <c r="L67" s="13"/>
      <c r="M67" s="2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23.25">
      <c r="A68" s="4" t="s">
        <v>220</v>
      </c>
      <c r="B68" s="4" t="s">
        <v>711</v>
      </c>
      <c r="C68" s="4">
        <v>2.0289999999999999</v>
      </c>
      <c r="D68" s="4">
        <v>1.9358</v>
      </c>
      <c r="E68" s="4">
        <v>1.9648000000000001</v>
      </c>
      <c r="F68" s="4"/>
      <c r="G68" s="4"/>
      <c r="H68" s="4"/>
      <c r="I68" s="13"/>
      <c r="J68" s="13"/>
      <c r="K68" s="27"/>
      <c r="L68" s="13"/>
      <c r="M68" s="2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23.25">
      <c r="A69" s="4" t="s">
        <v>220</v>
      </c>
      <c r="B69" s="4" t="s">
        <v>712</v>
      </c>
      <c r="C69" s="4">
        <v>2.0465</v>
      </c>
      <c r="D69" s="4">
        <v>1.9544999999999999</v>
      </c>
      <c r="E69" s="4">
        <v>1.986</v>
      </c>
      <c r="F69" s="4"/>
      <c r="G69" s="4"/>
      <c r="H69" s="4"/>
      <c r="I69" s="13"/>
      <c r="J69" s="13"/>
      <c r="K69" s="27"/>
      <c r="L69" s="13"/>
      <c r="M69" s="2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23.25">
      <c r="A70" s="4" t="s">
        <v>220</v>
      </c>
      <c r="B70" s="4" t="s">
        <v>713</v>
      </c>
      <c r="C70" s="4">
        <v>2.0468999999999999</v>
      </c>
      <c r="D70" s="4">
        <v>1.9436</v>
      </c>
      <c r="E70" s="4">
        <v>1.9739</v>
      </c>
      <c r="F70" s="4"/>
      <c r="G70" s="4"/>
      <c r="H70" s="4"/>
      <c r="I70" s="13"/>
      <c r="J70" s="13"/>
      <c r="K70" s="27"/>
      <c r="L70" s="13"/>
      <c r="M70" s="2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23.25">
      <c r="A71" s="4" t="s">
        <v>220</v>
      </c>
      <c r="B71" s="4" t="s">
        <v>714</v>
      </c>
      <c r="C71" s="4">
        <v>2.0009000000000001</v>
      </c>
      <c r="D71" s="4">
        <v>1.9043000000000001</v>
      </c>
      <c r="E71" s="4">
        <v>1.9339999999999999</v>
      </c>
      <c r="F71" s="4"/>
      <c r="G71" s="4"/>
      <c r="H71" s="4"/>
      <c r="I71" s="13"/>
      <c r="J71" s="13"/>
      <c r="K71" s="27"/>
      <c r="L71" s="13"/>
      <c r="M71" s="2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23.25">
      <c r="A72" s="4" t="s">
        <v>220</v>
      </c>
      <c r="B72" s="4" t="s">
        <v>715</v>
      </c>
      <c r="C72" s="4">
        <v>2.1364000000000001</v>
      </c>
      <c r="D72" s="4">
        <v>2.0005999999999999</v>
      </c>
      <c r="E72" s="4">
        <v>2.0459999999999998</v>
      </c>
      <c r="F72" s="4"/>
      <c r="G72" s="4"/>
      <c r="H72" s="4"/>
      <c r="I72" s="13"/>
      <c r="J72" s="13"/>
      <c r="K72" s="27"/>
      <c r="L72" s="13"/>
      <c r="M72" s="2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23.25">
      <c r="A73" s="4" t="s">
        <v>220</v>
      </c>
      <c r="B73" s="4" t="s">
        <v>716</v>
      </c>
      <c r="C73" s="4">
        <v>1.8733</v>
      </c>
      <c r="D73" s="4">
        <v>1.7602</v>
      </c>
      <c r="E73" s="4">
        <v>1.7994000000000001</v>
      </c>
      <c r="F73" s="4"/>
      <c r="G73" s="4"/>
      <c r="H73" s="4"/>
      <c r="I73" s="13"/>
      <c r="J73" s="13"/>
      <c r="K73" s="27"/>
      <c r="L73" s="13"/>
      <c r="M73" s="2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23.25">
      <c r="A74" s="4" t="s">
        <v>220</v>
      </c>
      <c r="B74" s="4" t="s">
        <v>717</v>
      </c>
      <c r="C74" s="4">
        <v>1.9669000000000001</v>
      </c>
      <c r="D74" s="4">
        <v>1.8485</v>
      </c>
      <c r="E74" s="4">
        <v>1.8880999999999999</v>
      </c>
      <c r="F74" s="4"/>
      <c r="G74" s="4"/>
      <c r="H74" s="4"/>
      <c r="I74" s="13"/>
      <c r="J74" s="13"/>
      <c r="K74" s="27"/>
      <c r="L74" s="13"/>
      <c r="M74" s="2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23.25">
      <c r="A75" s="4" t="s">
        <v>220</v>
      </c>
      <c r="B75" s="4" t="s">
        <v>718</v>
      </c>
      <c r="C75" s="4">
        <v>1.9224000000000001</v>
      </c>
      <c r="D75" s="4">
        <v>1.8329</v>
      </c>
      <c r="E75" s="4">
        <v>1.8607</v>
      </c>
      <c r="F75" s="4"/>
      <c r="G75" s="4"/>
      <c r="H75" s="4"/>
      <c r="I75" s="13"/>
      <c r="J75" s="13"/>
      <c r="K75" s="27"/>
      <c r="L75" s="13"/>
      <c r="M75" s="2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23.25">
      <c r="A76" s="4" t="s">
        <v>220</v>
      </c>
      <c r="B76" s="4" t="s">
        <v>719</v>
      </c>
      <c r="C76" s="4">
        <v>1.91</v>
      </c>
      <c r="D76" s="4">
        <v>1.8207</v>
      </c>
      <c r="E76" s="4">
        <v>1.8501000000000001</v>
      </c>
      <c r="F76" s="4"/>
      <c r="G76" s="4"/>
      <c r="H76" s="4"/>
      <c r="I76" s="13"/>
      <c r="J76" s="13"/>
      <c r="K76" s="27"/>
      <c r="L76" s="13"/>
      <c r="M76" s="2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23.25">
      <c r="A77" s="4" t="s">
        <v>220</v>
      </c>
      <c r="B77" s="4" t="s">
        <v>720</v>
      </c>
      <c r="C77" s="4">
        <v>2.0129000000000001</v>
      </c>
      <c r="D77" s="4">
        <v>1.8984000000000001</v>
      </c>
      <c r="E77" s="4">
        <v>1.9372</v>
      </c>
      <c r="F77" s="4"/>
      <c r="G77" s="4"/>
      <c r="H77" s="4"/>
      <c r="I77" s="13"/>
      <c r="J77" s="13"/>
      <c r="K77" s="27"/>
      <c r="L77" s="13"/>
      <c r="M77" s="2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23.25">
      <c r="A78" s="4" t="s">
        <v>220</v>
      </c>
      <c r="B78" s="4" t="s">
        <v>721</v>
      </c>
      <c r="C78" s="4">
        <v>1.9403999999999999</v>
      </c>
      <c r="D78" s="4">
        <v>1.8301000000000001</v>
      </c>
      <c r="E78" s="4">
        <v>1.8677999999999999</v>
      </c>
      <c r="F78" s="4"/>
      <c r="G78" s="4"/>
      <c r="H78" s="4"/>
      <c r="I78" s="13"/>
      <c r="J78" s="13"/>
      <c r="K78" s="27"/>
      <c r="L78" s="13"/>
      <c r="M78" s="2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23.25">
      <c r="A79" s="4" t="s">
        <v>220</v>
      </c>
      <c r="B79" s="4" t="s">
        <v>722</v>
      </c>
      <c r="C79" s="4">
        <v>2.1537999999999999</v>
      </c>
      <c r="D79" s="4">
        <v>2.0653000000000001</v>
      </c>
      <c r="E79" s="4">
        <v>2.0956000000000001</v>
      </c>
      <c r="F79" s="4"/>
      <c r="G79" s="4"/>
      <c r="H79" s="4"/>
      <c r="I79" s="13"/>
      <c r="J79" s="13"/>
      <c r="K79" s="27"/>
      <c r="L79" s="13"/>
      <c r="M79" s="2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23.25">
      <c r="A80" s="4" t="s">
        <v>220</v>
      </c>
      <c r="B80" s="4" t="s">
        <v>723</v>
      </c>
      <c r="C80" s="4">
        <v>2.3428</v>
      </c>
      <c r="D80" s="4">
        <v>2.2262</v>
      </c>
      <c r="E80" s="4">
        <v>2.2635999999999998</v>
      </c>
      <c r="F80" s="4"/>
      <c r="G80" s="4"/>
      <c r="H80" s="4"/>
      <c r="I80" s="13"/>
      <c r="J80" s="13"/>
      <c r="K80" s="27"/>
      <c r="L80" s="13"/>
      <c r="M80" s="2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23.25">
      <c r="A81" s="4" t="s">
        <v>220</v>
      </c>
      <c r="B81" s="4" t="s">
        <v>724</v>
      </c>
      <c r="C81" s="4">
        <v>2.1514000000000002</v>
      </c>
      <c r="D81" s="4">
        <v>2.0383</v>
      </c>
      <c r="E81" s="4">
        <v>2.0767000000000002</v>
      </c>
      <c r="F81" s="4"/>
      <c r="G81" s="4"/>
      <c r="H81" s="4"/>
      <c r="I81" s="13"/>
      <c r="J81" s="13"/>
      <c r="K81" s="27"/>
      <c r="L81" s="13"/>
      <c r="M81" s="2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23.25">
      <c r="A82" s="4" t="s">
        <v>220</v>
      </c>
      <c r="B82" s="4" t="s">
        <v>725</v>
      </c>
      <c r="C82" s="4">
        <v>2.0183</v>
      </c>
      <c r="D82" s="4">
        <v>1.9382999999999999</v>
      </c>
      <c r="E82" s="4">
        <v>1.9631000000000001</v>
      </c>
      <c r="F82" s="4"/>
      <c r="G82" s="4"/>
      <c r="H82" s="4"/>
      <c r="I82" s="13"/>
      <c r="J82" s="13"/>
      <c r="K82" s="27"/>
      <c r="L82" s="13"/>
      <c r="M82" s="2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23.25">
      <c r="A83" s="4" t="s">
        <v>220</v>
      </c>
      <c r="B83" s="4" t="s">
        <v>726</v>
      </c>
      <c r="C83" s="4">
        <v>2.1829999999999998</v>
      </c>
      <c r="D83" s="4">
        <v>2.1015000000000001</v>
      </c>
      <c r="E83" s="4">
        <v>2.1278999999999999</v>
      </c>
      <c r="F83" s="4"/>
      <c r="G83" s="4"/>
      <c r="H83" s="4"/>
      <c r="I83" s="13"/>
      <c r="J83" s="13"/>
      <c r="K83" s="27"/>
      <c r="L83" s="13"/>
      <c r="M83" s="2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23.25">
      <c r="A84" s="4" t="s">
        <v>220</v>
      </c>
      <c r="B84" s="4" t="s">
        <v>727</v>
      </c>
      <c r="C84" s="4">
        <v>1.9835</v>
      </c>
      <c r="D84" s="4">
        <v>1.8802000000000001</v>
      </c>
      <c r="E84" s="4">
        <v>1.9145000000000001</v>
      </c>
      <c r="F84" s="4"/>
      <c r="G84" s="4"/>
      <c r="H84" s="4"/>
      <c r="I84" s="13"/>
      <c r="J84" s="13"/>
      <c r="K84" s="27"/>
      <c r="L84" s="13"/>
      <c r="M84" s="2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23.25">
      <c r="A85" s="4" t="s">
        <v>220</v>
      </c>
      <c r="B85" s="4" t="s">
        <v>728</v>
      </c>
      <c r="C85" s="4">
        <v>2.2477</v>
      </c>
      <c r="D85" s="4">
        <v>2.1606999999999998</v>
      </c>
      <c r="E85" s="4">
        <v>2.1884999999999999</v>
      </c>
      <c r="F85" s="4"/>
      <c r="G85" s="4"/>
      <c r="H85" s="4"/>
      <c r="I85" s="13"/>
      <c r="J85" s="13"/>
      <c r="K85" s="27"/>
      <c r="L85" s="13"/>
      <c r="M85" s="2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23.25">
      <c r="A86" s="4" t="s">
        <v>220</v>
      </c>
      <c r="B86" s="4" t="s">
        <v>729</v>
      </c>
      <c r="C86" s="4">
        <v>2.0670999999999999</v>
      </c>
      <c r="D86" s="4">
        <v>1.9643999999999999</v>
      </c>
      <c r="E86" s="4">
        <v>1.9959</v>
      </c>
      <c r="F86" s="4"/>
      <c r="G86" s="4"/>
      <c r="H86" s="4"/>
      <c r="I86" s="13"/>
      <c r="J86" s="13"/>
      <c r="K86" s="27"/>
      <c r="L86" s="13"/>
      <c r="M86" s="2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23.25">
      <c r="A87" s="4" t="s">
        <v>220</v>
      </c>
      <c r="B87" s="4" t="s">
        <v>730</v>
      </c>
      <c r="C87" s="4">
        <v>2.1078999999999999</v>
      </c>
      <c r="D87" s="4">
        <v>2.0087999999999999</v>
      </c>
      <c r="E87" s="4">
        <v>2.0396999999999998</v>
      </c>
      <c r="F87" s="4"/>
      <c r="G87" s="4"/>
      <c r="H87" s="4"/>
      <c r="I87" s="13"/>
      <c r="J87" s="13"/>
      <c r="K87" s="27"/>
      <c r="L87" s="13"/>
      <c r="M87" s="2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23.25">
      <c r="A88" s="4" t="s">
        <v>220</v>
      </c>
      <c r="B88" s="4" t="s">
        <v>731</v>
      </c>
      <c r="C88" s="4">
        <v>2.2496999999999998</v>
      </c>
      <c r="D88" s="4">
        <v>2.1452</v>
      </c>
      <c r="E88" s="4">
        <v>2.1785000000000001</v>
      </c>
      <c r="F88" s="4"/>
      <c r="G88" s="4"/>
      <c r="H88" s="4"/>
      <c r="I88" s="13"/>
      <c r="J88" s="13"/>
      <c r="K88" s="27"/>
      <c r="L88" s="13"/>
      <c r="M88" s="2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23.25">
      <c r="A89" s="4" t="s">
        <v>220</v>
      </c>
      <c r="B89" s="4" t="s">
        <v>732</v>
      </c>
      <c r="C89" s="4">
        <v>2.1857000000000002</v>
      </c>
      <c r="D89" s="4">
        <v>2.0832999999999999</v>
      </c>
      <c r="E89" s="4">
        <v>2.1156000000000001</v>
      </c>
      <c r="F89" s="4"/>
      <c r="G89" s="4"/>
      <c r="H89" s="4"/>
      <c r="I89" s="13"/>
      <c r="J89" s="13"/>
      <c r="K89" s="27"/>
      <c r="L89" s="13"/>
      <c r="M89" s="2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23.25">
      <c r="A90" s="4" t="s">
        <v>220</v>
      </c>
      <c r="B90" s="4" t="s">
        <v>733</v>
      </c>
      <c r="C90" s="4">
        <v>2.1627999999999998</v>
      </c>
      <c r="D90" s="4">
        <v>2.0474999999999999</v>
      </c>
      <c r="E90" s="4">
        <v>2.0827</v>
      </c>
      <c r="F90" s="4"/>
      <c r="G90" s="4"/>
      <c r="H90" s="4"/>
      <c r="I90" s="13"/>
      <c r="J90" s="13"/>
      <c r="K90" s="27"/>
      <c r="L90" s="13"/>
      <c r="M90" s="2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23.25">
      <c r="A91" s="4" t="s">
        <v>220</v>
      </c>
      <c r="B91" s="4" t="s">
        <v>734</v>
      </c>
      <c r="C91" s="4">
        <v>1.986</v>
      </c>
      <c r="D91" s="4">
        <v>1.8919999999999999</v>
      </c>
      <c r="E91" s="4">
        <v>1.9214</v>
      </c>
      <c r="F91" s="4"/>
      <c r="G91" s="4"/>
      <c r="H91" s="4"/>
      <c r="I91" s="13"/>
      <c r="J91" s="13"/>
      <c r="K91" s="27"/>
      <c r="L91" s="13"/>
      <c r="M91" s="2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23.25">
      <c r="A92" s="4" t="s">
        <v>143</v>
      </c>
      <c r="B92" s="4" t="s">
        <v>735</v>
      </c>
      <c r="C92" s="4">
        <v>2.2067999999999999</v>
      </c>
      <c r="D92" s="4">
        <v>2.1172</v>
      </c>
      <c r="E92" s="4">
        <v>2.1524000000000001</v>
      </c>
      <c r="F92" s="4"/>
      <c r="G92" s="4"/>
      <c r="H92" s="4"/>
      <c r="I92" s="13"/>
      <c r="J92" s="13"/>
      <c r="K92" s="27"/>
      <c r="L92" s="13"/>
      <c r="M92" s="2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23.25">
      <c r="A93" s="4" t="s">
        <v>143</v>
      </c>
      <c r="B93" s="4" t="s">
        <v>736</v>
      </c>
      <c r="C93" s="4">
        <v>2.0438000000000001</v>
      </c>
      <c r="D93" s="4">
        <v>1.9503999999999999</v>
      </c>
      <c r="E93" s="4">
        <v>1.9891000000000001</v>
      </c>
      <c r="F93" s="4"/>
      <c r="G93" s="4"/>
      <c r="H93" s="4"/>
      <c r="I93" s="13"/>
      <c r="J93" s="13"/>
      <c r="K93" s="27"/>
      <c r="L93" s="13"/>
      <c r="M93" s="2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23.25">
      <c r="A94" s="4" t="s">
        <v>143</v>
      </c>
      <c r="B94" s="4" t="s">
        <v>737</v>
      </c>
      <c r="C94" s="4">
        <v>2.3008000000000002</v>
      </c>
      <c r="D94" s="4">
        <v>2.2174999999999998</v>
      </c>
      <c r="E94" s="4">
        <v>2.2513000000000001</v>
      </c>
      <c r="F94" s="4"/>
      <c r="G94" s="4"/>
      <c r="H94" s="4"/>
      <c r="I94" s="13"/>
      <c r="J94" s="13"/>
      <c r="K94" s="27"/>
      <c r="L94" s="13"/>
      <c r="M94" s="2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23.25">
      <c r="A95" s="4" t="s">
        <v>143</v>
      </c>
      <c r="B95" s="4" t="s">
        <v>738</v>
      </c>
      <c r="C95" s="4">
        <v>2.266</v>
      </c>
      <c r="D95" s="4">
        <v>2.1713</v>
      </c>
      <c r="E95" s="4">
        <v>2.2084999999999999</v>
      </c>
      <c r="F95" s="4"/>
      <c r="G95" s="4"/>
      <c r="H95" s="4"/>
      <c r="I95" s="13"/>
      <c r="J95" s="13"/>
      <c r="K95" s="27"/>
      <c r="L95" s="13"/>
      <c r="M95" s="2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23.25">
      <c r="A96" s="4" t="s">
        <v>143</v>
      </c>
      <c r="B96" s="4" t="s">
        <v>739</v>
      </c>
      <c r="C96" s="4">
        <v>2.1322999999999999</v>
      </c>
      <c r="D96" s="4">
        <v>2.0245000000000002</v>
      </c>
      <c r="E96" s="4">
        <v>2.0686</v>
      </c>
      <c r="F96" s="4"/>
      <c r="G96" s="4"/>
      <c r="H96" s="4"/>
      <c r="I96" s="13"/>
      <c r="J96" s="13"/>
      <c r="K96" s="27"/>
      <c r="L96" s="13"/>
      <c r="M96" s="2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23.25">
      <c r="A97" s="4" t="s">
        <v>143</v>
      </c>
      <c r="B97" s="4" t="s">
        <v>740</v>
      </c>
      <c r="C97" s="4">
        <v>1.9936</v>
      </c>
      <c r="D97" s="4">
        <v>1.9111</v>
      </c>
      <c r="E97" s="4">
        <v>1.9444999999999999</v>
      </c>
      <c r="F97" s="4"/>
      <c r="G97" s="4"/>
      <c r="H97" s="4"/>
      <c r="I97" s="13"/>
      <c r="J97" s="13"/>
      <c r="K97" s="27"/>
      <c r="L97" s="13"/>
      <c r="M97" s="2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23.25">
      <c r="A98" s="4" t="s">
        <v>143</v>
      </c>
      <c r="B98" s="4" t="s">
        <v>741</v>
      </c>
      <c r="C98" s="4">
        <v>2.1230000000000002</v>
      </c>
      <c r="D98" s="4">
        <v>2.0194000000000001</v>
      </c>
      <c r="E98" s="4">
        <v>2.0587</v>
      </c>
      <c r="F98" s="4"/>
      <c r="G98" s="4"/>
      <c r="H98" s="4"/>
      <c r="I98" s="13"/>
      <c r="J98" s="13"/>
      <c r="K98" s="27"/>
      <c r="L98" s="13"/>
      <c r="M98" s="2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23.25">
      <c r="A99" s="4" t="s">
        <v>143</v>
      </c>
      <c r="B99" s="4" t="s">
        <v>742</v>
      </c>
      <c r="C99" s="4">
        <v>2.0992000000000002</v>
      </c>
      <c r="D99" s="4">
        <v>1.9961</v>
      </c>
      <c r="E99" s="4">
        <v>2.0381999999999998</v>
      </c>
      <c r="F99" s="4"/>
      <c r="G99" s="4"/>
      <c r="H99" s="4"/>
      <c r="I99" s="13"/>
      <c r="J99" s="13"/>
      <c r="K99" s="27"/>
      <c r="L99" s="13"/>
      <c r="M99" s="2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23.25">
      <c r="A100" s="4" t="s">
        <v>143</v>
      </c>
      <c r="B100" s="4" t="s">
        <v>743</v>
      </c>
      <c r="C100" s="4">
        <v>2.1686000000000001</v>
      </c>
      <c r="D100" s="4">
        <v>2.0649999999999999</v>
      </c>
      <c r="E100" s="4">
        <v>2.1063000000000001</v>
      </c>
      <c r="F100" s="4"/>
      <c r="G100" s="4"/>
      <c r="H100" s="4"/>
      <c r="I100" s="13"/>
      <c r="J100" s="13"/>
      <c r="K100" s="27"/>
      <c r="L100" s="13"/>
      <c r="M100" s="2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23.25">
      <c r="A101" s="4" t="s">
        <v>143</v>
      </c>
      <c r="B101" s="4" t="s">
        <v>744</v>
      </c>
      <c r="C101" s="4">
        <v>2.0102000000000002</v>
      </c>
      <c r="D101" s="4">
        <v>1.8955</v>
      </c>
      <c r="E101" s="4">
        <v>1.9390000000000001</v>
      </c>
      <c r="F101" s="4"/>
      <c r="G101" s="4"/>
      <c r="H101" s="4"/>
      <c r="I101" s="13"/>
      <c r="J101" s="13"/>
      <c r="K101" s="27"/>
      <c r="L101" s="13"/>
      <c r="M101" s="2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23.25">
      <c r="A102" s="4" t="s">
        <v>143</v>
      </c>
      <c r="B102" s="4" t="s">
        <v>745</v>
      </c>
      <c r="C102" s="4">
        <v>2.113</v>
      </c>
      <c r="D102" s="4">
        <v>1.9838</v>
      </c>
      <c r="E102" s="4">
        <v>2.0358000000000001</v>
      </c>
      <c r="F102" s="4"/>
      <c r="G102" s="4"/>
      <c r="H102" s="4"/>
      <c r="I102" s="13"/>
      <c r="J102" s="13"/>
      <c r="K102" s="27"/>
      <c r="L102" s="13"/>
      <c r="M102" s="2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23.25">
      <c r="A103" s="4" t="s">
        <v>143</v>
      </c>
      <c r="B103" s="4" t="s">
        <v>746</v>
      </c>
      <c r="C103" s="4">
        <v>1.8754999999999999</v>
      </c>
      <c r="D103" s="4">
        <v>1.7974000000000001</v>
      </c>
      <c r="E103" s="4">
        <v>1.8325</v>
      </c>
      <c r="F103" s="4"/>
      <c r="G103" s="4"/>
      <c r="H103" s="4"/>
      <c r="I103" s="13"/>
      <c r="J103" s="13"/>
      <c r="K103" s="27"/>
      <c r="L103" s="13"/>
      <c r="M103" s="2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23.25">
      <c r="A104" s="4" t="s">
        <v>143</v>
      </c>
      <c r="B104" s="4" t="s">
        <v>747</v>
      </c>
      <c r="C104" s="4">
        <v>2.1696</v>
      </c>
      <c r="D104" s="4">
        <v>2.0667</v>
      </c>
      <c r="E104" s="4">
        <v>2.1082000000000001</v>
      </c>
      <c r="F104" s="4"/>
      <c r="G104" s="4"/>
      <c r="H104" s="4"/>
      <c r="I104" s="13"/>
      <c r="J104" s="13"/>
      <c r="K104" s="27"/>
      <c r="L104" s="13"/>
      <c r="M104" s="2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23.25">
      <c r="A105" s="4" t="s">
        <v>143</v>
      </c>
      <c r="B105" s="4" t="s">
        <v>748</v>
      </c>
      <c r="C105" s="4">
        <v>1.9724999999999999</v>
      </c>
      <c r="D105" s="4">
        <v>1.8883000000000001</v>
      </c>
      <c r="E105" s="4">
        <v>1.9226000000000001</v>
      </c>
      <c r="F105" s="4"/>
      <c r="G105" s="4"/>
      <c r="H105" s="4"/>
      <c r="I105" s="13"/>
      <c r="J105" s="13"/>
      <c r="K105" s="27"/>
      <c r="L105" s="13"/>
      <c r="M105" s="2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23.25">
      <c r="A106" s="4" t="s">
        <v>143</v>
      </c>
      <c r="B106" s="4" t="s">
        <v>749</v>
      </c>
      <c r="C106" s="4">
        <v>2.2275</v>
      </c>
      <c r="D106" s="4">
        <v>2.1252</v>
      </c>
      <c r="E106" s="4">
        <v>2.1638000000000002</v>
      </c>
      <c r="F106" s="4"/>
      <c r="G106" s="4"/>
      <c r="H106" s="4"/>
      <c r="I106" s="13"/>
      <c r="J106" s="13"/>
      <c r="K106" s="27"/>
      <c r="L106" s="13"/>
      <c r="M106" s="2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23.25">
      <c r="A107" s="4" t="s">
        <v>143</v>
      </c>
      <c r="B107" s="4" t="s">
        <v>750</v>
      </c>
      <c r="C107" s="4">
        <v>1.9787999999999999</v>
      </c>
      <c r="D107" s="4">
        <v>1.9202999999999999</v>
      </c>
      <c r="E107" s="4">
        <v>1.9307000000000001</v>
      </c>
      <c r="F107" s="4"/>
      <c r="G107" s="4"/>
      <c r="H107" s="4"/>
      <c r="I107" s="13"/>
      <c r="J107" s="13"/>
      <c r="K107" s="27"/>
      <c r="L107" s="13"/>
      <c r="M107" s="2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23.25">
      <c r="A108" s="4" t="s">
        <v>143</v>
      </c>
      <c r="B108" s="4" t="s">
        <v>751</v>
      </c>
      <c r="C108" s="4">
        <v>2.0369999999999999</v>
      </c>
      <c r="D108" s="4">
        <v>1.9351</v>
      </c>
      <c r="E108" s="4">
        <v>1.9732000000000001</v>
      </c>
      <c r="F108" s="4"/>
      <c r="G108" s="4"/>
      <c r="H108" s="4"/>
      <c r="I108" s="13"/>
      <c r="J108" s="13"/>
      <c r="K108" s="27"/>
      <c r="L108" s="13"/>
      <c r="M108" s="2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23.25">
      <c r="A109" s="4" t="s">
        <v>143</v>
      </c>
      <c r="B109" s="4" t="s">
        <v>752</v>
      </c>
      <c r="C109" s="4">
        <v>2.2000000000000002</v>
      </c>
      <c r="D109" s="4">
        <v>2.113</v>
      </c>
      <c r="E109" s="4">
        <v>2.1450999999999998</v>
      </c>
      <c r="F109" s="4"/>
      <c r="G109" s="4"/>
      <c r="H109" s="4"/>
      <c r="I109" s="13"/>
      <c r="J109" s="13"/>
      <c r="K109" s="27"/>
      <c r="L109" s="13"/>
      <c r="M109" s="2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23.25">
      <c r="A110" s="4" t="s">
        <v>143</v>
      </c>
      <c r="B110" s="4" t="s">
        <v>753</v>
      </c>
      <c r="C110" s="4">
        <v>1.9549000000000001</v>
      </c>
      <c r="D110" s="4">
        <v>1.8458000000000001</v>
      </c>
      <c r="E110" s="4">
        <v>1.8889</v>
      </c>
      <c r="F110" s="4"/>
      <c r="G110" s="4"/>
      <c r="H110" s="4"/>
      <c r="I110" s="13"/>
      <c r="J110" s="13"/>
      <c r="K110" s="27"/>
      <c r="L110" s="13"/>
      <c r="M110" s="2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23.25">
      <c r="A111" s="4" t="s">
        <v>143</v>
      </c>
      <c r="B111" s="4" t="s">
        <v>754</v>
      </c>
      <c r="C111" s="4">
        <v>2.1120000000000001</v>
      </c>
      <c r="D111" s="4">
        <v>2.0329000000000002</v>
      </c>
      <c r="E111" s="4">
        <v>2.0625</v>
      </c>
      <c r="F111" s="4"/>
      <c r="G111" s="4"/>
      <c r="H111" s="4"/>
      <c r="I111" s="13"/>
      <c r="J111" s="13"/>
      <c r="K111" s="27"/>
      <c r="L111" s="13"/>
      <c r="M111" s="2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23.25">
      <c r="A112" s="4" t="s">
        <v>143</v>
      </c>
      <c r="B112" s="4" t="s">
        <v>755</v>
      </c>
      <c r="C112" s="4">
        <v>2.0773000000000001</v>
      </c>
      <c r="D112" s="4">
        <v>1.9648000000000001</v>
      </c>
      <c r="E112" s="4">
        <v>2.0105</v>
      </c>
      <c r="F112" s="4"/>
      <c r="G112" s="4"/>
      <c r="H112" s="4"/>
      <c r="I112" s="13"/>
      <c r="J112" s="13"/>
      <c r="K112" s="27"/>
      <c r="L112" s="13"/>
      <c r="M112" s="2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23.25">
      <c r="A113" s="4" t="s">
        <v>143</v>
      </c>
      <c r="B113" s="4" t="s">
        <v>756</v>
      </c>
      <c r="C113" s="4">
        <v>2.1425999999999998</v>
      </c>
      <c r="D113" s="4">
        <v>2.0394999999999999</v>
      </c>
      <c r="E113" s="4">
        <v>2.0809000000000002</v>
      </c>
      <c r="F113" s="4"/>
      <c r="G113" s="4"/>
      <c r="H113" s="4"/>
      <c r="I113" s="13"/>
      <c r="J113" s="13"/>
      <c r="K113" s="27"/>
      <c r="L113" s="13"/>
      <c r="M113" s="2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23.25">
      <c r="A114" s="4" t="s">
        <v>143</v>
      </c>
      <c r="B114" s="4" t="s">
        <v>757</v>
      </c>
      <c r="C114" s="4">
        <v>2.0649999999999999</v>
      </c>
      <c r="D114" s="4">
        <v>1.9883</v>
      </c>
      <c r="E114" s="4">
        <v>2.0299</v>
      </c>
      <c r="F114" s="4"/>
      <c r="G114" s="4"/>
      <c r="H114" s="4"/>
      <c r="I114" s="13"/>
      <c r="J114" s="13"/>
      <c r="K114" s="27"/>
      <c r="L114" s="13"/>
      <c r="M114" s="2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27"/>
      <c r="L115" s="13"/>
      <c r="M115" s="2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27"/>
      <c r="L116" s="13"/>
      <c r="M116" s="2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27"/>
      <c r="L117" s="13"/>
      <c r="M117" s="2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27"/>
      <c r="L118" s="13"/>
      <c r="M118" s="2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27"/>
      <c r="L119" s="13"/>
      <c r="M119" s="2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27"/>
      <c r="L120" s="13"/>
      <c r="M120" s="2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27"/>
      <c r="L121" s="13"/>
      <c r="M121" s="2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27"/>
      <c r="L122" s="13"/>
      <c r="M122" s="2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23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23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23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23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23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23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23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23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23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23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23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23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23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23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23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23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23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23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23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23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23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23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23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23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23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23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23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23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23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23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23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23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23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23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23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23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23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23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23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23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23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23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23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23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23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23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23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23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23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23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23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23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23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23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23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23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23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23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23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23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23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23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23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23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23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23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23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23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23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23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23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23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23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23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23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23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23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23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23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23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23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23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23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23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23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23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23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23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23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23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23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23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23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23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23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23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23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23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23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23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23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23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23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23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23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23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23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23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23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23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23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23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23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23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23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23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23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23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23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23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23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23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23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23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23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23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23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23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23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23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23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23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23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23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23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23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23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23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23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23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23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23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23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23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23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23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23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23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23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23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23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23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23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23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23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23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23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23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23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23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23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23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23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23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23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23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23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23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23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23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23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23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23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23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23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23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23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23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23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23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23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23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23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23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23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23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23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23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23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23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23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23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23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23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23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23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23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23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23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23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23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23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23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23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23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23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23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23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23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23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23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23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23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23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23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23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23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23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23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23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23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23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23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23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23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23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23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23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23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23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23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23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23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23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23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23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23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23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23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23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23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23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23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23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23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23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23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23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23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23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23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23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23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23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23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23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23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23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23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23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23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23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23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23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23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23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23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23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23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23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23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23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23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23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23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23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23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23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23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23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23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23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23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23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23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23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23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23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23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23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23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23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23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23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23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23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23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23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23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23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23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23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23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23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23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23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23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23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23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23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23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23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23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23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23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23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23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23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23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23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23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23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23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23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23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23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23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23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23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23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23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23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23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23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23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23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23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23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23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23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23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23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23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23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23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23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23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23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23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23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23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23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23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23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23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23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23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23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23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23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23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23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23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23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23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23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23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23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23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23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23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23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23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23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23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23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23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23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23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23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23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23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23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23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23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23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23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23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23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23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23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23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23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23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23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23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23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23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23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23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23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23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23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23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23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23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23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23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23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23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23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23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23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23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</sheetData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3"/>
  <sheetViews>
    <sheetView tabSelected="1" topLeftCell="A4" workbookViewId="0">
      <selection activeCell="D27" sqref="D27"/>
    </sheetView>
  </sheetViews>
  <sheetFormatPr defaultColWidth="27.85546875" defaultRowHeight="15"/>
  <cols>
    <col min="1" max="1" width="18.28515625" customWidth="1"/>
    <col min="2" max="2" width="21.1406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13" s="1" customFormat="1" ht="70.5" thickBot="1">
      <c r="A1" s="55" t="s">
        <v>69</v>
      </c>
      <c r="B1" s="56" t="s">
        <v>0</v>
      </c>
      <c r="C1" s="66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 ht="23.25">
      <c r="A2" s="26" t="s">
        <v>143</v>
      </c>
      <c r="B2" s="26" t="s">
        <v>758</v>
      </c>
      <c r="C2" s="4">
        <v>2.1190000000000002</v>
      </c>
      <c r="D2" s="4">
        <v>2.0226000000000002</v>
      </c>
      <c r="E2" s="4">
        <v>2.0602</v>
      </c>
      <c r="F2" s="26"/>
      <c r="G2" s="26"/>
      <c r="H2" s="26"/>
      <c r="I2" s="27"/>
      <c r="J2" s="27"/>
      <c r="K2" s="27"/>
      <c r="L2" s="27"/>
      <c r="M2" s="27"/>
    </row>
    <row r="3" spans="1:13" ht="23.25">
      <c r="A3" s="4" t="s">
        <v>143</v>
      </c>
      <c r="B3" s="4" t="s">
        <v>759</v>
      </c>
      <c r="C3" s="4">
        <v>2.1095000000000002</v>
      </c>
      <c r="D3" s="4">
        <v>2.0245000000000002</v>
      </c>
      <c r="E3" s="4">
        <v>2.0564</v>
      </c>
      <c r="F3" s="4"/>
      <c r="G3" s="4"/>
      <c r="H3" s="4"/>
      <c r="I3" s="13"/>
      <c r="J3" s="13"/>
      <c r="K3" s="27"/>
      <c r="L3" s="13"/>
      <c r="M3" s="27"/>
    </row>
    <row r="4" spans="1:13" ht="23.25">
      <c r="A4" s="4" t="s">
        <v>143</v>
      </c>
      <c r="B4" s="4" t="s">
        <v>760</v>
      </c>
      <c r="C4" s="4">
        <v>2.1107999999999998</v>
      </c>
      <c r="D4" s="4">
        <v>2.0230000000000001</v>
      </c>
      <c r="E4" s="4">
        <v>2.0577999999999999</v>
      </c>
      <c r="F4" s="4"/>
      <c r="G4" s="4"/>
      <c r="H4" s="4"/>
      <c r="I4" s="13"/>
      <c r="J4" s="13"/>
      <c r="K4" s="27"/>
      <c r="L4" s="13"/>
      <c r="M4" s="27"/>
    </row>
    <row r="5" spans="1:13" ht="23.25">
      <c r="A5" s="4" t="s">
        <v>143</v>
      </c>
      <c r="B5" s="4" t="s">
        <v>761</v>
      </c>
      <c r="C5" s="4">
        <v>1.9388000000000001</v>
      </c>
      <c r="D5" s="4">
        <v>1.8754</v>
      </c>
      <c r="E5" s="4">
        <v>1.8976999999999999</v>
      </c>
      <c r="F5" s="4"/>
      <c r="G5" s="4"/>
      <c r="H5" s="4"/>
      <c r="I5" s="13"/>
      <c r="J5" s="13"/>
      <c r="K5" s="27"/>
      <c r="L5" s="13"/>
      <c r="M5" s="27"/>
    </row>
    <row r="6" spans="1:13" ht="23.25">
      <c r="A6" s="4" t="s">
        <v>143</v>
      </c>
      <c r="B6" s="4" t="s">
        <v>762</v>
      </c>
      <c r="C6" s="4">
        <v>2.0611999999999999</v>
      </c>
      <c r="D6" s="4">
        <v>1.9509000000000001</v>
      </c>
      <c r="E6" s="4">
        <v>1.9956</v>
      </c>
      <c r="F6" s="4"/>
      <c r="G6" s="4"/>
      <c r="H6" s="4"/>
      <c r="I6" s="13"/>
      <c r="J6" s="13"/>
      <c r="K6" s="27"/>
      <c r="L6" s="13"/>
      <c r="M6" s="27"/>
    </row>
    <row r="7" spans="1:13" ht="23.25">
      <c r="A7" s="4" t="s">
        <v>143</v>
      </c>
      <c r="B7" s="4" t="s">
        <v>763</v>
      </c>
      <c r="C7" s="4">
        <v>2.1093999999999999</v>
      </c>
      <c r="D7" s="4">
        <v>2.0076000000000001</v>
      </c>
      <c r="E7" s="4">
        <v>2.0514000000000001</v>
      </c>
      <c r="F7" s="4"/>
      <c r="G7" s="4"/>
      <c r="H7" s="4"/>
      <c r="I7" s="13"/>
      <c r="J7" s="13"/>
      <c r="K7" s="27"/>
      <c r="L7" s="13"/>
      <c r="M7" s="27"/>
    </row>
    <row r="8" spans="1:13" ht="23.25">
      <c r="A8" s="4" t="s">
        <v>143</v>
      </c>
      <c r="B8" s="4" t="s">
        <v>764</v>
      </c>
      <c r="C8" s="4">
        <v>1.9854000000000001</v>
      </c>
      <c r="D8" s="4">
        <v>1.8946000000000001</v>
      </c>
      <c r="E8" s="4">
        <v>1.9271</v>
      </c>
      <c r="F8" s="4"/>
      <c r="G8" s="4"/>
      <c r="H8" s="4"/>
      <c r="I8" s="13"/>
      <c r="J8" s="13"/>
      <c r="K8" s="27"/>
      <c r="L8" s="13"/>
      <c r="M8" s="27"/>
    </row>
    <row r="9" spans="1:13" ht="23.25">
      <c r="A9" s="4" t="s">
        <v>584</v>
      </c>
      <c r="B9" s="4" t="s">
        <v>765</v>
      </c>
      <c r="C9" s="4">
        <v>1.9340999999999999</v>
      </c>
      <c r="D9" s="4">
        <v>1.8654999999999999</v>
      </c>
      <c r="E9" s="4">
        <v>1.8815999999999999</v>
      </c>
      <c r="F9" s="4"/>
      <c r="G9" s="4"/>
      <c r="H9" s="4"/>
      <c r="I9" s="13"/>
      <c r="J9" s="13"/>
      <c r="K9" s="27"/>
      <c r="L9" s="13"/>
      <c r="M9" s="27"/>
    </row>
    <row r="10" spans="1:13" ht="23.25">
      <c r="A10" s="4" t="s">
        <v>584</v>
      </c>
      <c r="B10" s="4" t="s">
        <v>766</v>
      </c>
      <c r="C10" s="4">
        <v>19077</v>
      </c>
      <c r="D10" s="4">
        <v>1.8552999999999999</v>
      </c>
      <c r="E10" s="4">
        <v>1.8692</v>
      </c>
      <c r="F10" s="4"/>
      <c r="G10" s="4"/>
      <c r="H10" s="4"/>
      <c r="I10" s="13"/>
      <c r="J10" s="13"/>
      <c r="K10" s="27"/>
      <c r="L10" s="13"/>
      <c r="M10" s="27"/>
    </row>
    <row r="11" spans="1:13" ht="23.25">
      <c r="A11" s="4" t="s">
        <v>584</v>
      </c>
      <c r="B11" s="4" t="s">
        <v>767</v>
      </c>
      <c r="C11" s="4">
        <v>2.0587</v>
      </c>
      <c r="D11" s="4">
        <v>2.0110000000000001</v>
      </c>
      <c r="E11" s="4">
        <v>2.0228999999999999</v>
      </c>
      <c r="F11" s="4"/>
      <c r="G11" s="4"/>
      <c r="H11" s="4"/>
      <c r="I11" s="13"/>
      <c r="J11" s="13"/>
      <c r="K11" s="27"/>
      <c r="L11" s="13"/>
      <c r="M11" s="27"/>
    </row>
    <row r="12" spans="1:13" ht="23.25">
      <c r="A12" s="4" t="s">
        <v>584</v>
      </c>
      <c r="B12" s="4" t="s">
        <v>768</v>
      </c>
      <c r="C12" s="4">
        <v>1.99</v>
      </c>
      <c r="D12" s="4">
        <v>1.9325000000000001</v>
      </c>
      <c r="E12" s="4">
        <v>1.9469000000000001</v>
      </c>
      <c r="F12" s="4"/>
      <c r="G12" s="4"/>
      <c r="H12" s="4"/>
      <c r="I12" s="13"/>
      <c r="J12" s="13"/>
      <c r="K12" s="27"/>
      <c r="L12" s="13"/>
      <c r="M12" s="27"/>
    </row>
    <row r="13" spans="1:13" ht="23.25">
      <c r="A13" s="4" t="s">
        <v>584</v>
      </c>
      <c r="B13" s="4" t="s">
        <v>769</v>
      </c>
      <c r="C13" s="4">
        <v>2.1516000000000002</v>
      </c>
      <c r="D13" s="4">
        <v>2.0815999999999999</v>
      </c>
      <c r="E13" s="4">
        <v>2.1012</v>
      </c>
      <c r="F13" s="4"/>
      <c r="G13" s="4"/>
      <c r="H13" s="4"/>
      <c r="I13" s="13"/>
      <c r="J13" s="13"/>
      <c r="K13" s="27"/>
      <c r="L13" s="13"/>
      <c r="M13" s="27"/>
    </row>
    <row r="14" spans="1:13" ht="23.25">
      <c r="A14" s="4" t="s">
        <v>584</v>
      </c>
      <c r="B14" s="4" t="s">
        <v>770</v>
      </c>
      <c r="C14" s="4">
        <v>2.0213000000000001</v>
      </c>
      <c r="D14" s="4">
        <v>1.9477</v>
      </c>
      <c r="E14" s="4">
        <v>1.9657</v>
      </c>
      <c r="F14" s="4"/>
      <c r="G14" s="4"/>
      <c r="H14" s="4"/>
      <c r="I14" s="13"/>
      <c r="J14" s="13"/>
      <c r="K14" s="27"/>
      <c r="L14" s="13"/>
      <c r="M14" s="27"/>
    </row>
    <row r="15" spans="1:13" ht="23.25">
      <c r="A15" s="4" t="s">
        <v>584</v>
      </c>
      <c r="B15" s="4" t="s">
        <v>771</v>
      </c>
      <c r="C15" s="4">
        <v>1.9442999999999999</v>
      </c>
      <c r="D15" s="4">
        <v>1.875</v>
      </c>
      <c r="E15" s="4">
        <v>1.8940999999999999</v>
      </c>
      <c r="F15" s="4"/>
      <c r="G15" s="4"/>
      <c r="H15" s="4"/>
      <c r="I15" s="13"/>
      <c r="J15" s="13"/>
      <c r="K15" s="27"/>
      <c r="L15" s="13"/>
      <c r="M15" s="27"/>
    </row>
    <row r="16" spans="1:13" ht="23.25">
      <c r="A16" s="4" t="s">
        <v>584</v>
      </c>
      <c r="B16" s="4" t="s">
        <v>772</v>
      </c>
      <c r="C16" s="4">
        <v>2.0388999999999999</v>
      </c>
      <c r="D16" s="4">
        <v>1.9825999999999999</v>
      </c>
      <c r="E16" s="4">
        <v>1.9964999999999999</v>
      </c>
      <c r="F16" s="4"/>
      <c r="G16" s="4"/>
      <c r="H16" s="4"/>
      <c r="I16" s="13"/>
      <c r="J16" s="13"/>
      <c r="K16" s="27"/>
      <c r="L16" s="13"/>
      <c r="M16" s="27"/>
    </row>
    <row r="17" spans="1:13" ht="23.25">
      <c r="A17" s="4" t="s">
        <v>584</v>
      </c>
      <c r="B17" s="4" t="s">
        <v>773</v>
      </c>
      <c r="C17" s="4">
        <v>2.0061</v>
      </c>
      <c r="D17" s="4">
        <v>1.9401999999999999</v>
      </c>
      <c r="E17" s="4">
        <v>1.96</v>
      </c>
      <c r="F17" s="4"/>
      <c r="G17" s="4"/>
      <c r="H17" s="4"/>
      <c r="I17" s="13"/>
      <c r="J17" s="13"/>
      <c r="K17" s="27"/>
      <c r="L17" s="13"/>
      <c r="M17" s="27"/>
    </row>
    <row r="18" spans="1:13" ht="23.25">
      <c r="A18" s="4"/>
      <c r="B18" s="4" t="s">
        <v>774</v>
      </c>
      <c r="C18" s="4">
        <v>1.9937</v>
      </c>
      <c r="D18" s="4">
        <v>1.9188000000000001</v>
      </c>
      <c r="E18" s="4"/>
      <c r="F18" s="4"/>
      <c r="G18" s="4"/>
      <c r="H18" s="4"/>
      <c r="I18" s="13"/>
      <c r="J18" s="13"/>
      <c r="K18" s="27"/>
      <c r="L18" s="13"/>
      <c r="M18" s="27"/>
    </row>
    <row r="19" spans="1:13" ht="23.25">
      <c r="A19" s="4"/>
      <c r="B19" s="4" t="s">
        <v>775</v>
      </c>
      <c r="C19" s="4">
        <v>1.9376</v>
      </c>
      <c r="D19" s="4">
        <v>1.8607</v>
      </c>
      <c r="E19" s="4"/>
      <c r="F19" s="4"/>
      <c r="G19" s="4"/>
      <c r="H19" s="4"/>
      <c r="I19" s="13"/>
      <c r="J19" s="13"/>
      <c r="K19" s="27"/>
      <c r="L19" s="13"/>
      <c r="M19" s="27"/>
    </row>
    <row r="20" spans="1:13" ht="23.25">
      <c r="A20" s="4"/>
      <c r="B20" s="4" t="s">
        <v>776</v>
      </c>
      <c r="C20" s="4">
        <v>1.9015</v>
      </c>
      <c r="D20" s="4">
        <v>1.8421000000000001</v>
      </c>
      <c r="E20" s="4"/>
      <c r="F20" s="4"/>
      <c r="G20" s="4"/>
      <c r="H20" s="4"/>
      <c r="I20" s="13"/>
      <c r="J20" s="13"/>
      <c r="K20" s="27"/>
      <c r="L20" s="13"/>
      <c r="M20" s="27"/>
    </row>
    <row r="21" spans="1:13" ht="23.25">
      <c r="A21" s="4"/>
      <c r="B21" s="4" t="s">
        <v>777</v>
      </c>
      <c r="C21" s="4">
        <v>2.1316000000000002</v>
      </c>
      <c r="D21" s="4">
        <v>2.0596000000000001</v>
      </c>
      <c r="E21" s="4"/>
      <c r="F21" s="4"/>
      <c r="G21" s="4"/>
      <c r="H21" s="4"/>
      <c r="I21" s="13"/>
      <c r="J21" s="13"/>
      <c r="K21" s="27"/>
      <c r="L21" s="13"/>
      <c r="M21" s="27"/>
    </row>
    <row r="22" spans="1:13" ht="23.25">
      <c r="A22" s="4"/>
      <c r="B22" s="4" t="s">
        <v>778</v>
      </c>
      <c r="C22" s="4">
        <v>2.0670000000000002</v>
      </c>
      <c r="D22" s="4">
        <v>1.994</v>
      </c>
      <c r="E22" s="4"/>
      <c r="F22" s="4"/>
      <c r="G22" s="4"/>
      <c r="H22" s="4"/>
      <c r="I22" s="13"/>
      <c r="J22" s="13"/>
      <c r="K22" s="27"/>
      <c r="L22" s="13"/>
      <c r="M22" s="27"/>
    </row>
    <row r="23" spans="1:13" ht="23.25">
      <c r="A23" s="4"/>
      <c r="B23" s="4" t="s">
        <v>779</v>
      </c>
      <c r="C23" s="4">
        <v>2.1568000000000001</v>
      </c>
      <c r="D23" s="4">
        <v>2.0619999999999998</v>
      </c>
      <c r="E23" s="4"/>
      <c r="F23" s="4"/>
      <c r="G23" s="4"/>
      <c r="H23" s="4"/>
      <c r="I23" s="13"/>
      <c r="J23" s="13"/>
      <c r="K23" s="27"/>
      <c r="L23" s="13"/>
      <c r="M23" s="27"/>
    </row>
    <row r="24" spans="1:13" ht="23.25">
      <c r="A24" s="4"/>
      <c r="B24" s="4" t="s">
        <v>780</v>
      </c>
      <c r="C24" s="4">
        <v>2.0901000000000001</v>
      </c>
      <c r="D24" s="4">
        <v>2.0002</v>
      </c>
      <c r="E24" s="4"/>
      <c r="F24" s="4"/>
      <c r="G24" s="4"/>
      <c r="H24" s="4"/>
      <c r="I24" s="13"/>
      <c r="J24" s="13"/>
      <c r="K24" s="27"/>
      <c r="L24" s="13"/>
      <c r="M24" s="27"/>
    </row>
    <row r="25" spans="1:13" ht="23.25">
      <c r="A25" s="4"/>
      <c r="B25" s="4" t="s">
        <v>781</v>
      </c>
      <c r="C25" s="4">
        <v>2.0085000000000002</v>
      </c>
      <c r="D25" s="4">
        <v>1.9383999999999999</v>
      </c>
      <c r="E25" s="4"/>
      <c r="F25" s="4"/>
      <c r="G25" s="4"/>
      <c r="H25" s="4"/>
      <c r="I25" s="13"/>
      <c r="J25" s="13"/>
      <c r="K25" s="27"/>
      <c r="L25" s="13"/>
      <c r="M25" s="27"/>
    </row>
    <row r="26" spans="1:13" ht="23.25">
      <c r="A26" s="4"/>
      <c r="B26" s="4" t="s">
        <v>782</v>
      </c>
      <c r="C26" s="4">
        <v>1.9348000000000001</v>
      </c>
      <c r="D26" s="4">
        <v>1.86</v>
      </c>
      <c r="E26" s="4"/>
      <c r="F26" s="4"/>
      <c r="G26" s="4"/>
      <c r="H26" s="4"/>
      <c r="I26" s="13"/>
      <c r="J26" s="13"/>
      <c r="K26" s="27"/>
      <c r="L26" s="13"/>
      <c r="M26" s="27"/>
    </row>
    <row r="27" spans="1:13" ht="23.25">
      <c r="A27" s="4"/>
      <c r="B27" s="4" t="s">
        <v>783</v>
      </c>
      <c r="C27" s="4">
        <v>1.8552</v>
      </c>
      <c r="D27" s="4">
        <v>1.7788999999999999</v>
      </c>
      <c r="E27" s="4"/>
      <c r="F27" s="4"/>
      <c r="G27" s="4"/>
      <c r="H27" s="4"/>
      <c r="I27" s="13"/>
      <c r="J27" s="13"/>
      <c r="K27" s="27"/>
      <c r="L27" s="13"/>
      <c r="M27" s="27"/>
    </row>
    <row r="28" spans="1:13" ht="23.25">
      <c r="A28" s="4" t="s">
        <v>583</v>
      </c>
      <c r="B28" s="4" t="s">
        <v>784</v>
      </c>
      <c r="C28" s="4">
        <v>1.9583999999999999</v>
      </c>
      <c r="D28" s="4">
        <v>1.8898999999999999</v>
      </c>
      <c r="E28" s="4">
        <v>1.911</v>
      </c>
      <c r="F28" s="4"/>
      <c r="G28" s="4"/>
      <c r="H28" s="4"/>
      <c r="I28" s="13"/>
      <c r="J28" s="13"/>
      <c r="K28" s="27"/>
      <c r="L28" s="13"/>
      <c r="M28" s="27"/>
    </row>
    <row r="29" spans="1:13" ht="23.25">
      <c r="A29" s="4" t="s">
        <v>583</v>
      </c>
      <c r="B29" s="4" t="s">
        <v>785</v>
      </c>
      <c r="C29" s="4">
        <v>2.0099999999999998</v>
      </c>
      <c r="D29" s="4">
        <v>1.9356500000000001</v>
      </c>
      <c r="E29" s="4">
        <v>1.9588000000000001</v>
      </c>
      <c r="F29" s="4"/>
      <c r="G29" s="4"/>
      <c r="H29" s="4"/>
      <c r="I29" s="13"/>
      <c r="J29" s="13"/>
      <c r="K29" s="27"/>
      <c r="L29" s="13"/>
      <c r="M29" s="27"/>
    </row>
    <row r="30" spans="1:13" ht="23.25">
      <c r="A30" s="4" t="s">
        <v>583</v>
      </c>
      <c r="B30" s="4" t="s">
        <v>786</v>
      </c>
      <c r="C30" s="4">
        <v>2.2265000000000001</v>
      </c>
      <c r="D30" s="4">
        <v>2.1522000000000001</v>
      </c>
      <c r="E30" s="4">
        <v>2.1762000000000001</v>
      </c>
      <c r="F30" s="4"/>
      <c r="G30" s="4"/>
      <c r="H30" s="4"/>
      <c r="I30" s="13"/>
      <c r="J30" s="13"/>
      <c r="K30" s="27"/>
      <c r="L30" s="13"/>
      <c r="M30" s="27"/>
    </row>
    <row r="31" spans="1:13" ht="23.25">
      <c r="A31" s="4" t="s">
        <v>583</v>
      </c>
      <c r="B31" s="4" t="s">
        <v>787</v>
      </c>
      <c r="C31" s="4">
        <v>1.8879999999999999</v>
      </c>
      <c r="D31" s="4">
        <v>1.8240000000000001</v>
      </c>
      <c r="E31" s="4">
        <v>1.8442000000000001</v>
      </c>
      <c r="F31" s="4"/>
      <c r="G31" s="4"/>
      <c r="H31" s="4"/>
      <c r="I31" s="13"/>
      <c r="J31" s="13"/>
      <c r="K31" s="27"/>
      <c r="L31" s="13"/>
      <c r="M31" s="27"/>
    </row>
    <row r="32" spans="1:13" ht="23.25">
      <c r="A32" s="4" t="s">
        <v>583</v>
      </c>
      <c r="B32" s="4" t="s">
        <v>788</v>
      </c>
      <c r="C32" s="4">
        <v>2.0150999999999999</v>
      </c>
      <c r="D32" s="4">
        <v>1.9501999999999999</v>
      </c>
      <c r="E32" s="4">
        <v>1.9726999999999999</v>
      </c>
      <c r="F32" s="4"/>
      <c r="G32" s="4"/>
      <c r="H32" s="4"/>
      <c r="I32" s="13"/>
      <c r="J32" s="13"/>
      <c r="K32" s="27"/>
      <c r="L32" s="13"/>
      <c r="M32" s="27"/>
    </row>
    <row r="33" spans="1:13" ht="23.25">
      <c r="A33" s="4" t="s">
        <v>583</v>
      </c>
      <c r="B33" s="4" t="s">
        <v>789</v>
      </c>
      <c r="C33" s="4">
        <v>2.1198999999999999</v>
      </c>
      <c r="D33" s="4">
        <v>2.0411999999999999</v>
      </c>
      <c r="E33" s="4">
        <v>2.0665</v>
      </c>
      <c r="F33" s="4"/>
      <c r="G33" s="4"/>
      <c r="H33" s="4"/>
      <c r="I33" s="13"/>
      <c r="J33" s="13"/>
      <c r="K33" s="27"/>
      <c r="L33" s="13"/>
      <c r="M33" s="27"/>
    </row>
    <row r="34" spans="1:13" ht="23.25">
      <c r="A34" s="4" t="s">
        <v>583</v>
      </c>
      <c r="B34" s="4" t="s">
        <v>790</v>
      </c>
      <c r="C34" s="4">
        <v>1.9382999999999999</v>
      </c>
      <c r="D34" s="4">
        <v>1.8562000000000001</v>
      </c>
      <c r="E34" s="4">
        <v>1.8834</v>
      </c>
      <c r="F34" s="4"/>
      <c r="G34" s="4"/>
      <c r="H34" s="4"/>
      <c r="I34" s="13"/>
      <c r="J34" s="13"/>
      <c r="K34" s="27"/>
      <c r="L34" s="13"/>
      <c r="M34" s="27"/>
    </row>
    <row r="35" spans="1:13" ht="23.25">
      <c r="A35" s="4" t="s">
        <v>583</v>
      </c>
      <c r="B35" s="4" t="s">
        <v>791</v>
      </c>
      <c r="C35" s="4">
        <v>1.9914000000000001</v>
      </c>
      <c r="D35" s="4">
        <v>1.9201999999999999</v>
      </c>
      <c r="E35" s="4">
        <v>1.9410000000000001</v>
      </c>
      <c r="F35" s="4"/>
      <c r="G35" s="4"/>
      <c r="H35" s="4"/>
      <c r="I35" s="13"/>
      <c r="J35" s="13"/>
      <c r="K35" s="27"/>
      <c r="L35" s="13"/>
      <c r="M35" s="27"/>
    </row>
    <row r="36" spans="1:13" ht="23.25">
      <c r="A36" s="4" t="s">
        <v>583</v>
      </c>
      <c r="B36" s="4" t="s">
        <v>792</v>
      </c>
      <c r="C36" s="4">
        <v>1.8996999999999999</v>
      </c>
      <c r="D36" s="4">
        <v>1.8452</v>
      </c>
      <c r="E36" s="4">
        <v>1.861</v>
      </c>
      <c r="F36" s="4"/>
      <c r="G36" s="4"/>
      <c r="H36" s="4"/>
      <c r="I36" s="13"/>
      <c r="J36" s="13"/>
      <c r="K36" s="27"/>
      <c r="L36" s="13"/>
      <c r="M36" s="27"/>
    </row>
    <row r="37" spans="1:13" ht="23.25">
      <c r="A37" s="4" t="s">
        <v>583</v>
      </c>
      <c r="B37" s="4" t="s">
        <v>793</v>
      </c>
      <c r="C37" s="4">
        <v>1.8958999999999999</v>
      </c>
      <c r="D37" s="4">
        <v>1.8327</v>
      </c>
      <c r="E37" s="4">
        <v>1.8524</v>
      </c>
      <c r="F37" s="4"/>
      <c r="G37" s="4"/>
      <c r="H37" s="4"/>
      <c r="I37" s="13"/>
      <c r="J37" s="13"/>
      <c r="K37" s="27"/>
      <c r="L37" s="13"/>
      <c r="M37" s="27"/>
    </row>
    <row r="38" spans="1:13" ht="23.25">
      <c r="A38" s="4" t="s">
        <v>583</v>
      </c>
      <c r="B38" s="4" t="s">
        <v>794</v>
      </c>
      <c r="C38" s="4">
        <v>2.0933000000000002</v>
      </c>
      <c r="D38" s="4">
        <v>2.0160999999999998</v>
      </c>
      <c r="E38" s="4">
        <v>2.0415000000000001</v>
      </c>
      <c r="F38" s="4"/>
      <c r="G38" s="4"/>
      <c r="H38" s="4"/>
      <c r="I38" s="13"/>
      <c r="J38" s="13"/>
      <c r="K38" s="27"/>
      <c r="L38" s="13"/>
      <c r="M38" s="27"/>
    </row>
    <row r="39" spans="1:13" ht="23.25">
      <c r="A39" s="4" t="s">
        <v>583</v>
      </c>
      <c r="B39" s="4" t="s">
        <v>795</v>
      </c>
      <c r="C39" s="4">
        <v>1.8709</v>
      </c>
      <c r="D39" s="4">
        <v>1.7917000000000001</v>
      </c>
      <c r="E39" s="4">
        <v>1.8165</v>
      </c>
      <c r="F39" s="4"/>
      <c r="G39" s="4"/>
      <c r="H39" s="4"/>
      <c r="I39" s="13"/>
      <c r="J39" s="13"/>
      <c r="K39" s="27"/>
      <c r="L39" s="13"/>
      <c r="M39" s="27"/>
    </row>
    <row r="40" spans="1:13" ht="23.25">
      <c r="A40" s="4" t="s">
        <v>583</v>
      </c>
      <c r="B40" s="4" t="s">
        <v>796</v>
      </c>
      <c r="C40" s="4">
        <v>2.0699000000000001</v>
      </c>
      <c r="D40" s="4">
        <v>1.9891000000000001</v>
      </c>
      <c r="E40" s="4">
        <v>2.0144000000000002</v>
      </c>
      <c r="F40" s="4"/>
      <c r="G40" s="4"/>
      <c r="H40" s="4"/>
      <c r="I40" s="13"/>
      <c r="J40" s="13"/>
      <c r="K40" s="27"/>
      <c r="L40" s="13"/>
      <c r="M40" s="27"/>
    </row>
    <row r="41" spans="1:13" ht="23.25">
      <c r="A41" s="4" t="s">
        <v>583</v>
      </c>
      <c r="B41" s="4" t="s">
        <v>797</v>
      </c>
      <c r="C41" s="4">
        <v>2.1353</v>
      </c>
      <c r="D41" s="4">
        <v>2.0621999999999998</v>
      </c>
      <c r="E41" s="4">
        <v>2.0886999999999998</v>
      </c>
      <c r="F41" s="4"/>
      <c r="G41" s="4"/>
      <c r="H41" s="4"/>
      <c r="I41" s="13"/>
      <c r="J41" s="13"/>
      <c r="K41" s="27"/>
      <c r="L41" s="13"/>
      <c r="M41" s="27"/>
    </row>
    <row r="42" spans="1:13" ht="23.25">
      <c r="A42" s="4" t="s">
        <v>583</v>
      </c>
      <c r="B42" s="4" t="s">
        <v>798</v>
      </c>
      <c r="C42" s="4">
        <v>1.9641999999999999</v>
      </c>
      <c r="D42" s="4">
        <v>1.8852</v>
      </c>
      <c r="E42" s="4">
        <v>1.9103000000000001</v>
      </c>
      <c r="F42" s="4"/>
      <c r="G42" s="4"/>
      <c r="H42" s="4"/>
      <c r="I42" s="13"/>
      <c r="J42" s="13"/>
      <c r="K42" s="27"/>
      <c r="L42" s="13"/>
      <c r="M42" s="27"/>
    </row>
    <row r="43" spans="1:13" ht="23.25">
      <c r="A43" s="4" t="s">
        <v>584</v>
      </c>
      <c r="B43" s="4" t="s">
        <v>799</v>
      </c>
      <c r="C43" s="4">
        <v>1.946</v>
      </c>
      <c r="D43" s="4">
        <v>1.855</v>
      </c>
      <c r="E43" s="4">
        <v>1.8842000000000001</v>
      </c>
      <c r="F43" s="4"/>
      <c r="G43" s="4"/>
      <c r="H43" s="4"/>
      <c r="I43" s="13"/>
      <c r="J43" s="13"/>
      <c r="K43" s="27"/>
      <c r="L43" s="13"/>
      <c r="M43" s="27"/>
    </row>
    <row r="44" spans="1:13" ht="23.25">
      <c r="A44" s="4" t="s">
        <v>584</v>
      </c>
      <c r="B44" s="4" t="s">
        <v>800</v>
      </c>
      <c r="C44" s="4">
        <v>2.0304000000000002</v>
      </c>
      <c r="D44" s="4">
        <v>1.9637</v>
      </c>
      <c r="E44" s="4">
        <v>1.9841</v>
      </c>
      <c r="F44" s="4"/>
      <c r="G44" s="4"/>
      <c r="H44" s="4"/>
      <c r="I44" s="13"/>
      <c r="J44" s="13"/>
      <c r="K44" s="27"/>
      <c r="L44" s="13"/>
      <c r="M44" s="27"/>
    </row>
    <row r="45" spans="1:13" ht="23.25">
      <c r="A45" s="4" t="s">
        <v>584</v>
      </c>
      <c r="B45" s="4" t="s">
        <v>801</v>
      </c>
      <c r="C45" s="4">
        <v>2.0908000000000002</v>
      </c>
      <c r="D45" s="4">
        <v>2.0194999999999999</v>
      </c>
      <c r="E45" s="4">
        <v>2.0417999999999998</v>
      </c>
      <c r="F45" s="4"/>
      <c r="G45" s="4"/>
      <c r="H45" s="4"/>
      <c r="I45" s="13"/>
      <c r="J45" s="13"/>
      <c r="K45" s="27"/>
      <c r="L45" s="13"/>
      <c r="M45" s="27"/>
    </row>
    <row r="46" spans="1:13" ht="23.25">
      <c r="A46" s="4" t="s">
        <v>584</v>
      </c>
      <c r="B46" s="4" t="s">
        <v>802</v>
      </c>
      <c r="C46" s="4">
        <v>2.0499000000000001</v>
      </c>
      <c r="D46" s="4">
        <v>1.9766999999999999</v>
      </c>
      <c r="E46" s="4">
        <v>1.9981</v>
      </c>
      <c r="F46" s="4"/>
      <c r="G46" s="4"/>
      <c r="H46" s="4"/>
      <c r="I46" s="13"/>
      <c r="J46" s="13"/>
      <c r="K46" s="27"/>
      <c r="L46" s="13"/>
      <c r="M46" s="27"/>
    </row>
    <row r="47" spans="1:13" ht="23.25">
      <c r="A47" s="4" t="s">
        <v>584</v>
      </c>
      <c r="B47" s="4" t="s">
        <v>803</v>
      </c>
      <c r="C47" s="4">
        <v>1.8782000000000001</v>
      </c>
      <c r="D47" s="4">
        <v>1.8064</v>
      </c>
      <c r="E47" s="4">
        <v>1.8271999999999999</v>
      </c>
      <c r="F47" s="4"/>
      <c r="G47" s="4"/>
      <c r="H47" s="4"/>
      <c r="I47" s="13"/>
      <c r="J47" s="13"/>
      <c r="K47" s="27"/>
      <c r="L47" s="13"/>
      <c r="M47" s="27"/>
    </row>
    <row r="48" spans="1:13" ht="23.25">
      <c r="A48" s="4" t="s">
        <v>584</v>
      </c>
      <c r="B48" s="4" t="s">
        <v>804</v>
      </c>
      <c r="C48" s="4">
        <v>1.9556</v>
      </c>
      <c r="D48" s="4">
        <v>1.8756999999999999</v>
      </c>
      <c r="E48" s="4">
        <v>1.9011</v>
      </c>
      <c r="F48" s="4"/>
      <c r="G48" s="4"/>
      <c r="H48" s="4"/>
      <c r="I48" s="13"/>
      <c r="J48" s="13"/>
      <c r="K48" s="27"/>
      <c r="L48" s="13"/>
      <c r="M48" s="27"/>
    </row>
    <row r="49" spans="1:13" ht="23.25">
      <c r="A49" s="4" t="s">
        <v>584</v>
      </c>
      <c r="B49" s="4" t="s">
        <v>805</v>
      </c>
      <c r="C49" s="4">
        <v>2.0568</v>
      </c>
      <c r="D49" s="4">
        <v>1.9766999999999999</v>
      </c>
      <c r="E49" s="4">
        <v>1.9979</v>
      </c>
      <c r="F49" s="4"/>
      <c r="G49" s="4"/>
      <c r="H49" s="4"/>
      <c r="I49" s="13"/>
      <c r="J49" s="13"/>
      <c r="K49" s="27"/>
      <c r="L49" s="13"/>
      <c r="M49" s="27"/>
    </row>
    <row r="50" spans="1:13" ht="23.25">
      <c r="A50" s="4" t="s">
        <v>584</v>
      </c>
      <c r="B50" s="4" t="s">
        <v>806</v>
      </c>
      <c r="C50" s="4">
        <v>1.8955</v>
      </c>
      <c r="D50" s="4">
        <v>1.8260000000000001</v>
      </c>
      <c r="E50" s="4">
        <v>1.8460000000000001</v>
      </c>
      <c r="F50" s="4"/>
      <c r="G50" s="4"/>
      <c r="H50" s="4"/>
      <c r="I50" s="13"/>
      <c r="J50" s="13"/>
      <c r="K50" s="27"/>
      <c r="L50" s="13"/>
      <c r="M50" s="27"/>
    </row>
    <row r="51" spans="1:13" ht="23.25">
      <c r="A51" s="4" t="s">
        <v>584</v>
      </c>
      <c r="B51" s="4" t="s">
        <v>807</v>
      </c>
      <c r="C51" s="4">
        <v>1.9784999999999999</v>
      </c>
      <c r="D51" s="4">
        <v>1.929</v>
      </c>
      <c r="E51" s="4">
        <v>1.9426000000000001</v>
      </c>
      <c r="F51" s="4"/>
      <c r="G51" s="4"/>
      <c r="H51" s="4"/>
      <c r="I51" s="13"/>
      <c r="J51" s="13"/>
      <c r="K51" s="27"/>
      <c r="L51" s="13"/>
      <c r="M51" s="27"/>
    </row>
    <row r="52" spans="1:13" ht="23.25">
      <c r="A52" s="4" t="s">
        <v>584</v>
      </c>
      <c r="B52" s="4" t="s">
        <v>808</v>
      </c>
      <c r="C52" s="4">
        <v>1.8962000000000001</v>
      </c>
      <c r="D52" s="4">
        <v>1.84</v>
      </c>
      <c r="E52" s="4">
        <v>1.8583000000000001</v>
      </c>
      <c r="F52" s="4"/>
      <c r="G52" s="4"/>
      <c r="H52" s="4"/>
      <c r="I52" s="13"/>
      <c r="J52" s="13"/>
      <c r="K52" s="27"/>
      <c r="L52" s="13"/>
      <c r="M52" s="27"/>
    </row>
    <row r="53" spans="1:13" ht="23.25">
      <c r="A53" s="4" t="s">
        <v>584</v>
      </c>
      <c r="B53" s="4" t="s">
        <v>809</v>
      </c>
      <c r="C53" s="4">
        <v>2.0278</v>
      </c>
      <c r="D53" s="4">
        <v>1.9645999999999999</v>
      </c>
      <c r="E53" s="4">
        <v>1.9818</v>
      </c>
      <c r="F53" s="4"/>
      <c r="G53" s="4"/>
      <c r="H53" s="4"/>
      <c r="I53" s="13"/>
      <c r="J53" s="13"/>
      <c r="K53" s="27"/>
      <c r="L53" s="13"/>
      <c r="M53" s="27"/>
    </row>
    <row r="54" spans="1:13" ht="23.25">
      <c r="A54" s="4" t="s">
        <v>584</v>
      </c>
      <c r="B54" s="4" t="s">
        <v>810</v>
      </c>
      <c r="C54" s="4">
        <v>1.9104000000000001</v>
      </c>
      <c r="D54" s="4">
        <v>1.8413999999999999</v>
      </c>
      <c r="E54" s="4">
        <v>1.8616999999999999</v>
      </c>
      <c r="F54" s="4"/>
      <c r="G54" s="4"/>
      <c r="H54" s="4"/>
      <c r="I54" s="13"/>
      <c r="J54" s="13"/>
      <c r="K54" s="27"/>
      <c r="L54" s="13"/>
      <c r="M54" s="27"/>
    </row>
    <row r="55" spans="1:13" ht="23.25">
      <c r="A55" s="4" t="s">
        <v>584</v>
      </c>
      <c r="B55" s="4" t="s">
        <v>811</v>
      </c>
      <c r="C55" s="4">
        <v>1.9476</v>
      </c>
      <c r="D55" s="4">
        <v>1.8813</v>
      </c>
      <c r="E55" s="4">
        <v>1.9036999999999999</v>
      </c>
      <c r="F55" s="4"/>
      <c r="G55" s="4"/>
      <c r="H55" s="4"/>
      <c r="I55" s="13"/>
      <c r="J55" s="13"/>
      <c r="K55" s="27"/>
      <c r="L55" s="13"/>
      <c r="M55" s="27"/>
    </row>
    <row r="56" spans="1:13" ht="23.25">
      <c r="A56" s="4" t="s">
        <v>584</v>
      </c>
      <c r="B56" s="4" t="s">
        <v>812</v>
      </c>
      <c r="C56" s="4">
        <v>1.8718999999999999</v>
      </c>
      <c r="D56" s="4">
        <v>1.7890999999999999</v>
      </c>
      <c r="E56" s="4">
        <v>1.8158000000000001</v>
      </c>
      <c r="F56" s="4"/>
      <c r="G56" s="4"/>
      <c r="H56" s="4"/>
      <c r="I56" s="13"/>
      <c r="J56" s="13"/>
      <c r="K56" s="27"/>
      <c r="L56" s="13"/>
      <c r="M56" s="27"/>
    </row>
    <row r="57" spans="1:13" ht="23.25">
      <c r="A57" s="4" t="s">
        <v>583</v>
      </c>
      <c r="B57" s="4" t="s">
        <v>813</v>
      </c>
      <c r="C57" s="4">
        <v>2.0310999999999999</v>
      </c>
      <c r="D57" s="4">
        <v>1.9467000000000001</v>
      </c>
      <c r="E57" s="4">
        <v>1.9762</v>
      </c>
      <c r="F57" s="4"/>
      <c r="G57" s="4"/>
      <c r="H57" s="4"/>
      <c r="I57" s="13"/>
      <c r="J57" s="13"/>
      <c r="K57" s="27"/>
      <c r="L57" s="13"/>
      <c r="M57" s="27"/>
    </row>
    <row r="58" spans="1:13" ht="23.25">
      <c r="A58" s="4" t="s">
        <v>583</v>
      </c>
      <c r="B58" s="4" t="s">
        <v>814</v>
      </c>
      <c r="C58" s="4">
        <v>1.9737</v>
      </c>
      <c r="D58" s="4">
        <v>1.8803000000000001</v>
      </c>
      <c r="E58" s="4">
        <v>1.9117999999999999</v>
      </c>
      <c r="F58" s="4"/>
      <c r="G58" s="4"/>
      <c r="H58" s="4"/>
      <c r="I58" s="13"/>
      <c r="J58" s="13"/>
      <c r="K58" s="27"/>
      <c r="L58" s="13"/>
      <c r="M58" s="27"/>
    </row>
    <row r="59" spans="1:13" ht="23.25">
      <c r="A59" s="4" t="s">
        <v>583</v>
      </c>
      <c r="B59" s="4" t="s">
        <v>815</v>
      </c>
      <c r="C59" s="4">
        <v>1.8422000000000001</v>
      </c>
      <c r="D59" s="4">
        <v>1.774</v>
      </c>
      <c r="E59" s="4">
        <v>1.7988</v>
      </c>
      <c r="F59" s="4"/>
      <c r="G59" s="4"/>
      <c r="H59" s="4"/>
      <c r="I59" s="13"/>
      <c r="J59" s="13"/>
      <c r="K59" s="27"/>
      <c r="L59" s="13"/>
      <c r="M59" s="27"/>
    </row>
    <row r="60" spans="1:13" ht="23.25">
      <c r="A60" s="4" t="s">
        <v>583</v>
      </c>
      <c r="B60" s="4" t="s">
        <v>816</v>
      </c>
      <c r="C60" s="4">
        <v>1.9637</v>
      </c>
      <c r="D60" s="4">
        <v>1.8841000000000001</v>
      </c>
      <c r="E60" s="4">
        <v>1.913</v>
      </c>
      <c r="F60" s="4"/>
      <c r="G60" s="4"/>
      <c r="H60" s="4"/>
      <c r="I60" s="13"/>
      <c r="J60" s="13"/>
      <c r="K60" s="27"/>
      <c r="L60" s="13"/>
      <c r="M60" s="27"/>
    </row>
    <row r="61" spans="1:13" ht="23.25">
      <c r="A61" s="4" t="s">
        <v>583</v>
      </c>
      <c r="B61" s="4" t="s">
        <v>817</v>
      </c>
      <c r="C61" s="4">
        <v>1.8767</v>
      </c>
      <c r="D61" s="4">
        <v>1.7838000000000001</v>
      </c>
      <c r="E61" s="4">
        <v>1.8179000000000001</v>
      </c>
      <c r="F61" s="4"/>
      <c r="G61" s="4"/>
      <c r="H61" s="4"/>
      <c r="I61" s="13"/>
      <c r="J61" s="13"/>
      <c r="K61" s="27"/>
      <c r="L61" s="13"/>
      <c r="M61" s="27"/>
    </row>
    <row r="62" spans="1:13" ht="23.25">
      <c r="A62" s="4" t="s">
        <v>583</v>
      </c>
      <c r="B62" s="4" t="s">
        <v>818</v>
      </c>
      <c r="C62" s="4">
        <v>1.9225000000000001</v>
      </c>
      <c r="D62" s="4">
        <v>1.8496999999999999</v>
      </c>
      <c r="E62" s="4">
        <v>1.8738999999999999</v>
      </c>
      <c r="F62" s="4"/>
      <c r="G62" s="4"/>
      <c r="H62" s="4"/>
      <c r="I62" s="13"/>
      <c r="J62" s="13"/>
      <c r="K62" s="27"/>
      <c r="L62" s="13"/>
      <c r="M62" s="27"/>
    </row>
    <row r="63" spans="1:13" ht="23.25">
      <c r="A63" s="4" t="s">
        <v>583</v>
      </c>
      <c r="B63" s="4" t="s">
        <v>819</v>
      </c>
      <c r="C63" s="4">
        <v>2.0255999999999998</v>
      </c>
      <c r="D63" s="4">
        <v>1.9555</v>
      </c>
      <c r="E63" s="4">
        <v>1.9794</v>
      </c>
      <c r="F63" s="4"/>
      <c r="G63" s="4"/>
      <c r="H63" s="4"/>
      <c r="I63" s="13"/>
      <c r="J63" s="13"/>
      <c r="K63" s="27"/>
      <c r="L63" s="13"/>
      <c r="M63" s="27"/>
    </row>
    <row r="64" spans="1:13" ht="23.25">
      <c r="A64" s="4" t="s">
        <v>583</v>
      </c>
      <c r="B64" s="4" t="s">
        <v>820</v>
      </c>
      <c r="C64" s="4">
        <v>2.0627</v>
      </c>
      <c r="D64" s="4">
        <v>1.9799</v>
      </c>
      <c r="E64" s="4">
        <v>2.0076000000000001</v>
      </c>
      <c r="F64" s="4"/>
      <c r="G64" s="4"/>
      <c r="H64" s="4"/>
      <c r="I64" s="13"/>
      <c r="J64" s="13"/>
      <c r="K64" s="27"/>
      <c r="L64" s="13"/>
      <c r="M64" s="27"/>
    </row>
    <row r="65" spans="1:13" ht="23.25">
      <c r="A65" s="4" t="s">
        <v>584</v>
      </c>
      <c r="B65" s="4" t="s">
        <v>821</v>
      </c>
      <c r="C65" s="4">
        <v>2.081</v>
      </c>
      <c r="D65" s="4">
        <v>2.0209000000000001</v>
      </c>
      <c r="E65" s="4">
        <v>2.0354999999999999</v>
      </c>
      <c r="F65" s="4"/>
      <c r="G65" s="4"/>
      <c r="H65" s="4"/>
      <c r="I65" s="13"/>
      <c r="J65" s="13"/>
      <c r="K65" s="27"/>
      <c r="L65" s="13"/>
      <c r="M65" s="27"/>
    </row>
    <row r="66" spans="1:13" ht="23.25">
      <c r="A66" s="4" t="s">
        <v>584</v>
      </c>
      <c r="B66" s="4" t="s">
        <v>822</v>
      </c>
      <c r="C66" s="4">
        <v>2.2475999999999998</v>
      </c>
      <c r="D66" s="4">
        <v>2.1777000000000002</v>
      </c>
      <c r="E66" s="4">
        <v>2.1993</v>
      </c>
      <c r="F66" s="4"/>
      <c r="G66" s="4"/>
      <c r="H66" s="4"/>
      <c r="I66" s="13"/>
      <c r="J66" s="13"/>
      <c r="K66" s="27"/>
      <c r="L66" s="13"/>
      <c r="M66" s="27"/>
    </row>
    <row r="67" spans="1:13" ht="23.25">
      <c r="A67" s="4" t="s">
        <v>583</v>
      </c>
      <c r="B67" s="4" t="s">
        <v>823</v>
      </c>
      <c r="C67" s="4">
        <v>2.1778</v>
      </c>
      <c r="D67" s="4">
        <v>2.0844</v>
      </c>
      <c r="E67" s="4">
        <v>2.1175000000000002</v>
      </c>
      <c r="F67" s="4"/>
      <c r="G67" s="4"/>
      <c r="H67" s="4"/>
      <c r="I67" s="13"/>
      <c r="J67" s="13"/>
      <c r="K67" s="27"/>
      <c r="L67" s="13"/>
      <c r="M67" s="27"/>
    </row>
    <row r="68" spans="1:13" ht="23.25">
      <c r="A68" s="4" t="s">
        <v>583</v>
      </c>
      <c r="B68" s="4" t="s">
        <v>824</v>
      </c>
      <c r="C68" s="4">
        <v>2.2179000000000002</v>
      </c>
      <c r="D68" s="4">
        <v>2.1475</v>
      </c>
      <c r="E68" s="4">
        <v>2.1690999999999998</v>
      </c>
      <c r="F68" s="4"/>
      <c r="G68" s="4"/>
      <c r="H68" s="4"/>
      <c r="I68" s="13"/>
      <c r="J68" s="13"/>
      <c r="K68" s="27"/>
      <c r="L68" s="13"/>
      <c r="M68" s="27"/>
    </row>
    <row r="69" spans="1:13" ht="23.25">
      <c r="A69" s="4" t="s">
        <v>583</v>
      </c>
      <c r="B69" s="4" t="s">
        <v>825</v>
      </c>
      <c r="C69" s="4">
        <v>2.0788000000000002</v>
      </c>
      <c r="D69" s="4">
        <v>2.0152999999999999</v>
      </c>
      <c r="E69" s="4">
        <v>2.0367000000000002</v>
      </c>
      <c r="F69" s="4"/>
      <c r="G69" s="4"/>
      <c r="H69" s="4"/>
      <c r="I69" s="13"/>
      <c r="J69" s="13"/>
      <c r="K69" s="27"/>
      <c r="L69" s="13"/>
      <c r="M69" s="27"/>
    </row>
    <row r="70" spans="1:13" ht="23.25">
      <c r="A70" s="4" t="s">
        <v>584</v>
      </c>
      <c r="B70" s="4" t="s">
        <v>826</v>
      </c>
      <c r="C70" s="4">
        <v>1.9954000000000001</v>
      </c>
      <c r="D70" s="4">
        <v>1.952</v>
      </c>
      <c r="E70" s="4">
        <v>1.9631000000000001</v>
      </c>
      <c r="F70" s="4"/>
      <c r="G70" s="4"/>
      <c r="H70" s="4"/>
      <c r="I70" s="13"/>
      <c r="J70" s="13"/>
      <c r="K70" s="27"/>
      <c r="L70" s="13"/>
      <c r="M70" s="27"/>
    </row>
    <row r="71" spans="1:13" ht="23.25">
      <c r="A71" s="4" t="s">
        <v>584</v>
      </c>
      <c r="B71" s="4" t="s">
        <v>827</v>
      </c>
      <c r="C71" s="4">
        <v>2.0146999999999999</v>
      </c>
      <c r="D71" s="4">
        <v>1.9328000000000001</v>
      </c>
      <c r="E71" s="4">
        <v>1.9582999999999999</v>
      </c>
      <c r="F71" s="4"/>
      <c r="G71" s="4"/>
      <c r="H71" s="4"/>
      <c r="I71" s="13"/>
      <c r="J71" s="13"/>
      <c r="K71" s="27"/>
      <c r="L71" s="13"/>
      <c r="M71" s="27"/>
    </row>
    <row r="72" spans="1:13" ht="23.25">
      <c r="A72" s="4" t="s">
        <v>584</v>
      </c>
      <c r="B72" s="4" t="s">
        <v>828</v>
      </c>
      <c r="C72" s="4">
        <v>2.1185</v>
      </c>
      <c r="D72" s="4">
        <v>2.0594999999999999</v>
      </c>
      <c r="E72" s="4">
        <v>2.0781000000000001</v>
      </c>
      <c r="F72" s="4"/>
      <c r="G72" s="4"/>
      <c r="H72" s="4"/>
      <c r="I72" s="13"/>
      <c r="J72" s="13"/>
      <c r="K72" s="27"/>
      <c r="L72" s="13"/>
      <c r="M72" s="27"/>
    </row>
    <row r="73" spans="1:13" ht="23.25">
      <c r="A73" s="4" t="s">
        <v>583</v>
      </c>
      <c r="B73" s="4" t="s">
        <v>829</v>
      </c>
      <c r="C73" s="4">
        <v>2.1093000000000002</v>
      </c>
      <c r="D73" s="4">
        <v>2.0554999999999999</v>
      </c>
      <c r="E73" s="4">
        <v>2.0747</v>
      </c>
      <c r="F73" s="4"/>
      <c r="G73" s="4"/>
      <c r="H73" s="4"/>
      <c r="I73" s="13"/>
      <c r="J73" s="13"/>
      <c r="K73" s="27"/>
      <c r="L73" s="13"/>
      <c r="M73" s="27"/>
    </row>
    <row r="74" spans="1:13" ht="23.25">
      <c r="A74" s="4" t="s">
        <v>583</v>
      </c>
      <c r="B74" s="4" t="s">
        <v>830</v>
      </c>
      <c r="C74" s="4">
        <v>1.9907999999999999</v>
      </c>
      <c r="D74" s="4">
        <v>1.9186000000000001</v>
      </c>
      <c r="E74" s="4">
        <v>1.9477</v>
      </c>
      <c r="F74" s="4"/>
      <c r="G74" s="4"/>
      <c r="H74" s="4"/>
      <c r="I74" s="13"/>
      <c r="J74" s="13"/>
      <c r="K74" s="27"/>
      <c r="L74" s="13"/>
      <c r="M74" s="27"/>
    </row>
    <row r="75" spans="1:13" ht="23.25">
      <c r="A75" s="4" t="s">
        <v>583</v>
      </c>
      <c r="B75" s="4" t="s">
        <v>831</v>
      </c>
      <c r="C75" s="4">
        <v>2.2509000000000001</v>
      </c>
      <c r="D75" s="4">
        <v>2.1396000000000002</v>
      </c>
      <c r="E75" s="4">
        <v>2.2141000000000002</v>
      </c>
      <c r="F75" s="4"/>
      <c r="G75" s="4"/>
      <c r="H75" s="4"/>
      <c r="I75" s="13"/>
      <c r="J75" s="13"/>
      <c r="K75" s="27"/>
      <c r="L75" s="13"/>
      <c r="M75" s="27"/>
    </row>
    <row r="76" spans="1:13" ht="23.25">
      <c r="A76" s="4" t="s">
        <v>583</v>
      </c>
      <c r="B76" s="4" t="s">
        <v>832</v>
      </c>
      <c r="C76" s="4">
        <v>2.1547999999999998</v>
      </c>
      <c r="D76" s="4">
        <v>2.1008</v>
      </c>
      <c r="E76" s="4">
        <v>2.1179000000000001</v>
      </c>
      <c r="F76" s="4"/>
      <c r="G76" s="4"/>
      <c r="H76" s="4"/>
      <c r="I76" s="13"/>
      <c r="J76" s="13"/>
      <c r="K76" s="27"/>
      <c r="L76" s="13"/>
      <c r="M76" s="27"/>
    </row>
    <row r="77" spans="1:13" ht="23.25">
      <c r="A77" s="4" t="s">
        <v>584</v>
      </c>
      <c r="B77" s="4" t="s">
        <v>833</v>
      </c>
      <c r="C77" s="4">
        <v>2.2648000000000001</v>
      </c>
      <c r="D77" s="4">
        <v>2.1886999999999999</v>
      </c>
      <c r="E77" s="4">
        <v>2.2132999999999998</v>
      </c>
      <c r="F77" s="4"/>
      <c r="G77" s="4"/>
      <c r="H77" s="4"/>
      <c r="I77" s="13"/>
      <c r="J77" s="13"/>
      <c r="K77" s="27"/>
      <c r="L77" s="13"/>
      <c r="M77" s="27"/>
    </row>
    <row r="78" spans="1:13" ht="23.25">
      <c r="A78" s="4"/>
      <c r="B78" s="4"/>
      <c r="C78" s="4"/>
      <c r="D78" s="4"/>
      <c r="E78" s="4"/>
      <c r="F78" s="4"/>
      <c r="G78" s="4"/>
      <c r="H78" s="4"/>
      <c r="I78" s="13"/>
      <c r="J78" s="13"/>
      <c r="K78" s="27"/>
      <c r="L78" s="13"/>
      <c r="M78" s="27"/>
    </row>
    <row r="79" spans="1:13" ht="23.25">
      <c r="A79" s="4"/>
      <c r="B79" s="4"/>
      <c r="C79" s="4"/>
      <c r="D79" s="4"/>
      <c r="E79" s="4"/>
      <c r="F79" s="4"/>
      <c r="G79" s="4"/>
      <c r="H79" s="4"/>
      <c r="I79" s="13"/>
      <c r="J79" s="13"/>
      <c r="K79" s="27"/>
      <c r="L79" s="13"/>
      <c r="M79" s="27"/>
    </row>
    <row r="80" spans="1:13" ht="23.25">
      <c r="A80" s="4"/>
      <c r="B80" s="4"/>
      <c r="C80" s="4"/>
      <c r="D80" s="4"/>
      <c r="E80" s="4"/>
      <c r="F80" s="4"/>
      <c r="G80" s="4"/>
      <c r="H80" s="4"/>
      <c r="I80" s="13"/>
      <c r="J80" s="13"/>
      <c r="K80" s="27"/>
      <c r="L80" s="13"/>
      <c r="M80" s="27"/>
    </row>
    <row r="81" spans="1:13" ht="23.25">
      <c r="A81" s="4"/>
      <c r="B81" s="4"/>
      <c r="C81" s="4"/>
      <c r="D81" s="4"/>
      <c r="E81" s="4"/>
      <c r="F81" s="4"/>
      <c r="G81" s="4"/>
      <c r="H81" s="4"/>
      <c r="I81" s="13"/>
      <c r="J81" s="13"/>
      <c r="K81" s="27"/>
      <c r="L81" s="13"/>
      <c r="M81" s="27"/>
    </row>
    <row r="82" spans="1:13" ht="23.25">
      <c r="A82" s="4"/>
      <c r="B82" s="4"/>
      <c r="C82" s="4"/>
      <c r="D82" s="4"/>
      <c r="E82" s="4"/>
      <c r="F82" s="4"/>
      <c r="G82" s="4"/>
      <c r="H82" s="4"/>
      <c r="I82" s="13"/>
      <c r="J82" s="13"/>
      <c r="K82" s="27"/>
      <c r="L82" s="13"/>
      <c r="M82" s="27"/>
    </row>
    <row r="83" spans="1:13" ht="23.25">
      <c r="A83" s="4"/>
      <c r="B83" s="4"/>
      <c r="C83" s="4"/>
      <c r="D83" s="4"/>
      <c r="E83" s="4"/>
      <c r="F83" s="4"/>
      <c r="G83" s="4"/>
      <c r="H83" s="4"/>
      <c r="I83" s="13"/>
      <c r="J83" s="13"/>
      <c r="K83" s="27"/>
      <c r="L83" s="13"/>
      <c r="M83" s="27"/>
    </row>
    <row r="84" spans="1:13" ht="23.25">
      <c r="A84" s="4"/>
      <c r="B84" s="4"/>
      <c r="C84" s="4"/>
      <c r="D84" s="4"/>
      <c r="E84" s="4"/>
      <c r="F84" s="4"/>
      <c r="G84" s="4"/>
      <c r="H84" s="4"/>
      <c r="I84" s="13"/>
      <c r="J84" s="13"/>
      <c r="K84" s="27"/>
      <c r="L84" s="13"/>
      <c r="M84" s="27"/>
    </row>
    <row r="85" spans="1:13" ht="23.25">
      <c r="A85" s="4"/>
      <c r="B85" s="4"/>
      <c r="C85" s="4"/>
      <c r="D85" s="4"/>
      <c r="E85" s="4"/>
      <c r="F85" s="4"/>
      <c r="G85" s="4"/>
      <c r="H85" s="4"/>
      <c r="I85" s="13"/>
      <c r="J85" s="13"/>
      <c r="K85" s="27"/>
      <c r="L85" s="13"/>
      <c r="M85" s="27"/>
    </row>
    <row r="86" spans="1:13" ht="23.25">
      <c r="A86" s="4"/>
      <c r="B86" s="4"/>
      <c r="C86" s="4"/>
      <c r="D86" s="4"/>
      <c r="E86" s="4"/>
      <c r="F86" s="4"/>
      <c r="G86" s="4"/>
      <c r="H86" s="4"/>
      <c r="I86" s="13"/>
      <c r="J86" s="13"/>
      <c r="K86" s="27"/>
      <c r="L86" s="13"/>
      <c r="M86" s="27"/>
    </row>
    <row r="87" spans="1:13" ht="23.25">
      <c r="A87" s="4"/>
      <c r="B87" s="4"/>
      <c r="C87" s="4"/>
      <c r="D87" s="4"/>
      <c r="E87" s="4"/>
      <c r="F87" s="4"/>
      <c r="G87" s="4"/>
      <c r="H87" s="4"/>
      <c r="I87" s="13"/>
      <c r="J87" s="13"/>
      <c r="K87" s="27"/>
      <c r="L87" s="13"/>
      <c r="M87" s="27"/>
    </row>
    <row r="88" spans="1:13" ht="23.25">
      <c r="A88" s="4"/>
      <c r="B88" s="4"/>
      <c r="C88" s="4"/>
      <c r="D88" s="4"/>
      <c r="E88" s="4"/>
      <c r="F88" s="4"/>
      <c r="G88" s="4"/>
      <c r="H88" s="4"/>
      <c r="I88" s="13"/>
      <c r="J88" s="13"/>
      <c r="K88" s="27"/>
      <c r="L88" s="13"/>
      <c r="M88" s="27"/>
    </row>
    <row r="89" spans="1:13" ht="23.25">
      <c r="A89" s="4"/>
      <c r="B89" s="4"/>
      <c r="C89" s="4"/>
      <c r="D89" s="4"/>
      <c r="E89" s="4"/>
      <c r="F89" s="4"/>
      <c r="G89" s="4"/>
      <c r="H89" s="4"/>
      <c r="I89" s="13"/>
      <c r="J89" s="13"/>
      <c r="K89" s="27"/>
      <c r="L89" s="13"/>
      <c r="M89" s="27"/>
    </row>
    <row r="90" spans="1:13" ht="23.25">
      <c r="A90" s="4"/>
      <c r="B90" s="4"/>
      <c r="C90" s="4"/>
      <c r="D90" s="4"/>
      <c r="E90" s="4"/>
      <c r="F90" s="4"/>
      <c r="G90" s="4"/>
      <c r="H90" s="4"/>
      <c r="I90" s="13"/>
      <c r="J90" s="13"/>
      <c r="K90" s="27"/>
      <c r="L90" s="13"/>
      <c r="M90" s="27"/>
    </row>
    <row r="91" spans="1:13" ht="23.25">
      <c r="A91" s="4"/>
      <c r="B91" s="4"/>
      <c r="C91" s="4"/>
      <c r="D91" s="4"/>
      <c r="E91" s="4"/>
      <c r="F91" s="4"/>
      <c r="G91" s="4"/>
      <c r="H91" s="4"/>
      <c r="I91" s="13"/>
      <c r="J91" s="13"/>
      <c r="K91" s="27"/>
      <c r="L91" s="13"/>
      <c r="M91" s="27"/>
    </row>
    <row r="92" spans="1:13" ht="23.25">
      <c r="A92" s="4"/>
      <c r="B92" s="4"/>
      <c r="C92" s="4"/>
      <c r="D92" s="4"/>
      <c r="E92" s="4"/>
      <c r="F92" s="4"/>
      <c r="G92" s="4"/>
      <c r="H92" s="4"/>
      <c r="I92" s="13"/>
      <c r="J92" s="13"/>
      <c r="K92" s="27"/>
      <c r="L92" s="13"/>
      <c r="M92" s="27"/>
    </row>
    <row r="93" spans="1:13" ht="23.25">
      <c r="A93" s="4"/>
      <c r="B93" s="4"/>
      <c r="C93" s="4"/>
      <c r="D93" s="4"/>
      <c r="E93" s="4"/>
      <c r="F93" s="4"/>
      <c r="G93" s="4"/>
      <c r="H93" s="4"/>
      <c r="I93" s="13"/>
      <c r="J93" s="13"/>
      <c r="K93" s="27"/>
      <c r="L93" s="13"/>
      <c r="M93" s="27"/>
    </row>
    <row r="94" spans="1:13" ht="23.25">
      <c r="A94" s="4"/>
      <c r="B94" s="4"/>
      <c r="C94" s="4"/>
      <c r="D94" s="4"/>
      <c r="E94" s="4"/>
      <c r="F94" s="4"/>
      <c r="G94" s="4"/>
      <c r="H94" s="4"/>
      <c r="I94" s="13"/>
      <c r="J94" s="13"/>
      <c r="K94" s="27"/>
      <c r="L94" s="13"/>
      <c r="M94" s="27"/>
    </row>
    <row r="95" spans="1:13" ht="23.25">
      <c r="A95" s="4"/>
      <c r="B95" s="4"/>
      <c r="C95" s="4"/>
      <c r="D95" s="4"/>
      <c r="E95" s="4"/>
      <c r="F95" s="4"/>
      <c r="G95" s="4"/>
      <c r="H95" s="4"/>
      <c r="I95" s="13"/>
      <c r="J95" s="13"/>
      <c r="K95" s="27"/>
      <c r="L95" s="13"/>
      <c r="M95" s="27"/>
    </row>
    <row r="96" spans="1:13" ht="23.25">
      <c r="A96" s="4"/>
      <c r="B96" s="4"/>
      <c r="C96" s="4"/>
      <c r="D96" s="4"/>
      <c r="E96" s="4"/>
      <c r="F96" s="4"/>
      <c r="G96" s="4"/>
      <c r="H96" s="4"/>
      <c r="I96" s="13"/>
      <c r="J96" s="13"/>
      <c r="K96" s="27"/>
      <c r="L96" s="13"/>
      <c r="M96" s="27"/>
    </row>
    <row r="97" spans="1:13" ht="23.25">
      <c r="A97" s="4"/>
      <c r="B97" s="4"/>
      <c r="C97" s="4"/>
      <c r="D97" s="4"/>
      <c r="E97" s="4"/>
      <c r="F97" s="4"/>
      <c r="G97" s="4"/>
      <c r="H97" s="4"/>
      <c r="I97" s="13"/>
      <c r="J97" s="13"/>
      <c r="K97" s="27"/>
      <c r="L97" s="13"/>
      <c r="M97" s="27"/>
    </row>
    <row r="98" spans="1:13" ht="23.25">
      <c r="A98" s="4"/>
      <c r="B98" s="4"/>
      <c r="C98" s="4"/>
      <c r="D98" s="4"/>
      <c r="E98" s="4"/>
      <c r="F98" s="4"/>
      <c r="G98" s="4"/>
      <c r="H98" s="4"/>
      <c r="I98" s="13"/>
      <c r="J98" s="13"/>
      <c r="K98" s="27"/>
      <c r="L98" s="13"/>
      <c r="M98" s="27"/>
    </row>
    <row r="99" spans="1:13" ht="23.25">
      <c r="A99" s="4"/>
      <c r="B99" s="4"/>
      <c r="C99" s="4"/>
      <c r="D99" s="4"/>
      <c r="E99" s="4"/>
      <c r="F99" s="4"/>
      <c r="G99" s="4"/>
      <c r="H99" s="4"/>
      <c r="I99" s="13"/>
      <c r="J99" s="13"/>
      <c r="K99" s="27"/>
      <c r="L99" s="13"/>
      <c r="M99" s="27"/>
    </row>
    <row r="100" spans="1:13" ht="23.25">
      <c r="A100" s="4"/>
      <c r="B100" s="4"/>
      <c r="C100" s="4"/>
      <c r="D100" s="4"/>
      <c r="E100" s="4"/>
      <c r="F100" s="4"/>
      <c r="G100" s="4"/>
      <c r="H100" s="4"/>
      <c r="I100" s="13"/>
      <c r="J100" s="13"/>
      <c r="K100" s="27"/>
      <c r="L100" s="13"/>
      <c r="M100" s="27"/>
    </row>
    <row r="101" spans="1:13" ht="23.25">
      <c r="A101" s="4"/>
      <c r="B101" s="4"/>
      <c r="C101" s="4"/>
      <c r="D101" s="4"/>
      <c r="E101" s="4"/>
      <c r="F101" s="4"/>
      <c r="G101" s="4"/>
      <c r="H101" s="4"/>
      <c r="I101" s="13"/>
      <c r="J101" s="13"/>
      <c r="K101" s="27"/>
      <c r="L101" s="13"/>
      <c r="M101" s="27"/>
    </row>
    <row r="102" spans="1:13" ht="23.25">
      <c r="A102" s="4"/>
      <c r="B102" s="4"/>
      <c r="C102" s="4"/>
      <c r="D102" s="4"/>
      <c r="E102" s="4"/>
      <c r="F102" s="4"/>
      <c r="G102" s="4"/>
      <c r="H102" s="4"/>
      <c r="I102" s="13"/>
      <c r="J102" s="13"/>
      <c r="K102" s="27"/>
      <c r="L102" s="13"/>
      <c r="M102" s="27"/>
    </row>
    <row r="103" spans="1:13" ht="23.25">
      <c r="A103" s="4"/>
      <c r="B103" s="4"/>
      <c r="C103" s="4"/>
      <c r="D103" s="4"/>
      <c r="E103" s="4"/>
      <c r="F103" s="4"/>
      <c r="G103" s="4"/>
      <c r="H103" s="4"/>
      <c r="I103" s="13"/>
      <c r="J103" s="13"/>
      <c r="K103" s="27"/>
      <c r="L103" s="13"/>
      <c r="M103" s="27"/>
    </row>
    <row r="104" spans="1:13" ht="23.25">
      <c r="A104" s="4"/>
      <c r="B104" s="4"/>
      <c r="C104" s="4"/>
      <c r="D104" s="4"/>
      <c r="E104" s="4"/>
      <c r="F104" s="4"/>
      <c r="G104" s="4"/>
      <c r="H104" s="4"/>
      <c r="I104" s="13"/>
      <c r="J104" s="13"/>
      <c r="K104" s="27"/>
      <c r="L104" s="13"/>
      <c r="M104" s="27"/>
    </row>
    <row r="105" spans="1:13" ht="23.25">
      <c r="A105" s="4"/>
      <c r="B105" s="4"/>
      <c r="C105" s="4"/>
      <c r="D105" s="4"/>
      <c r="E105" s="4"/>
      <c r="F105" s="4"/>
      <c r="G105" s="4"/>
      <c r="H105" s="4"/>
      <c r="I105" s="13"/>
      <c r="J105" s="13"/>
      <c r="K105" s="27"/>
      <c r="L105" s="13"/>
      <c r="M105" s="27"/>
    </row>
    <row r="106" spans="1:13" ht="23.25">
      <c r="A106" s="4"/>
      <c r="B106" s="4"/>
      <c r="C106" s="4"/>
      <c r="D106" s="4"/>
      <c r="E106" s="4"/>
      <c r="F106" s="4"/>
      <c r="G106" s="4"/>
      <c r="H106" s="4"/>
      <c r="I106" s="13"/>
      <c r="J106" s="13"/>
      <c r="K106" s="27"/>
      <c r="L106" s="13"/>
      <c r="M106" s="27"/>
    </row>
    <row r="107" spans="1:13" ht="23.25">
      <c r="A107" s="4"/>
      <c r="B107" s="4"/>
      <c r="C107" s="4"/>
      <c r="D107" s="4"/>
      <c r="E107" s="4"/>
      <c r="F107" s="4"/>
      <c r="G107" s="4"/>
      <c r="H107" s="4"/>
      <c r="I107" s="13"/>
      <c r="J107" s="13"/>
      <c r="K107" s="27"/>
      <c r="L107" s="13"/>
      <c r="M107" s="27"/>
    </row>
    <row r="108" spans="1:13" ht="23.25">
      <c r="A108" s="4"/>
      <c r="B108" s="4"/>
      <c r="C108" s="4"/>
      <c r="D108" s="4"/>
      <c r="E108" s="4"/>
      <c r="F108" s="4"/>
      <c r="G108" s="4"/>
      <c r="H108" s="4"/>
      <c r="I108" s="13"/>
      <c r="J108" s="13"/>
      <c r="K108" s="27"/>
      <c r="L108" s="13"/>
      <c r="M108" s="27"/>
    </row>
    <row r="109" spans="1:13" ht="23.25">
      <c r="A109" s="4"/>
      <c r="B109" s="4"/>
      <c r="C109" s="4"/>
      <c r="D109" s="4"/>
      <c r="E109" s="4"/>
      <c r="F109" s="4"/>
      <c r="G109" s="4"/>
      <c r="H109" s="4"/>
      <c r="I109" s="13"/>
      <c r="J109" s="13"/>
      <c r="K109" s="27"/>
      <c r="L109" s="13"/>
      <c r="M109" s="27"/>
    </row>
    <row r="110" spans="1:13" ht="23.25">
      <c r="A110" s="4"/>
      <c r="B110" s="4"/>
      <c r="C110" s="4"/>
      <c r="D110" s="4"/>
      <c r="E110" s="4"/>
      <c r="F110" s="4"/>
      <c r="G110" s="4"/>
      <c r="H110" s="4"/>
      <c r="I110" s="13"/>
      <c r="J110" s="13"/>
      <c r="K110" s="27"/>
      <c r="L110" s="13"/>
      <c r="M110" s="27"/>
    </row>
    <row r="111" spans="1:13" ht="23.25">
      <c r="A111" s="4"/>
      <c r="B111" s="4"/>
      <c r="C111" s="4"/>
      <c r="D111" s="4"/>
      <c r="E111" s="4"/>
      <c r="F111" s="4"/>
      <c r="G111" s="4"/>
      <c r="H111" s="4"/>
      <c r="I111" s="13"/>
      <c r="J111" s="13"/>
      <c r="K111" s="27"/>
      <c r="L111" s="13"/>
      <c r="M111" s="27"/>
    </row>
    <row r="112" spans="1:13" ht="23.25">
      <c r="A112" s="4"/>
      <c r="B112" s="4"/>
      <c r="C112" s="4"/>
      <c r="D112" s="4"/>
      <c r="E112" s="4"/>
      <c r="F112" s="4"/>
      <c r="G112" s="4"/>
      <c r="H112" s="4"/>
      <c r="I112" s="13"/>
      <c r="J112" s="13"/>
      <c r="K112" s="27"/>
      <c r="L112" s="13"/>
      <c r="M112" s="27"/>
    </row>
    <row r="113" spans="1:13" ht="23.25">
      <c r="A113" s="4"/>
      <c r="B113" s="4"/>
      <c r="C113" s="4"/>
      <c r="D113" s="4"/>
      <c r="E113" s="4"/>
      <c r="F113" s="4"/>
      <c r="G113" s="4"/>
      <c r="H113" s="4"/>
      <c r="I113" s="13"/>
      <c r="J113" s="13"/>
      <c r="K113" s="27"/>
      <c r="L113" s="13"/>
      <c r="M113" s="27"/>
    </row>
    <row r="114" spans="1:13" ht="23.25">
      <c r="A114" s="4"/>
      <c r="B114" s="4"/>
      <c r="C114" s="4"/>
      <c r="D114" s="4"/>
      <c r="E114" s="4"/>
      <c r="F114" s="4"/>
      <c r="G114" s="4"/>
      <c r="H114" s="4"/>
      <c r="I114" s="13"/>
      <c r="J114" s="13"/>
      <c r="K114" s="27"/>
      <c r="L114" s="13"/>
      <c r="M114" s="27"/>
    </row>
    <row r="115" spans="1:13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27"/>
      <c r="L115" s="13"/>
      <c r="M115" s="27"/>
    </row>
    <row r="116" spans="1:13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27"/>
      <c r="L116" s="13"/>
      <c r="M116" s="27"/>
    </row>
    <row r="117" spans="1:13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27"/>
      <c r="L117" s="13"/>
      <c r="M117" s="27"/>
    </row>
    <row r="118" spans="1:13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27"/>
      <c r="L118" s="13"/>
      <c r="M118" s="27"/>
    </row>
    <row r="119" spans="1:13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27"/>
      <c r="L119" s="13"/>
      <c r="M119" s="27"/>
    </row>
    <row r="120" spans="1:13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27"/>
      <c r="L120" s="13"/>
      <c r="M120" s="27"/>
    </row>
    <row r="121" spans="1:13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27"/>
      <c r="L121" s="13"/>
      <c r="M121" s="27"/>
    </row>
    <row r="122" spans="1:13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27"/>
      <c r="L122" s="13"/>
      <c r="M122" s="27"/>
    </row>
    <row r="123" spans="1:13" ht="23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October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2017-11-16T16:47:42Z</dcterms:modified>
</cp:coreProperties>
</file>