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75" yWindow="465" windowWidth="28725" windowHeight="16440" tabRatio="719" activeTab="5"/>
  </bookViews>
  <sheets>
    <sheet name="February 2017 RAW DATA" sheetId="4" r:id="rId1"/>
    <sheet name="May 2017 RAW DATA" sheetId="5" r:id="rId2"/>
    <sheet name="June Blanks" sheetId="6" r:id="rId3"/>
    <sheet name="June 2017 RAW DATA" sheetId="2" r:id="rId4"/>
    <sheet name="July 2017 RAW DATA" sheetId="3" r:id="rId5"/>
    <sheet name="August 2017 RAW DATA" sheetId="7" r:id="rId6"/>
    <sheet name="September 2017 RAW DATA" sheetId="8" r:id="rId7"/>
    <sheet name="November 2017 RAW DATA" sheetId="9" r:id="rId8"/>
  </sheets>
  <definedNames>
    <definedName name="_xlnm.Print_Area" localSheetId="3">'June 2017 RAW DATA'!$B$1:$P$100</definedName>
  </definedNames>
  <calcPr calcId="125725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7" i="3"/>
  <c r="L116"/>
  <c r="L115"/>
  <c r="L114"/>
  <c r="L113"/>
  <c r="L112"/>
  <c r="L111"/>
  <c r="L110"/>
  <c r="L109"/>
  <c r="L85"/>
  <c r="L84"/>
  <c r="L83"/>
  <c r="L82"/>
  <c r="L62"/>
  <c r="L61"/>
  <c r="L60"/>
  <c r="L79"/>
  <c r="L58"/>
  <c r="L57"/>
  <c r="L56"/>
  <c r="L55"/>
  <c r="L23"/>
  <c r="L22"/>
  <c r="L21"/>
  <c r="L20"/>
  <c r="L19"/>
  <c r="J63" i="7"/>
  <c r="K63"/>
  <c r="L63"/>
  <c r="M63"/>
  <c r="J64"/>
  <c r="K64"/>
  <c r="L64"/>
  <c r="M64"/>
  <c r="J65"/>
  <c r="K65"/>
  <c r="L65"/>
  <c r="M65"/>
  <c r="J66"/>
  <c r="K66"/>
  <c r="L66"/>
  <c r="M66"/>
  <c r="J67"/>
  <c r="K67"/>
  <c r="L67"/>
  <c r="M67"/>
  <c r="J68"/>
  <c r="K68"/>
  <c r="L68"/>
  <c r="M68"/>
  <c r="J69"/>
  <c r="K69"/>
  <c r="L69"/>
  <c r="M69"/>
  <c r="J70"/>
  <c r="K70"/>
  <c r="L70"/>
  <c r="M70"/>
  <c r="J71"/>
  <c r="K71"/>
  <c r="L71"/>
  <c r="M71"/>
  <c r="J72"/>
  <c r="K72"/>
  <c r="L72"/>
  <c r="M72"/>
  <c r="J73"/>
  <c r="K73"/>
  <c r="L73"/>
  <c r="M73"/>
  <c r="J74"/>
  <c r="K74"/>
  <c r="L74"/>
  <c r="M74"/>
  <c r="J75"/>
  <c r="K75"/>
  <c r="L75"/>
  <c r="M75"/>
  <c r="J76"/>
  <c r="K76"/>
  <c r="L76"/>
  <c r="M76"/>
  <c r="J77"/>
  <c r="K77"/>
  <c r="L77"/>
  <c r="M77"/>
  <c r="J78"/>
  <c r="K78"/>
  <c r="L78"/>
  <c r="M78"/>
  <c r="J79"/>
  <c r="K79"/>
  <c r="L79"/>
  <c r="M79"/>
  <c r="J80"/>
  <c r="K80"/>
  <c r="L80"/>
  <c r="M80"/>
  <c r="J81"/>
  <c r="K81"/>
  <c r="L81"/>
  <c r="M81"/>
  <c r="J82"/>
  <c r="K82"/>
  <c r="L82"/>
  <c r="M82"/>
  <c r="J83"/>
  <c r="K83"/>
  <c r="L83"/>
  <c r="M83"/>
  <c r="J84"/>
  <c r="K84"/>
  <c r="L84"/>
  <c r="M84"/>
  <c r="J85"/>
  <c r="K85"/>
  <c r="L85"/>
  <c r="M85"/>
  <c r="J86"/>
  <c r="K86"/>
  <c r="L86"/>
  <c r="M86"/>
  <c r="J87"/>
  <c r="K87"/>
  <c r="L87"/>
  <c r="M87"/>
  <c r="J88"/>
  <c r="K88"/>
  <c r="L88"/>
  <c r="M88"/>
  <c r="J89"/>
  <c r="K89"/>
  <c r="L89"/>
  <c r="M89"/>
  <c r="J90"/>
  <c r="K90"/>
  <c r="L90"/>
  <c r="M90"/>
  <c r="J91"/>
  <c r="K91"/>
  <c r="L91"/>
  <c r="M91"/>
  <c r="J92"/>
  <c r="K92"/>
  <c r="L92"/>
  <c r="M92"/>
  <c r="J93"/>
  <c r="K93"/>
  <c r="L93"/>
  <c r="M93"/>
  <c r="J94"/>
  <c r="K94"/>
  <c r="L94"/>
  <c r="M94"/>
  <c r="J95"/>
  <c r="K95"/>
  <c r="L95"/>
  <c r="M95"/>
  <c r="J96"/>
  <c r="K96"/>
  <c r="L96"/>
  <c r="M96"/>
  <c r="J97"/>
  <c r="K97"/>
  <c r="L97"/>
  <c r="M97"/>
  <c r="J98"/>
  <c r="K98"/>
  <c r="L98"/>
  <c r="M98"/>
  <c r="J99"/>
  <c r="K99"/>
  <c r="L99"/>
  <c r="M99"/>
  <c r="J100"/>
  <c r="K100"/>
  <c r="L100"/>
  <c r="M100"/>
  <c r="J101"/>
  <c r="K101"/>
  <c r="L101"/>
  <c r="M101"/>
  <c r="J102"/>
  <c r="K102"/>
  <c r="L102"/>
  <c r="M102"/>
  <c r="J103"/>
  <c r="K103"/>
  <c r="L103"/>
  <c r="M103"/>
  <c r="J104"/>
  <c r="K104"/>
  <c r="L104"/>
  <c r="M104"/>
  <c r="J105"/>
  <c r="K105"/>
  <c r="L105"/>
  <c r="M105"/>
  <c r="J106"/>
  <c r="K106"/>
  <c r="L106"/>
  <c r="M106"/>
  <c r="J107"/>
  <c r="K107"/>
  <c r="L107"/>
  <c r="M107"/>
  <c r="J108"/>
  <c r="K108"/>
  <c r="L108"/>
  <c r="M108"/>
  <c r="J109"/>
  <c r="K109"/>
  <c r="L109"/>
  <c r="M109"/>
  <c r="J110"/>
  <c r="K110"/>
  <c r="L110"/>
  <c r="M110"/>
  <c r="J111"/>
  <c r="K111"/>
  <c r="L111"/>
  <c r="M111"/>
  <c r="J112"/>
  <c r="K112"/>
  <c r="L112"/>
  <c r="M112"/>
  <c r="J113"/>
  <c r="K113"/>
  <c r="L113"/>
  <c r="M113"/>
  <c r="J114"/>
  <c r="K114"/>
  <c r="L114"/>
  <c r="M114"/>
  <c r="J115"/>
  <c r="K115"/>
  <c r="L115"/>
  <c r="M115"/>
  <c r="J116"/>
  <c r="K116"/>
  <c r="L116"/>
  <c r="M116"/>
  <c r="J117"/>
  <c r="K117"/>
  <c r="L117"/>
  <c r="M117"/>
  <c r="J118"/>
  <c r="K118"/>
  <c r="L118"/>
  <c r="M118"/>
  <c r="J119"/>
  <c r="K119"/>
  <c r="L119"/>
  <c r="M119"/>
  <c r="J120"/>
  <c r="K120"/>
  <c r="L120"/>
  <c r="M120"/>
  <c r="J121"/>
  <c r="K121"/>
  <c r="L121"/>
  <c r="M121"/>
  <c r="M62"/>
  <c r="L62"/>
  <c r="K62"/>
  <c r="J62"/>
  <c r="J3"/>
  <c r="K3"/>
  <c r="L3"/>
  <c r="M3"/>
  <c r="J4"/>
  <c r="K4"/>
  <c r="L4"/>
  <c r="M4"/>
  <c r="J5"/>
  <c r="K5"/>
  <c r="L5"/>
  <c r="M5"/>
  <c r="J6"/>
  <c r="K6"/>
  <c r="L6"/>
  <c r="M6"/>
  <c r="J7"/>
  <c r="K7"/>
  <c r="L7"/>
  <c r="M7"/>
  <c r="J8"/>
  <c r="K8"/>
  <c r="L8"/>
  <c r="M8"/>
  <c r="J9"/>
  <c r="K9"/>
  <c r="L9"/>
  <c r="M9"/>
  <c r="J10"/>
  <c r="K10"/>
  <c r="L10"/>
  <c r="M10"/>
  <c r="J11"/>
  <c r="K11"/>
  <c r="L11"/>
  <c r="M11"/>
  <c r="J12"/>
  <c r="K12"/>
  <c r="L12"/>
  <c r="M12"/>
  <c r="J13"/>
  <c r="K13"/>
  <c r="L13"/>
  <c r="M13"/>
  <c r="J14"/>
  <c r="K14"/>
  <c r="L14"/>
  <c r="M14"/>
  <c r="J15"/>
  <c r="K15"/>
  <c r="L15"/>
  <c r="M15"/>
  <c r="J16"/>
  <c r="K16"/>
  <c r="L16"/>
  <c r="M16"/>
  <c r="J17"/>
  <c r="K17"/>
  <c r="L17"/>
  <c r="M17"/>
  <c r="J18"/>
  <c r="K18"/>
  <c r="L18"/>
  <c r="M18"/>
  <c r="J19"/>
  <c r="K19"/>
  <c r="L19"/>
  <c r="M19"/>
  <c r="J20"/>
  <c r="K20"/>
  <c r="L20"/>
  <c r="M20"/>
  <c r="J21"/>
  <c r="K21"/>
  <c r="L21"/>
  <c r="M21"/>
  <c r="J22"/>
  <c r="K22"/>
  <c r="L22"/>
  <c r="M22"/>
  <c r="J23"/>
  <c r="K23"/>
  <c r="L23"/>
  <c r="M23"/>
  <c r="J24"/>
  <c r="K24"/>
  <c r="L24"/>
  <c r="M24"/>
  <c r="J25"/>
  <c r="K25"/>
  <c r="L25"/>
  <c r="M25"/>
  <c r="J26"/>
  <c r="K26"/>
  <c r="L26"/>
  <c r="M26"/>
  <c r="J27"/>
  <c r="K27"/>
  <c r="L27"/>
  <c r="M27"/>
  <c r="J28"/>
  <c r="K28"/>
  <c r="L28"/>
  <c r="M28"/>
  <c r="J29"/>
  <c r="K29"/>
  <c r="L29"/>
  <c r="M29"/>
  <c r="J30"/>
  <c r="K30"/>
  <c r="L30"/>
  <c r="M30"/>
  <c r="J31"/>
  <c r="K31"/>
  <c r="L31"/>
  <c r="M31"/>
  <c r="J32"/>
  <c r="K32"/>
  <c r="L32"/>
  <c r="M32"/>
  <c r="J33"/>
  <c r="K33"/>
  <c r="L33"/>
  <c r="M33"/>
  <c r="J34"/>
  <c r="K34"/>
  <c r="L34"/>
  <c r="M34"/>
  <c r="J35"/>
  <c r="K35"/>
  <c r="L35"/>
  <c r="M35"/>
  <c r="J36"/>
  <c r="K36"/>
  <c r="L36"/>
  <c r="M36"/>
  <c r="J37"/>
  <c r="K37"/>
  <c r="L37"/>
  <c r="M37"/>
  <c r="J38"/>
  <c r="K38"/>
  <c r="L38"/>
  <c r="M38"/>
  <c r="J39"/>
  <c r="K39"/>
  <c r="L39"/>
  <c r="M39"/>
  <c r="J40"/>
  <c r="K40"/>
  <c r="L40"/>
  <c r="M40"/>
  <c r="J41"/>
  <c r="K41"/>
  <c r="L41"/>
  <c r="M41"/>
  <c r="J42"/>
  <c r="K42"/>
  <c r="L42"/>
  <c r="M42"/>
  <c r="J43"/>
  <c r="K43"/>
  <c r="L43"/>
  <c r="M43"/>
  <c r="J44"/>
  <c r="K44"/>
  <c r="L44"/>
  <c r="M44"/>
  <c r="J45"/>
  <c r="K45"/>
  <c r="L45"/>
  <c r="M45"/>
  <c r="J46"/>
  <c r="K46"/>
  <c r="L46"/>
  <c r="M46"/>
  <c r="J47"/>
  <c r="K47"/>
  <c r="L47"/>
  <c r="M47"/>
  <c r="J48"/>
  <c r="K48"/>
  <c r="L48"/>
  <c r="M48"/>
  <c r="J49"/>
  <c r="K49"/>
  <c r="L49"/>
  <c r="M49"/>
  <c r="J50"/>
  <c r="K50"/>
  <c r="L50"/>
  <c r="M50"/>
  <c r="J51"/>
  <c r="K51"/>
  <c r="L51"/>
  <c r="M51"/>
  <c r="J52"/>
  <c r="K52"/>
  <c r="L52"/>
  <c r="M52"/>
  <c r="J53"/>
  <c r="K53"/>
  <c r="L53"/>
  <c r="M53"/>
  <c r="J54"/>
  <c r="K54"/>
  <c r="L54"/>
  <c r="M54"/>
  <c r="J55"/>
  <c r="K55"/>
  <c r="L55"/>
  <c r="M55"/>
  <c r="J56"/>
  <c r="K56"/>
  <c r="L56"/>
  <c r="M56"/>
  <c r="J57"/>
  <c r="K57"/>
  <c r="L57"/>
  <c r="M57"/>
  <c r="J58"/>
  <c r="K58"/>
  <c r="L58"/>
  <c r="M58"/>
  <c r="J59"/>
  <c r="K59"/>
  <c r="L59"/>
  <c r="M59"/>
  <c r="J60"/>
  <c r="K60"/>
  <c r="L60"/>
  <c r="M60"/>
  <c r="J61"/>
  <c r="K61"/>
  <c r="L61"/>
  <c r="M61"/>
  <c r="M2"/>
  <c r="L2"/>
  <c r="K2"/>
  <c r="J2"/>
  <c r="L2" i="3"/>
  <c r="K2"/>
  <c r="J2"/>
  <c r="L124" i="2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J92"/>
  <c r="K92"/>
  <c r="L92"/>
  <c r="M92"/>
  <c r="N92"/>
  <c r="O92"/>
  <c r="P92"/>
  <c r="M3"/>
  <c r="M4"/>
  <c r="M5"/>
  <c r="M6"/>
  <c r="M7"/>
  <c r="M8"/>
  <c r="M9"/>
  <c r="M10"/>
  <c r="M11"/>
  <c r="M12"/>
  <c r="M13"/>
  <c r="M2"/>
  <c r="L3"/>
  <c r="L4"/>
  <c r="L5"/>
  <c r="L6"/>
  <c r="L7"/>
  <c r="L8"/>
  <c r="L9"/>
  <c r="L10"/>
  <c r="L11"/>
  <c r="L12"/>
  <c r="L13"/>
  <c r="L2"/>
  <c r="K3"/>
  <c r="K4"/>
  <c r="K5"/>
  <c r="K6"/>
  <c r="K7"/>
  <c r="K8"/>
  <c r="K9"/>
  <c r="K10"/>
  <c r="K11"/>
  <c r="K12"/>
  <c r="K13"/>
  <c r="K2"/>
  <c r="J3"/>
  <c r="J4"/>
  <c r="J5"/>
  <c r="J6"/>
  <c r="J7"/>
  <c r="J8"/>
  <c r="J9"/>
  <c r="J10"/>
  <c r="J11"/>
  <c r="J12"/>
  <c r="J13"/>
  <c r="J2"/>
  <c r="N13"/>
  <c r="O13"/>
  <c r="P13"/>
  <c r="L93"/>
  <c r="L94"/>
  <c r="L95"/>
  <c r="L96"/>
  <c r="L84"/>
  <c r="L85"/>
  <c r="L86"/>
  <c r="L87"/>
  <c r="L88"/>
  <c r="L89"/>
  <c r="L90"/>
  <c r="L91"/>
  <c r="L77"/>
  <c r="L78"/>
  <c r="L79"/>
  <c r="L80"/>
  <c r="L81"/>
  <c r="L82"/>
  <c r="L83"/>
  <c r="L76"/>
  <c r="L67"/>
  <c r="L68"/>
  <c r="L69"/>
  <c r="L70"/>
  <c r="L71"/>
  <c r="L72"/>
  <c r="L73"/>
  <c r="L74"/>
  <c r="L66"/>
  <c r="M17"/>
  <c r="N17"/>
  <c r="L18"/>
  <c r="L19"/>
  <c r="L20"/>
  <c r="L21"/>
  <c r="L22"/>
  <c r="L23"/>
  <c r="L24"/>
  <c r="L17"/>
  <c r="L15"/>
  <c r="L16"/>
  <c r="L14"/>
  <c r="L60"/>
  <c r="L61"/>
  <c r="L62"/>
  <c r="L63"/>
  <c r="L64"/>
  <c r="L65"/>
  <c r="L59"/>
  <c r="L51"/>
  <c r="L52"/>
  <c r="L53"/>
  <c r="L54"/>
  <c r="L55"/>
  <c r="L56"/>
  <c r="L57"/>
  <c r="L58"/>
  <c r="L50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25"/>
  <c r="L18" i="3"/>
  <c r="L3"/>
  <c r="L4"/>
  <c r="L5"/>
  <c r="L6"/>
  <c r="L7"/>
  <c r="L8"/>
  <c r="L9"/>
  <c r="L10"/>
  <c r="L11"/>
  <c r="L12"/>
  <c r="L13"/>
  <c r="L14"/>
  <c r="L15"/>
  <c r="L16"/>
  <c r="L17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9"/>
  <c r="L70"/>
  <c r="L71"/>
  <c r="L72"/>
  <c r="L73"/>
  <c r="L74"/>
  <c r="L75"/>
  <c r="L77"/>
  <c r="L78"/>
  <c r="L81"/>
  <c r="L93"/>
  <c r="L94"/>
  <c r="L95"/>
  <c r="L96"/>
  <c r="L97"/>
  <c r="L98"/>
  <c r="L99"/>
  <c r="L101"/>
  <c r="L102"/>
  <c r="L103"/>
  <c r="L104"/>
  <c r="L105"/>
  <c r="L106"/>
  <c r="L107"/>
  <c r="L108"/>
  <c r="L125" i="2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J122"/>
  <c r="K122"/>
  <c r="M122"/>
  <c r="N122"/>
  <c r="O122"/>
  <c r="P122"/>
  <c r="M33"/>
  <c r="N33"/>
  <c r="O33"/>
  <c r="P33"/>
  <c r="K33"/>
  <c r="J33"/>
  <c r="J2" i="5"/>
  <c r="K2"/>
  <c r="L2"/>
  <c r="M2"/>
  <c r="I2"/>
  <c r="H2"/>
  <c r="J3" i="3"/>
  <c r="K3"/>
  <c r="M3"/>
  <c r="N3"/>
  <c r="J4"/>
  <c r="K4"/>
  <c r="M4"/>
  <c r="N4"/>
  <c r="J5"/>
  <c r="K5"/>
  <c r="M5"/>
  <c r="N5"/>
  <c r="J6"/>
  <c r="K6"/>
  <c r="M6"/>
  <c r="N6"/>
  <c r="J7"/>
  <c r="K7"/>
  <c r="M7"/>
  <c r="N7"/>
  <c r="J8"/>
  <c r="K8"/>
  <c r="M8"/>
  <c r="N8"/>
  <c r="J9"/>
  <c r="K9"/>
  <c r="M9"/>
  <c r="N9" s="1"/>
  <c r="J10"/>
  <c r="K10"/>
  <c r="M10"/>
  <c r="N10"/>
  <c r="J11"/>
  <c r="K11"/>
  <c r="M11"/>
  <c r="N11"/>
  <c r="J12"/>
  <c r="K12"/>
  <c r="M12"/>
  <c r="N12"/>
  <c r="J13"/>
  <c r="K13"/>
  <c r="M13"/>
  <c r="N13"/>
  <c r="J14"/>
  <c r="K14"/>
  <c r="M14"/>
  <c r="N14"/>
  <c r="J15"/>
  <c r="K15"/>
  <c r="M15"/>
  <c r="N15"/>
  <c r="J16"/>
  <c r="K16"/>
  <c r="M16"/>
  <c r="N16"/>
  <c r="J17"/>
  <c r="K17"/>
  <c r="M17"/>
  <c r="N17"/>
  <c r="J18"/>
  <c r="K18"/>
  <c r="M18"/>
  <c r="N18"/>
  <c r="J19"/>
  <c r="K19"/>
  <c r="M19"/>
  <c r="N19"/>
  <c r="J20"/>
  <c r="K20"/>
  <c r="M20"/>
  <c r="N20"/>
  <c r="J21"/>
  <c r="K21"/>
  <c r="M21"/>
  <c r="N21"/>
  <c r="J22"/>
  <c r="K22"/>
  <c r="M22"/>
  <c r="N22"/>
  <c r="J23"/>
  <c r="K23"/>
  <c r="M23"/>
  <c r="N23"/>
  <c r="J24"/>
  <c r="K24"/>
  <c r="M24"/>
  <c r="N24"/>
  <c r="J25"/>
  <c r="K25"/>
  <c r="M25"/>
  <c r="N25"/>
  <c r="J26"/>
  <c r="K26"/>
  <c r="M26"/>
  <c r="N26"/>
  <c r="J27"/>
  <c r="K27"/>
  <c r="M27"/>
  <c r="N27"/>
  <c r="J28"/>
  <c r="K28"/>
  <c r="M28"/>
  <c r="N28"/>
  <c r="J29"/>
  <c r="K29"/>
  <c r="M29"/>
  <c r="N29"/>
  <c r="J30"/>
  <c r="K30"/>
  <c r="M30"/>
  <c r="N30"/>
  <c r="J31"/>
  <c r="K31"/>
  <c r="M31"/>
  <c r="N31" s="1"/>
  <c r="J32"/>
  <c r="K32"/>
  <c r="M32"/>
  <c r="N32"/>
  <c r="J33"/>
  <c r="K33"/>
  <c r="M33"/>
  <c r="N33"/>
  <c r="J34"/>
  <c r="K34"/>
  <c r="M34"/>
  <c r="N34"/>
  <c r="J35"/>
  <c r="K35"/>
  <c r="M35"/>
  <c r="N35"/>
  <c r="J36"/>
  <c r="K36"/>
  <c r="M36"/>
  <c r="N36"/>
  <c r="J37"/>
  <c r="K37"/>
  <c r="M37"/>
  <c r="N37"/>
  <c r="J38"/>
  <c r="K38"/>
  <c r="M38"/>
  <c r="N38"/>
  <c r="J39"/>
  <c r="K39"/>
  <c r="M39"/>
  <c r="N39"/>
  <c r="J40"/>
  <c r="K40"/>
  <c r="M40"/>
  <c r="N40"/>
  <c r="J41"/>
  <c r="K41"/>
  <c r="M41"/>
  <c r="N41"/>
  <c r="J42"/>
  <c r="K42"/>
  <c r="M42"/>
  <c r="N42"/>
  <c r="J43"/>
  <c r="K43"/>
  <c r="M43"/>
  <c r="N43"/>
  <c r="J44"/>
  <c r="K44"/>
  <c r="M44"/>
  <c r="N44"/>
  <c r="J45"/>
  <c r="K45"/>
  <c r="M45"/>
  <c r="N45"/>
  <c r="J46"/>
  <c r="K46"/>
  <c r="M46"/>
  <c r="N46"/>
  <c r="J47"/>
  <c r="K47"/>
  <c r="M47"/>
  <c r="N47"/>
  <c r="J48"/>
  <c r="K48"/>
  <c r="M48"/>
  <c r="N48"/>
  <c r="J49"/>
  <c r="K49"/>
  <c r="M49"/>
  <c r="N49"/>
  <c r="J50"/>
  <c r="K50"/>
  <c r="M50"/>
  <c r="N50"/>
  <c r="J51"/>
  <c r="K51"/>
  <c r="M51"/>
  <c r="N51"/>
  <c r="J52"/>
  <c r="K52"/>
  <c r="M52"/>
  <c r="N52"/>
  <c r="J53"/>
  <c r="K53"/>
  <c r="M53"/>
  <c r="N53"/>
  <c r="J54"/>
  <c r="K54"/>
  <c r="M54"/>
  <c r="N54"/>
  <c r="J55"/>
  <c r="K55"/>
  <c r="M55"/>
  <c r="N55"/>
  <c r="J56"/>
  <c r="K56"/>
  <c r="M56"/>
  <c r="N56"/>
  <c r="J57"/>
  <c r="K57"/>
  <c r="M57"/>
  <c r="N57"/>
  <c r="J58"/>
  <c r="K58"/>
  <c r="M58"/>
  <c r="N58" s="1"/>
  <c r="J59"/>
  <c r="K59"/>
  <c r="M59"/>
  <c r="N59"/>
  <c r="J60"/>
  <c r="K60"/>
  <c r="M60"/>
  <c r="N60"/>
  <c r="J61"/>
  <c r="K61"/>
  <c r="M61"/>
  <c r="N61"/>
  <c r="J62"/>
  <c r="K62"/>
  <c r="M62"/>
  <c r="N62"/>
  <c r="J63"/>
  <c r="K63"/>
  <c r="M63"/>
  <c r="N63"/>
  <c r="J64"/>
  <c r="K64"/>
  <c r="M64"/>
  <c r="N64"/>
  <c r="J65"/>
  <c r="K65"/>
  <c r="M65"/>
  <c r="N65"/>
  <c r="J66"/>
  <c r="K66"/>
  <c r="M66"/>
  <c r="N66"/>
  <c r="J67"/>
  <c r="K67"/>
  <c r="M67"/>
  <c r="N67"/>
  <c r="J68"/>
  <c r="K68"/>
  <c r="M68"/>
  <c r="N68"/>
  <c r="J69"/>
  <c r="K69"/>
  <c r="M69"/>
  <c r="N69"/>
  <c r="J70"/>
  <c r="K70"/>
  <c r="M70"/>
  <c r="N70"/>
  <c r="J71"/>
  <c r="K71"/>
  <c r="M71"/>
  <c r="N71"/>
  <c r="J72"/>
  <c r="K72"/>
  <c r="M72"/>
  <c r="N72"/>
  <c r="J73"/>
  <c r="K73"/>
  <c r="M73"/>
  <c r="N73"/>
  <c r="J74"/>
  <c r="K74"/>
  <c r="M74"/>
  <c r="N74"/>
  <c r="J75"/>
  <c r="K75"/>
  <c r="M75"/>
  <c r="N75"/>
  <c r="J76"/>
  <c r="K76"/>
  <c r="M76"/>
  <c r="N76"/>
  <c r="J77"/>
  <c r="K77"/>
  <c r="M77"/>
  <c r="N77"/>
  <c r="J78"/>
  <c r="K78"/>
  <c r="M78"/>
  <c r="N78"/>
  <c r="J79"/>
  <c r="K79"/>
  <c r="M79"/>
  <c r="N79"/>
  <c r="J80"/>
  <c r="K80"/>
  <c r="M80"/>
  <c r="N80"/>
  <c r="J81"/>
  <c r="K81"/>
  <c r="M81"/>
  <c r="N81"/>
  <c r="J82"/>
  <c r="K82"/>
  <c r="M82"/>
  <c r="N82"/>
  <c r="J83"/>
  <c r="K83"/>
  <c r="M83"/>
  <c r="N83" s="1"/>
  <c r="J84"/>
  <c r="K84"/>
  <c r="M84"/>
  <c r="N84"/>
  <c r="J85"/>
  <c r="K85"/>
  <c r="M85"/>
  <c r="N85"/>
  <c r="J86"/>
  <c r="K86"/>
  <c r="M86"/>
  <c r="N86"/>
  <c r="J87"/>
  <c r="K87"/>
  <c r="M87"/>
  <c r="N87"/>
  <c r="J88"/>
  <c r="K88"/>
  <c r="M88"/>
  <c r="N88"/>
  <c r="J89"/>
  <c r="K89"/>
  <c r="M89"/>
  <c r="N89"/>
  <c r="J90"/>
  <c r="K90"/>
  <c r="M90"/>
  <c r="N90"/>
  <c r="J91"/>
  <c r="K91"/>
  <c r="M91"/>
  <c r="N91"/>
  <c r="J92"/>
  <c r="K92"/>
  <c r="M92"/>
  <c r="N92"/>
  <c r="J93"/>
  <c r="K93"/>
  <c r="M93"/>
  <c r="N93"/>
  <c r="J94"/>
  <c r="K94"/>
  <c r="M94"/>
  <c r="N94"/>
  <c r="J95"/>
  <c r="K95"/>
  <c r="M95"/>
  <c r="N95"/>
  <c r="J96"/>
  <c r="K96"/>
  <c r="M96"/>
  <c r="N96"/>
  <c r="J97"/>
  <c r="K97"/>
  <c r="M97"/>
  <c r="N97"/>
  <c r="J98"/>
  <c r="K98"/>
  <c r="M98"/>
  <c r="N98"/>
  <c r="J99"/>
  <c r="K99"/>
  <c r="M99"/>
  <c r="N99"/>
  <c r="J100"/>
  <c r="K100"/>
  <c r="M100"/>
  <c r="N100"/>
  <c r="J101"/>
  <c r="K101"/>
  <c r="M101"/>
  <c r="N101"/>
  <c r="J102"/>
  <c r="K102"/>
  <c r="M102"/>
  <c r="N102"/>
  <c r="J103"/>
  <c r="K103"/>
  <c r="M103"/>
  <c r="N103"/>
  <c r="J104"/>
  <c r="K104"/>
  <c r="M104"/>
  <c r="N104"/>
  <c r="J105"/>
  <c r="K105"/>
  <c r="M105"/>
  <c r="N105"/>
  <c r="J106"/>
  <c r="K106"/>
  <c r="M106"/>
  <c r="N106"/>
  <c r="J107"/>
  <c r="K107"/>
  <c r="M107"/>
  <c r="N107"/>
  <c r="J108"/>
  <c r="K108"/>
  <c r="M108"/>
  <c r="N108"/>
  <c r="J109"/>
  <c r="K109"/>
  <c r="M109"/>
  <c r="N109"/>
  <c r="J110"/>
  <c r="K110"/>
  <c r="M110"/>
  <c r="N110"/>
  <c r="J111"/>
  <c r="K111"/>
  <c r="M111"/>
  <c r="N111"/>
  <c r="J112"/>
  <c r="K112"/>
  <c r="M112"/>
  <c r="N112"/>
  <c r="J113"/>
  <c r="K113"/>
  <c r="M113"/>
  <c r="N113"/>
  <c r="J114"/>
  <c r="K114"/>
  <c r="M114"/>
  <c r="N114"/>
  <c r="J115"/>
  <c r="K115"/>
  <c r="M115"/>
  <c r="N115"/>
  <c r="J116"/>
  <c r="K116"/>
  <c r="M116"/>
  <c r="N116"/>
  <c r="J117"/>
  <c r="K117"/>
  <c r="M117"/>
  <c r="N117"/>
  <c r="J118"/>
  <c r="K118"/>
  <c r="M118"/>
  <c r="N118"/>
  <c r="J119"/>
  <c r="K119"/>
  <c r="M119"/>
  <c r="N119"/>
  <c r="J120"/>
  <c r="K120"/>
  <c r="M120"/>
  <c r="N120"/>
  <c r="J121"/>
  <c r="K121"/>
  <c r="M121"/>
  <c r="N121"/>
  <c r="J122"/>
  <c r="K122"/>
  <c r="M122"/>
  <c r="N122"/>
  <c r="M2"/>
  <c r="N2"/>
  <c r="J105" i="2"/>
  <c r="K105"/>
  <c r="M105"/>
  <c r="N105"/>
  <c r="O105"/>
  <c r="P105"/>
  <c r="J106"/>
  <c r="K106"/>
  <c r="M106"/>
  <c r="N106"/>
  <c r="O106"/>
  <c r="P106"/>
  <c r="J107"/>
  <c r="K107"/>
  <c r="M107"/>
  <c r="N107"/>
  <c r="O107"/>
  <c r="P107"/>
  <c r="J108"/>
  <c r="K108"/>
  <c r="M108"/>
  <c r="N108"/>
  <c r="O108"/>
  <c r="P108"/>
  <c r="J109"/>
  <c r="K109"/>
  <c r="M109"/>
  <c r="N109"/>
  <c r="O109"/>
  <c r="P109"/>
  <c r="J110"/>
  <c r="K110"/>
  <c r="M110"/>
  <c r="N110"/>
  <c r="O110"/>
  <c r="P110"/>
  <c r="J111"/>
  <c r="K111"/>
  <c r="M111"/>
  <c r="N111"/>
  <c r="O111"/>
  <c r="P111"/>
  <c r="J112"/>
  <c r="K112"/>
  <c r="M112"/>
  <c r="N112"/>
  <c r="O112"/>
  <c r="P112"/>
  <c r="J113"/>
  <c r="K113"/>
  <c r="M113"/>
  <c r="N113"/>
  <c r="O113"/>
  <c r="P113"/>
  <c r="J114"/>
  <c r="K114"/>
  <c r="M114"/>
  <c r="N114"/>
  <c r="O114"/>
  <c r="P114"/>
  <c r="J115"/>
  <c r="K115"/>
  <c r="M115"/>
  <c r="N115"/>
  <c r="O115"/>
  <c r="P115"/>
  <c r="J116"/>
  <c r="K116"/>
  <c r="M116"/>
  <c r="N116"/>
  <c r="O116"/>
  <c r="P116"/>
  <c r="J117"/>
  <c r="K117"/>
  <c r="M117"/>
  <c r="N117"/>
  <c r="O117"/>
  <c r="P117"/>
  <c r="J118"/>
  <c r="K118"/>
  <c r="M118"/>
  <c r="N118"/>
  <c r="O118"/>
  <c r="P118"/>
  <c r="J119"/>
  <c r="K119"/>
  <c r="M119"/>
  <c r="N119"/>
  <c r="O119"/>
  <c r="P119"/>
  <c r="J120"/>
  <c r="K120"/>
  <c r="M120"/>
  <c r="N120"/>
  <c r="O120"/>
  <c r="P120"/>
  <c r="J121"/>
  <c r="K121"/>
  <c r="M121"/>
  <c r="N121"/>
  <c r="O121"/>
  <c r="P121"/>
  <c r="J123"/>
  <c r="K123"/>
  <c r="M123"/>
  <c r="N123"/>
  <c r="O123"/>
  <c r="P123"/>
  <c r="J124"/>
  <c r="K124"/>
  <c r="M124"/>
  <c r="N124"/>
  <c r="O124"/>
  <c r="P124"/>
  <c r="N10"/>
  <c r="O10"/>
  <c r="P10"/>
  <c r="N11"/>
  <c r="O11"/>
  <c r="P11"/>
  <c r="N12"/>
  <c r="O12"/>
  <c r="P12"/>
  <c r="J125"/>
  <c r="K125"/>
  <c r="M125"/>
  <c r="N125"/>
  <c r="O125"/>
  <c r="P125"/>
  <c r="J126"/>
  <c r="K126"/>
  <c r="M126"/>
  <c r="N126"/>
  <c r="O126"/>
  <c r="P126"/>
  <c r="J127"/>
  <c r="K127"/>
  <c r="M127"/>
  <c r="N127"/>
  <c r="O127"/>
  <c r="P127"/>
  <c r="J128"/>
  <c r="K128"/>
  <c r="M128"/>
  <c r="N128"/>
  <c r="O128"/>
  <c r="P128"/>
  <c r="J129"/>
  <c r="K129"/>
  <c r="M129"/>
  <c r="N129"/>
  <c r="O129"/>
  <c r="P129"/>
  <c r="J130"/>
  <c r="K130"/>
  <c r="M130"/>
  <c r="N130"/>
  <c r="O130"/>
  <c r="P130"/>
  <c r="J131"/>
  <c r="K131"/>
  <c r="M131"/>
  <c r="N131"/>
  <c r="O131"/>
  <c r="P131"/>
  <c r="J132"/>
  <c r="K132"/>
  <c r="M132"/>
  <c r="N132"/>
  <c r="O132"/>
  <c r="P132"/>
  <c r="J133"/>
  <c r="K133"/>
  <c r="M133"/>
  <c r="N133"/>
  <c r="O133"/>
  <c r="P133"/>
  <c r="J134"/>
  <c r="K134"/>
  <c r="M134"/>
  <c r="N134"/>
  <c r="O134"/>
  <c r="P134"/>
  <c r="J135"/>
  <c r="K135"/>
  <c r="M135"/>
  <c r="N135"/>
  <c r="O135"/>
  <c r="P135"/>
  <c r="J136"/>
  <c r="K136"/>
  <c r="M136"/>
  <c r="N136"/>
  <c r="O136"/>
  <c r="P136"/>
  <c r="J137"/>
  <c r="K137"/>
  <c r="M137"/>
  <c r="N137"/>
  <c r="O137"/>
  <c r="P137"/>
  <c r="J138"/>
  <c r="K138"/>
  <c r="M138"/>
  <c r="N138"/>
  <c r="O138"/>
  <c r="P138"/>
  <c r="J139"/>
  <c r="K139"/>
  <c r="M139"/>
  <c r="N139"/>
  <c r="O139"/>
  <c r="P139"/>
  <c r="J140"/>
  <c r="K140"/>
  <c r="M140"/>
  <c r="N140"/>
  <c r="O140"/>
  <c r="P140"/>
  <c r="J141"/>
  <c r="K141"/>
  <c r="M141"/>
  <c r="N141"/>
  <c r="O141"/>
  <c r="P141"/>
  <c r="J142"/>
  <c r="K142"/>
  <c r="M142"/>
  <c r="N142"/>
  <c r="O142"/>
  <c r="P142"/>
  <c r="J143"/>
  <c r="K143"/>
  <c r="M143"/>
  <c r="N143"/>
  <c r="O143"/>
  <c r="P143"/>
  <c r="J144"/>
  <c r="K144"/>
  <c r="M144"/>
  <c r="N144"/>
  <c r="O144"/>
  <c r="P144"/>
  <c r="J145"/>
  <c r="K145"/>
  <c r="M145"/>
  <c r="N145"/>
  <c r="O145"/>
  <c r="P145"/>
  <c r="J146"/>
  <c r="K146"/>
  <c r="M146"/>
  <c r="N146"/>
  <c r="O146"/>
  <c r="P146"/>
  <c r="J147"/>
  <c r="K147"/>
  <c r="M147"/>
  <c r="N147"/>
  <c r="O147"/>
  <c r="P147"/>
  <c r="J148"/>
  <c r="K148"/>
  <c r="M148"/>
  <c r="N148"/>
  <c r="O148"/>
  <c r="P148"/>
  <c r="M24"/>
  <c r="N24"/>
  <c r="O24"/>
  <c r="P24"/>
  <c r="J24"/>
  <c r="J91"/>
  <c r="K91"/>
  <c r="J96"/>
  <c r="K96"/>
  <c r="K75"/>
  <c r="K76"/>
  <c r="M91"/>
  <c r="N91"/>
  <c r="O91"/>
  <c r="P91"/>
  <c r="M96"/>
  <c r="N96"/>
  <c r="O96"/>
  <c r="P96"/>
  <c r="J75"/>
  <c r="M75"/>
  <c r="N75"/>
  <c r="O75"/>
  <c r="P75"/>
  <c r="J2" i="4"/>
  <c r="K2"/>
  <c r="L2"/>
  <c r="J3"/>
  <c r="K3"/>
  <c r="L3"/>
  <c r="J4"/>
  <c r="K4"/>
  <c r="L4"/>
  <c r="J5"/>
  <c r="K5"/>
  <c r="L5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K34"/>
  <c r="L34"/>
  <c r="J35"/>
  <c r="K35"/>
  <c r="L35"/>
  <c r="J36"/>
  <c r="K36"/>
  <c r="L36"/>
  <c r="J37"/>
  <c r="K37"/>
  <c r="L37"/>
  <c r="J38"/>
  <c r="K38"/>
  <c r="L38"/>
  <c r="J39"/>
  <c r="K39"/>
  <c r="L39"/>
  <c r="J40"/>
  <c r="K40"/>
  <c r="L40"/>
  <c r="J41"/>
  <c r="K41"/>
  <c r="L41"/>
  <c r="K42"/>
  <c r="L42"/>
  <c r="J43"/>
  <c r="K43"/>
  <c r="L43"/>
  <c r="J44"/>
  <c r="K44"/>
  <c r="L44"/>
  <c r="J45"/>
  <c r="K45"/>
  <c r="L45"/>
  <c r="J46"/>
  <c r="K46"/>
  <c r="L46"/>
  <c r="J47"/>
  <c r="K47"/>
  <c r="L47"/>
  <c r="J48"/>
  <c r="K48"/>
  <c r="L48"/>
  <c r="J49"/>
  <c r="K49"/>
  <c r="L49"/>
  <c r="J50"/>
  <c r="K50"/>
  <c r="L50"/>
  <c r="J51"/>
  <c r="K51"/>
  <c r="L51"/>
  <c r="J52"/>
  <c r="K52"/>
  <c r="L52"/>
  <c r="J53"/>
  <c r="K53"/>
  <c r="L53"/>
  <c r="J54"/>
  <c r="K54"/>
  <c r="L54"/>
  <c r="J55"/>
  <c r="K55"/>
  <c r="L55"/>
  <c r="J56"/>
  <c r="K56"/>
  <c r="L56"/>
  <c r="J57"/>
  <c r="K57"/>
  <c r="L57"/>
  <c r="J58"/>
  <c r="K58"/>
  <c r="L58"/>
  <c r="J59"/>
  <c r="K59"/>
  <c r="L59"/>
  <c r="J60"/>
  <c r="K60"/>
  <c r="L60"/>
  <c r="J61"/>
  <c r="K61"/>
  <c r="L61"/>
  <c r="J62"/>
  <c r="K62"/>
  <c r="L62"/>
  <c r="J63"/>
  <c r="K63"/>
  <c r="L63"/>
  <c r="J64"/>
  <c r="K64"/>
  <c r="L64"/>
  <c r="J65"/>
  <c r="K65"/>
  <c r="L65"/>
  <c r="J66"/>
  <c r="K66"/>
  <c r="L66"/>
  <c r="J67"/>
  <c r="K67"/>
  <c r="L67"/>
  <c r="J68"/>
  <c r="K68"/>
  <c r="L68"/>
  <c r="J69"/>
  <c r="K69"/>
  <c r="L69"/>
  <c r="J70"/>
  <c r="K70"/>
  <c r="L70"/>
  <c r="J71"/>
  <c r="K71"/>
  <c r="L71"/>
  <c r="J72"/>
  <c r="K72"/>
  <c r="L72"/>
  <c r="J73"/>
  <c r="K73"/>
  <c r="L73"/>
  <c r="J74"/>
  <c r="K74"/>
  <c r="L74"/>
  <c r="J75"/>
  <c r="K75"/>
  <c r="L75"/>
  <c r="J76"/>
  <c r="K76"/>
  <c r="L76"/>
  <c r="J77"/>
  <c r="K77"/>
  <c r="L77"/>
  <c r="J78"/>
  <c r="K78"/>
  <c r="L78"/>
  <c r="J79"/>
  <c r="K79"/>
  <c r="L79"/>
  <c r="J80"/>
  <c r="K80"/>
  <c r="L80"/>
  <c r="J81"/>
  <c r="K81"/>
  <c r="L81"/>
  <c r="J82"/>
  <c r="K82"/>
  <c r="L82"/>
  <c r="J83"/>
  <c r="K83"/>
  <c r="L83"/>
  <c r="J84"/>
  <c r="K84"/>
  <c r="L84"/>
  <c r="J85"/>
  <c r="K85"/>
  <c r="L85"/>
  <c r="J86"/>
  <c r="K86"/>
  <c r="L86"/>
  <c r="J87"/>
  <c r="K87"/>
  <c r="L87"/>
  <c r="J88"/>
  <c r="K88"/>
  <c r="L88"/>
  <c r="J89"/>
  <c r="K89"/>
  <c r="L89"/>
  <c r="J90"/>
  <c r="K90"/>
  <c r="L90"/>
  <c r="J91"/>
  <c r="K91"/>
  <c r="L91"/>
  <c r="J92"/>
  <c r="K92"/>
  <c r="L92"/>
  <c r="J93"/>
  <c r="K93"/>
  <c r="L93"/>
  <c r="J94"/>
  <c r="K94"/>
  <c r="L94"/>
  <c r="J95"/>
  <c r="K95"/>
  <c r="L95"/>
  <c r="J96"/>
  <c r="K96"/>
  <c r="L96"/>
  <c r="J97"/>
  <c r="K97"/>
  <c r="L97"/>
  <c r="J98"/>
  <c r="K98"/>
  <c r="L98"/>
  <c r="J99"/>
  <c r="K99"/>
  <c r="L99"/>
  <c r="J100"/>
  <c r="K100"/>
  <c r="L100"/>
  <c r="J101"/>
  <c r="K101"/>
  <c r="L101"/>
  <c r="J102"/>
  <c r="K102"/>
  <c r="L102"/>
  <c r="J103"/>
  <c r="K103"/>
  <c r="L103"/>
  <c r="J104"/>
  <c r="K104"/>
  <c r="L104"/>
  <c r="J105"/>
  <c r="K105"/>
  <c r="L105"/>
  <c r="K106"/>
  <c r="L106"/>
  <c r="J107"/>
  <c r="K107"/>
  <c r="L107"/>
  <c r="J108"/>
  <c r="K108"/>
  <c r="L108"/>
  <c r="J109"/>
  <c r="K109"/>
  <c r="L109"/>
  <c r="J110"/>
  <c r="K110"/>
  <c r="L110"/>
  <c r="J111"/>
  <c r="K111"/>
  <c r="L111"/>
  <c r="J112"/>
  <c r="K112"/>
  <c r="L112"/>
  <c r="J113"/>
  <c r="K113"/>
  <c r="L113"/>
  <c r="J114"/>
  <c r="K114"/>
  <c r="L114"/>
  <c r="J115"/>
  <c r="K115"/>
  <c r="L115"/>
  <c r="J116"/>
  <c r="K116"/>
  <c r="L116"/>
  <c r="J117"/>
  <c r="K117"/>
  <c r="L117"/>
  <c r="J118"/>
  <c r="K118"/>
  <c r="L118"/>
  <c r="J119"/>
  <c r="K119"/>
  <c r="L119"/>
  <c r="J120"/>
  <c r="K120"/>
  <c r="L120"/>
  <c r="J121"/>
  <c r="K121"/>
  <c r="L121"/>
  <c r="J122"/>
  <c r="K122"/>
  <c r="L122"/>
  <c r="J123"/>
  <c r="K123"/>
  <c r="L123"/>
  <c r="J124"/>
  <c r="K124"/>
  <c r="L124"/>
  <c r="J125"/>
  <c r="K125"/>
  <c r="L125"/>
  <c r="J126"/>
  <c r="K126"/>
  <c r="L126"/>
  <c r="J127"/>
  <c r="K127"/>
  <c r="L127"/>
  <c r="J128"/>
  <c r="K128"/>
  <c r="L128"/>
  <c r="J129"/>
  <c r="K129"/>
  <c r="L129"/>
  <c r="J130"/>
  <c r="K130"/>
  <c r="L130"/>
  <c r="J131"/>
  <c r="K131"/>
  <c r="L131"/>
  <c r="J132"/>
  <c r="K132"/>
  <c r="L132"/>
  <c r="J133"/>
  <c r="K133"/>
  <c r="L133"/>
  <c r="J134"/>
  <c r="K134"/>
  <c r="L134"/>
  <c r="J135"/>
  <c r="K135"/>
  <c r="L135"/>
  <c r="J136"/>
  <c r="K136"/>
  <c r="L136"/>
  <c r="J137"/>
  <c r="K137"/>
  <c r="L137"/>
  <c r="J138"/>
  <c r="K138"/>
  <c r="L138"/>
  <c r="J139"/>
  <c r="K139"/>
  <c r="L139"/>
  <c r="J140"/>
  <c r="K140"/>
  <c r="L140"/>
  <c r="J141"/>
  <c r="K141"/>
  <c r="L141"/>
  <c r="J142"/>
  <c r="K142"/>
  <c r="L142"/>
  <c r="J143"/>
  <c r="K143"/>
  <c r="L143"/>
  <c r="J144"/>
  <c r="K144"/>
  <c r="L144"/>
  <c r="J145"/>
  <c r="K145"/>
  <c r="L145"/>
  <c r="J146"/>
  <c r="K146"/>
  <c r="L146"/>
  <c r="J147"/>
  <c r="K147"/>
  <c r="L147"/>
  <c r="J148"/>
  <c r="K148"/>
  <c r="L148"/>
  <c r="J149"/>
  <c r="K149"/>
  <c r="L149"/>
  <c r="J150"/>
  <c r="K150"/>
  <c r="L150"/>
  <c r="J151"/>
  <c r="K151"/>
  <c r="L151"/>
  <c r="J152"/>
  <c r="K152"/>
  <c r="L152"/>
  <c r="J153"/>
  <c r="K153"/>
  <c r="L153"/>
  <c r="J154"/>
  <c r="K154"/>
  <c r="L154"/>
  <c r="J155"/>
  <c r="K155"/>
  <c r="L155"/>
  <c r="J156"/>
  <c r="K156"/>
  <c r="L156"/>
  <c r="J157"/>
  <c r="K157"/>
  <c r="L157"/>
  <c r="K158"/>
  <c r="L158"/>
  <c r="J159"/>
  <c r="K159"/>
  <c r="L159"/>
  <c r="J160"/>
  <c r="K160"/>
  <c r="L160"/>
  <c r="J161"/>
  <c r="K161"/>
  <c r="L161"/>
  <c r="J162"/>
  <c r="K162"/>
  <c r="L162"/>
  <c r="J163"/>
  <c r="K163"/>
  <c r="L163"/>
  <c r="J164"/>
  <c r="K164"/>
  <c r="L164"/>
  <c r="J165"/>
  <c r="K165"/>
  <c r="L165"/>
  <c r="J166"/>
  <c r="K166"/>
  <c r="L166"/>
  <c r="J167"/>
  <c r="K167"/>
  <c r="L167"/>
  <c r="J168"/>
  <c r="K168"/>
  <c r="L168"/>
  <c r="J169"/>
  <c r="K169"/>
  <c r="L169"/>
  <c r="J170"/>
  <c r="K170"/>
  <c r="L170"/>
  <c r="J171"/>
  <c r="K171"/>
  <c r="L171"/>
  <c r="J172"/>
  <c r="K172"/>
  <c r="L172"/>
  <c r="J173"/>
  <c r="K173"/>
  <c r="L173"/>
  <c r="J174"/>
  <c r="K174"/>
  <c r="L174"/>
  <c r="J175"/>
  <c r="K175"/>
  <c r="L175"/>
  <c r="J176"/>
  <c r="K176"/>
  <c r="L176"/>
  <c r="J177"/>
  <c r="K177"/>
  <c r="L177"/>
  <c r="J178"/>
  <c r="K178"/>
  <c r="L178"/>
  <c r="J179"/>
  <c r="K179"/>
  <c r="L179"/>
  <c r="J180"/>
  <c r="K180"/>
  <c r="L180"/>
  <c r="J181"/>
  <c r="K181"/>
  <c r="L181"/>
  <c r="J182"/>
  <c r="K182"/>
  <c r="L182"/>
  <c r="J183"/>
  <c r="K183"/>
  <c r="L183"/>
  <c r="K25" i="2"/>
  <c r="K26"/>
  <c r="M26"/>
  <c r="N26"/>
  <c r="O26"/>
  <c r="P26"/>
  <c r="M27"/>
  <c r="N27"/>
  <c r="O27"/>
  <c r="P27"/>
  <c r="M28"/>
  <c r="N28"/>
  <c r="O28"/>
  <c r="P28"/>
  <c r="M29"/>
  <c r="N29"/>
  <c r="O29"/>
  <c r="P29"/>
  <c r="M30"/>
  <c r="N30"/>
  <c r="O30"/>
  <c r="P30"/>
  <c r="M31"/>
  <c r="N31"/>
  <c r="O31"/>
  <c r="P31"/>
  <c r="M32"/>
  <c r="N32"/>
  <c r="O32"/>
  <c r="P32"/>
  <c r="M34"/>
  <c r="N34"/>
  <c r="O34"/>
  <c r="P34"/>
  <c r="M35"/>
  <c r="N35"/>
  <c r="O35"/>
  <c r="P35"/>
  <c r="M36"/>
  <c r="N36"/>
  <c r="O36"/>
  <c r="P36"/>
  <c r="M37"/>
  <c r="N37"/>
  <c r="O37"/>
  <c r="P37"/>
  <c r="M38"/>
  <c r="N38"/>
  <c r="O38"/>
  <c r="P38"/>
  <c r="M39"/>
  <c r="N39"/>
  <c r="O39"/>
  <c r="P39"/>
  <c r="M40"/>
  <c r="N40"/>
  <c r="O40"/>
  <c r="P40"/>
  <c r="M41"/>
  <c r="N41"/>
  <c r="O41"/>
  <c r="P41"/>
  <c r="M42"/>
  <c r="N42"/>
  <c r="O42"/>
  <c r="P42"/>
  <c r="M43"/>
  <c r="N43"/>
  <c r="O43"/>
  <c r="P43"/>
  <c r="M44"/>
  <c r="N44"/>
  <c r="O44"/>
  <c r="P44"/>
  <c r="M45"/>
  <c r="N45"/>
  <c r="O45"/>
  <c r="P45"/>
  <c r="M46"/>
  <c r="N46"/>
  <c r="O46"/>
  <c r="P46"/>
  <c r="M47"/>
  <c r="N47"/>
  <c r="O47"/>
  <c r="P47"/>
  <c r="M48"/>
  <c r="N48"/>
  <c r="O48"/>
  <c r="P48"/>
  <c r="M49"/>
  <c r="N49"/>
  <c r="O49"/>
  <c r="P49"/>
  <c r="M50"/>
  <c r="N50"/>
  <c r="O50"/>
  <c r="P50"/>
  <c r="M51"/>
  <c r="N51"/>
  <c r="O51"/>
  <c r="P51"/>
  <c r="M52"/>
  <c r="N52"/>
  <c r="O52"/>
  <c r="P52"/>
  <c r="M53"/>
  <c r="N53"/>
  <c r="O53"/>
  <c r="P53"/>
  <c r="M54"/>
  <c r="N54"/>
  <c r="O54"/>
  <c r="P54"/>
  <c r="M55"/>
  <c r="N55"/>
  <c r="O55"/>
  <c r="P55"/>
  <c r="M56"/>
  <c r="N56"/>
  <c r="O56"/>
  <c r="P56"/>
  <c r="M57"/>
  <c r="N57"/>
  <c r="O57"/>
  <c r="P57"/>
  <c r="M58"/>
  <c r="N58"/>
  <c r="O58"/>
  <c r="P58"/>
  <c r="M59"/>
  <c r="N59"/>
  <c r="O59"/>
  <c r="P59"/>
  <c r="M16"/>
  <c r="N16"/>
  <c r="O16"/>
  <c r="P16"/>
  <c r="M60"/>
  <c r="N60"/>
  <c r="O60"/>
  <c r="P60"/>
  <c r="M61"/>
  <c r="N61"/>
  <c r="O61"/>
  <c r="P61"/>
  <c r="M62"/>
  <c r="N62"/>
  <c r="O62"/>
  <c r="P62"/>
  <c r="M63"/>
  <c r="N63"/>
  <c r="O63"/>
  <c r="P63"/>
  <c r="M64"/>
  <c r="N64"/>
  <c r="O64"/>
  <c r="P64"/>
  <c r="M65"/>
  <c r="N65"/>
  <c r="O65"/>
  <c r="P65"/>
  <c r="M14"/>
  <c r="N14"/>
  <c r="O14"/>
  <c r="P14"/>
  <c r="M15"/>
  <c r="N15"/>
  <c r="O15"/>
  <c r="P15"/>
  <c r="O17"/>
  <c r="P17"/>
  <c r="M68"/>
  <c r="N68"/>
  <c r="O68"/>
  <c r="P68"/>
  <c r="M69"/>
  <c r="N69"/>
  <c r="O69"/>
  <c r="P69"/>
  <c r="M70"/>
  <c r="N70"/>
  <c r="O70"/>
  <c r="P70"/>
  <c r="M71"/>
  <c r="N71"/>
  <c r="O71"/>
  <c r="P71"/>
  <c r="M72"/>
  <c r="N72"/>
  <c r="O72"/>
  <c r="P72"/>
  <c r="M73"/>
  <c r="N73"/>
  <c r="O73"/>
  <c r="P73"/>
  <c r="M74"/>
  <c r="N74"/>
  <c r="O74"/>
  <c r="P74"/>
  <c r="M18"/>
  <c r="N18"/>
  <c r="O18"/>
  <c r="P18"/>
  <c r="M19"/>
  <c r="N19"/>
  <c r="O19"/>
  <c r="P19"/>
  <c r="M20"/>
  <c r="N20"/>
  <c r="O20"/>
  <c r="P20"/>
  <c r="M21"/>
  <c r="N21"/>
  <c r="O21"/>
  <c r="P21"/>
  <c r="M22"/>
  <c r="N22"/>
  <c r="O22"/>
  <c r="P22"/>
  <c r="M23"/>
  <c r="N23"/>
  <c r="O23"/>
  <c r="P23"/>
  <c r="M66"/>
  <c r="N66"/>
  <c r="O66"/>
  <c r="P66"/>
  <c r="M67"/>
  <c r="N67"/>
  <c r="O67"/>
  <c r="P67"/>
  <c r="M76"/>
  <c r="N76"/>
  <c r="O76"/>
  <c r="P76"/>
  <c r="M85"/>
  <c r="N85"/>
  <c r="O85"/>
  <c r="P85"/>
  <c r="M86"/>
  <c r="N86"/>
  <c r="O86"/>
  <c r="P86"/>
  <c r="M87"/>
  <c r="N87"/>
  <c r="O87"/>
  <c r="P87"/>
  <c r="M88"/>
  <c r="N88"/>
  <c r="O88"/>
  <c r="P88"/>
  <c r="M89"/>
  <c r="N89"/>
  <c r="O89"/>
  <c r="P89"/>
  <c r="M90"/>
  <c r="N90"/>
  <c r="O90"/>
  <c r="P90"/>
  <c r="M93"/>
  <c r="N93"/>
  <c r="O93"/>
  <c r="P93"/>
  <c r="M94"/>
  <c r="N94"/>
  <c r="O94"/>
  <c r="P94"/>
  <c r="M95"/>
  <c r="N95"/>
  <c r="O95"/>
  <c r="P95"/>
  <c r="M77"/>
  <c r="N77"/>
  <c r="O77"/>
  <c r="P77"/>
  <c r="M78"/>
  <c r="N78"/>
  <c r="O78"/>
  <c r="P78"/>
  <c r="M79"/>
  <c r="N79"/>
  <c r="O79"/>
  <c r="P79"/>
  <c r="M80"/>
  <c r="N80"/>
  <c r="O80"/>
  <c r="P80"/>
  <c r="M81"/>
  <c r="N81"/>
  <c r="O81"/>
  <c r="P81"/>
  <c r="M82"/>
  <c r="N82"/>
  <c r="O82"/>
  <c r="P82"/>
  <c r="M83"/>
  <c r="N83"/>
  <c r="O83"/>
  <c r="P83"/>
  <c r="M84"/>
  <c r="N84"/>
  <c r="O84"/>
  <c r="P84"/>
  <c r="N2"/>
  <c r="O2"/>
  <c r="P2"/>
  <c r="N3"/>
  <c r="O3"/>
  <c r="P3"/>
  <c r="N4"/>
  <c r="O4"/>
  <c r="P4"/>
  <c r="N5"/>
  <c r="O5"/>
  <c r="P5"/>
  <c r="N6"/>
  <c r="O6"/>
  <c r="P6"/>
  <c r="N7"/>
  <c r="O7"/>
  <c r="P7"/>
  <c r="M97"/>
  <c r="N97"/>
  <c r="O97"/>
  <c r="P97"/>
  <c r="M98"/>
  <c r="N98"/>
  <c r="O98"/>
  <c r="P98"/>
  <c r="M99"/>
  <c r="N99"/>
  <c r="O99"/>
  <c r="P99"/>
  <c r="M100"/>
  <c r="N100"/>
  <c r="O100"/>
  <c r="P100"/>
  <c r="M101"/>
  <c r="N101"/>
  <c r="O101"/>
  <c r="P101"/>
  <c r="M102"/>
  <c r="N102"/>
  <c r="O102"/>
  <c r="P102"/>
  <c r="M103"/>
  <c r="N103"/>
  <c r="O103"/>
  <c r="P103"/>
  <c r="N8"/>
  <c r="O8"/>
  <c r="P8"/>
  <c r="N9"/>
  <c r="O9"/>
  <c r="P9"/>
  <c r="M104"/>
  <c r="N104"/>
  <c r="O104"/>
  <c r="P104"/>
  <c r="M25"/>
  <c r="N25"/>
  <c r="O25"/>
  <c r="P25"/>
  <c r="J26"/>
  <c r="J27"/>
  <c r="K27"/>
  <c r="J28"/>
  <c r="K28"/>
  <c r="J29"/>
  <c r="K29"/>
  <c r="J30"/>
  <c r="K30"/>
  <c r="J31"/>
  <c r="K31"/>
  <c r="J32"/>
  <c r="K32"/>
  <c r="J34"/>
  <c r="K34"/>
  <c r="J35"/>
  <c r="K35"/>
  <c r="J36"/>
  <c r="K36"/>
  <c r="J37"/>
  <c r="K37"/>
  <c r="J38"/>
  <c r="K38"/>
  <c r="J39"/>
  <c r="K39"/>
  <c r="J40"/>
  <c r="K40"/>
  <c r="J41"/>
  <c r="K41"/>
  <c r="J42"/>
  <c r="K42"/>
  <c r="J43"/>
  <c r="K43"/>
  <c r="J4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J54"/>
  <c r="K54"/>
  <c r="J55"/>
  <c r="K55"/>
  <c r="J56"/>
  <c r="K56"/>
  <c r="J57"/>
  <c r="K57"/>
  <c r="J58"/>
  <c r="K58"/>
  <c r="J59"/>
  <c r="K59"/>
  <c r="J16"/>
  <c r="K16"/>
  <c r="J60"/>
  <c r="K60"/>
  <c r="J61"/>
  <c r="K61"/>
  <c r="J62"/>
  <c r="K62"/>
  <c r="J63"/>
  <c r="K63"/>
  <c r="J64"/>
  <c r="K64"/>
  <c r="J65"/>
  <c r="K65"/>
  <c r="J14"/>
  <c r="K14"/>
  <c r="J15"/>
  <c r="K15"/>
  <c r="J17"/>
  <c r="K17"/>
  <c r="J68"/>
  <c r="K68"/>
  <c r="J69"/>
  <c r="K69"/>
  <c r="J70"/>
  <c r="K70"/>
  <c r="J71"/>
  <c r="K71"/>
  <c r="J72"/>
  <c r="K72"/>
  <c r="J73"/>
  <c r="K73"/>
  <c r="J74"/>
  <c r="K74"/>
  <c r="J18"/>
  <c r="K18"/>
  <c r="J19"/>
  <c r="K19"/>
  <c r="J20"/>
  <c r="K20"/>
  <c r="J21"/>
  <c r="K21"/>
  <c r="J22"/>
  <c r="K22"/>
  <c r="J23"/>
  <c r="K23"/>
  <c r="J66"/>
  <c r="K66"/>
  <c r="J67"/>
  <c r="K67"/>
  <c r="J76"/>
  <c r="J85"/>
  <c r="K85"/>
  <c r="J86"/>
  <c r="K86"/>
  <c r="J87"/>
  <c r="K87"/>
  <c r="J88"/>
  <c r="K88"/>
  <c r="J89"/>
  <c r="K89"/>
  <c r="J90"/>
  <c r="K90"/>
  <c r="J93"/>
  <c r="K93"/>
  <c r="J94"/>
  <c r="K94"/>
  <c r="J95"/>
  <c r="K95"/>
  <c r="J77"/>
  <c r="K77"/>
  <c r="J78"/>
  <c r="K78"/>
  <c r="J79"/>
  <c r="K79"/>
  <c r="J80"/>
  <c r="K80"/>
  <c r="J81"/>
  <c r="K81"/>
  <c r="J82"/>
  <c r="K82"/>
  <c r="J83"/>
  <c r="K83"/>
  <c r="J84"/>
  <c r="K84"/>
  <c r="J97"/>
  <c r="K97"/>
  <c r="J98"/>
  <c r="K98"/>
  <c r="J99"/>
  <c r="K99"/>
  <c r="J100"/>
  <c r="K100"/>
  <c r="J101"/>
  <c r="K101"/>
  <c r="J102"/>
  <c r="K102"/>
  <c r="J103"/>
  <c r="K103"/>
  <c r="J104"/>
  <c r="K104"/>
  <c r="J25"/>
</calcChain>
</file>

<file path=xl/sharedStrings.xml><?xml version="1.0" encoding="utf-8"?>
<sst xmlns="http://schemas.openxmlformats.org/spreadsheetml/2006/main" count="1644" uniqueCount="829">
  <si>
    <t>Sample Name</t>
  </si>
  <si>
    <t>Microtube Wt + Beads</t>
  </si>
  <si>
    <t>Microtube wt + Beads + WET Larvae</t>
  </si>
  <si>
    <t>Microtube + Beads + DRY Larvae</t>
  </si>
  <si>
    <t xml:space="preserve">TV wt </t>
  </si>
  <si>
    <t>TV wt + DRY Lipids</t>
  </si>
  <si>
    <t>0613-01</t>
  </si>
  <si>
    <t>0613-02</t>
  </si>
  <si>
    <t>0613-03</t>
  </si>
  <si>
    <t>0613-04</t>
  </si>
  <si>
    <t>0613-05</t>
  </si>
  <si>
    <t>0613-06</t>
  </si>
  <si>
    <t>0613-07</t>
  </si>
  <si>
    <t>0613-08</t>
  </si>
  <si>
    <t>0613-09</t>
  </si>
  <si>
    <t>0605-01</t>
  </si>
  <si>
    <t>0605-02</t>
  </si>
  <si>
    <t>0605-03</t>
  </si>
  <si>
    <t>0605-04</t>
  </si>
  <si>
    <t>0605-05</t>
  </si>
  <si>
    <t>0605-06</t>
  </si>
  <si>
    <t>0605-07</t>
  </si>
  <si>
    <t>0605-08</t>
  </si>
  <si>
    <t>0605-10</t>
  </si>
  <si>
    <t>0605-11</t>
  </si>
  <si>
    <t>0605-12</t>
  </si>
  <si>
    <t>0605-13</t>
  </si>
  <si>
    <t>0605-14</t>
  </si>
  <si>
    <t>0605-15</t>
  </si>
  <si>
    <t>0605-16</t>
  </si>
  <si>
    <t>0605-17</t>
  </si>
  <si>
    <t>0605-18</t>
  </si>
  <si>
    <t>0605-19</t>
  </si>
  <si>
    <t>0605-20</t>
  </si>
  <si>
    <t>0605-21</t>
  </si>
  <si>
    <t>0605-22</t>
  </si>
  <si>
    <t>0605-23</t>
  </si>
  <si>
    <t>0605-24</t>
  </si>
  <si>
    <t>0605-25</t>
  </si>
  <si>
    <t>0607-02</t>
  </si>
  <si>
    <t>0607-03</t>
  </si>
  <si>
    <t>0607-04</t>
  </si>
  <si>
    <t>0607-05</t>
  </si>
  <si>
    <t>0607-06</t>
  </si>
  <si>
    <t>0607-07</t>
  </si>
  <si>
    <t>0607-08</t>
  </si>
  <si>
    <t>0608-10</t>
  </si>
  <si>
    <t>0610-10</t>
  </si>
  <si>
    <t>0610-11</t>
  </si>
  <si>
    <t>0610-12</t>
  </si>
  <si>
    <t>0610-13</t>
  </si>
  <si>
    <t>0610-14</t>
  </si>
  <si>
    <t>0610-15</t>
  </si>
  <si>
    <t>0610-16</t>
  </si>
  <si>
    <t>0611-10</t>
  </si>
  <si>
    <t>0611-11</t>
  </si>
  <si>
    <t>0611-12</t>
  </si>
  <si>
    <t>0611-13</t>
  </si>
  <si>
    <t>0611-14</t>
  </si>
  <si>
    <t>0611-15</t>
  </si>
  <si>
    <t>0611-16</t>
  </si>
  <si>
    <t>0611-17</t>
  </si>
  <si>
    <t>0611-18</t>
  </si>
  <si>
    <t>0611-19</t>
  </si>
  <si>
    <t>0607-blank 0628</t>
  </si>
  <si>
    <t>0623-11</t>
  </si>
  <si>
    <t>0623-10</t>
  </si>
  <si>
    <t>0621-11</t>
  </si>
  <si>
    <t>0621-10</t>
  </si>
  <si>
    <t>Colony Info</t>
  </si>
  <si>
    <t>0607-01</t>
  </si>
  <si>
    <t>UZ16,23</t>
  </si>
  <si>
    <t>Sample ID</t>
  </si>
  <si>
    <t>Colony</t>
  </si>
  <si>
    <t>Microtube</t>
  </si>
  <si>
    <t>Microtube + WET Larva</t>
  </si>
  <si>
    <t>Microtube + DRY Larva</t>
  </si>
  <si>
    <t xml:space="preserve">Microtube + DRY Larva + Beads </t>
  </si>
  <si>
    <t>Microtube + DRY Larva +Beads - Lipids</t>
  </si>
  <si>
    <t>TV wt</t>
  </si>
  <si>
    <t>TV wt + Lipids</t>
  </si>
  <si>
    <t>Wet Larva weight</t>
  </si>
  <si>
    <t>Dry Larva Wt</t>
  </si>
  <si>
    <t>Lipid Wt</t>
  </si>
  <si>
    <t>Total TAG Peak Area</t>
  </si>
  <si>
    <t xml:space="preserve">WET Larva </t>
  </si>
  <si>
    <t>DRY Larva</t>
  </si>
  <si>
    <t>0610-01</t>
  </si>
  <si>
    <t>0610-02</t>
  </si>
  <si>
    <t>0610-03</t>
  </si>
  <si>
    <t>0610-04</t>
  </si>
  <si>
    <t>0610-05</t>
  </si>
  <si>
    <t>0610-06</t>
  </si>
  <si>
    <t>0610-07</t>
  </si>
  <si>
    <t>0610-08</t>
  </si>
  <si>
    <t>0610-09</t>
  </si>
  <si>
    <t>0611-01</t>
  </si>
  <si>
    <t>0611-02</t>
  </si>
  <si>
    <t>0611-03</t>
  </si>
  <si>
    <t>0611-04</t>
  </si>
  <si>
    <t>0611-05</t>
  </si>
  <si>
    <t>0611-06</t>
  </si>
  <si>
    <t>0611-07</t>
  </si>
  <si>
    <t>0611-08</t>
  </si>
  <si>
    <t>0611-09</t>
  </si>
  <si>
    <t>0612-01</t>
  </si>
  <si>
    <t>0612-02</t>
  </si>
  <si>
    <t>0612-03</t>
  </si>
  <si>
    <t>0612-04</t>
  </si>
  <si>
    <t>0612-05</t>
  </si>
  <si>
    <t>0612-06</t>
  </si>
  <si>
    <t>0621-01</t>
  </si>
  <si>
    <t>0621-02</t>
  </si>
  <si>
    <t>0621-03</t>
  </si>
  <si>
    <t>0621-04</t>
  </si>
  <si>
    <t>0621-05</t>
  </si>
  <si>
    <t>0621-06</t>
  </si>
  <si>
    <t>0621-07</t>
  </si>
  <si>
    <t>0621-08</t>
  </si>
  <si>
    <t>0621-09</t>
  </si>
  <si>
    <t>0622-02</t>
  </si>
  <si>
    <t>0622-03</t>
  </si>
  <si>
    <t>0622-04</t>
  </si>
  <si>
    <t>0622-05</t>
  </si>
  <si>
    <t>0623-01</t>
  </si>
  <si>
    <t>0623-02</t>
  </si>
  <si>
    <t>0623-03</t>
  </si>
  <si>
    <t>0623-04</t>
  </si>
  <si>
    <t>0623-05</t>
  </si>
  <si>
    <t>0623-06</t>
  </si>
  <si>
    <t>0623-07</t>
  </si>
  <si>
    <t>0623-08</t>
  </si>
  <si>
    <t>0623-09</t>
  </si>
  <si>
    <t>0608-01</t>
  </si>
  <si>
    <t>0608-02</t>
  </si>
  <si>
    <t>0608-03</t>
  </si>
  <si>
    <t>0608-04</t>
  </si>
  <si>
    <t>0608-05</t>
  </si>
  <si>
    <t>0608-06</t>
  </si>
  <si>
    <t>0608-07</t>
  </si>
  <si>
    <t>0608-08</t>
  </si>
  <si>
    <t>0608-09</t>
  </si>
  <si>
    <t>0219-25</t>
  </si>
  <si>
    <t>UZ12</t>
  </si>
  <si>
    <t>0219-24</t>
  </si>
  <si>
    <t>0219-23</t>
  </si>
  <si>
    <t>0219-22</t>
  </si>
  <si>
    <t>0219-21</t>
  </si>
  <si>
    <t>0219-20</t>
  </si>
  <si>
    <t>0219-19</t>
  </si>
  <si>
    <t>0219-18</t>
  </si>
  <si>
    <t>0219-17</t>
  </si>
  <si>
    <t>0219-16</t>
  </si>
  <si>
    <t>0219-15</t>
  </si>
  <si>
    <t>0219-14</t>
  </si>
  <si>
    <t>0219-13</t>
  </si>
  <si>
    <t>0219-12</t>
  </si>
  <si>
    <t>0219-11</t>
  </si>
  <si>
    <t>0219-10</t>
  </si>
  <si>
    <t>0219-9</t>
  </si>
  <si>
    <t>0219-8</t>
  </si>
  <si>
    <t>0219-7</t>
  </si>
  <si>
    <t>0219-6</t>
  </si>
  <si>
    <t>0219-5</t>
  </si>
  <si>
    <t>0219-4</t>
  </si>
  <si>
    <t>0219-3</t>
  </si>
  <si>
    <t>0219-2</t>
  </si>
  <si>
    <t>0219-1</t>
  </si>
  <si>
    <t>0217-51</t>
  </si>
  <si>
    <t>0217-50</t>
  </si>
  <si>
    <t>0217-49</t>
  </si>
  <si>
    <t>0217-48</t>
  </si>
  <si>
    <t>0217-47</t>
  </si>
  <si>
    <t>0217-46</t>
  </si>
  <si>
    <t>0217-45</t>
  </si>
  <si>
    <t>0217-44</t>
  </si>
  <si>
    <t>0217-43</t>
  </si>
  <si>
    <t>0217-42</t>
  </si>
  <si>
    <t>0217-41</t>
  </si>
  <si>
    <t>0217-40</t>
  </si>
  <si>
    <t>0217-39</t>
  </si>
  <si>
    <t>0217-38</t>
  </si>
  <si>
    <t>0217-37</t>
  </si>
  <si>
    <t>0217-36</t>
  </si>
  <si>
    <t>0217-35</t>
  </si>
  <si>
    <t>0217-34</t>
  </si>
  <si>
    <t>0217-33</t>
  </si>
  <si>
    <t>0217-32</t>
  </si>
  <si>
    <t>0217-31</t>
  </si>
  <si>
    <t>0217-30</t>
  </si>
  <si>
    <t>0217-29</t>
  </si>
  <si>
    <t>0217-28</t>
  </si>
  <si>
    <t>0217-27</t>
  </si>
  <si>
    <t>0217-26</t>
  </si>
  <si>
    <t>0217-25</t>
  </si>
  <si>
    <t>0217-24</t>
  </si>
  <si>
    <t>0217-23</t>
  </si>
  <si>
    <t>0217-22</t>
  </si>
  <si>
    <t>0217-21</t>
  </si>
  <si>
    <t>0217-20</t>
  </si>
  <si>
    <t>0217-19</t>
  </si>
  <si>
    <t>0217-18</t>
  </si>
  <si>
    <t>0217-17</t>
  </si>
  <si>
    <t>0217-16</t>
  </si>
  <si>
    <t>0217-15</t>
  </si>
  <si>
    <t>0217-14</t>
  </si>
  <si>
    <t>0217-13</t>
  </si>
  <si>
    <t>0217-12</t>
  </si>
  <si>
    <t>0217-11</t>
  </si>
  <si>
    <t>0217-10</t>
  </si>
  <si>
    <t>0217-9</t>
  </si>
  <si>
    <t>0217-8</t>
  </si>
  <si>
    <t>0217-7</t>
  </si>
  <si>
    <t>0217-6</t>
  </si>
  <si>
    <t>0217-5</t>
  </si>
  <si>
    <t>0217-4</t>
  </si>
  <si>
    <t>0217-3</t>
  </si>
  <si>
    <t>0217-2</t>
  </si>
  <si>
    <t>0217-1</t>
  </si>
  <si>
    <t>0216-70</t>
  </si>
  <si>
    <t>UZ16</t>
  </si>
  <si>
    <t>0216-69</t>
  </si>
  <si>
    <t>0216-68</t>
  </si>
  <si>
    <t>0216-67</t>
  </si>
  <si>
    <t>0216-66</t>
  </si>
  <si>
    <t>0216-65</t>
  </si>
  <si>
    <t>0216-64</t>
  </si>
  <si>
    <t>0216-63</t>
  </si>
  <si>
    <t>0216-62</t>
  </si>
  <si>
    <t>0216-61</t>
  </si>
  <si>
    <t>0216-60</t>
  </si>
  <si>
    <t>0216-59</t>
  </si>
  <si>
    <t>0216-58</t>
  </si>
  <si>
    <t>0216-57</t>
  </si>
  <si>
    <t>0216-56</t>
  </si>
  <si>
    <t>0216-55</t>
  </si>
  <si>
    <t>0216-54</t>
  </si>
  <si>
    <t>0216-53</t>
  </si>
  <si>
    <t>0216-52</t>
  </si>
  <si>
    <t>0216-51</t>
  </si>
  <si>
    <t>0216-50</t>
  </si>
  <si>
    <t>0216-49</t>
  </si>
  <si>
    <t>0216-48</t>
  </si>
  <si>
    <t>0216-47</t>
  </si>
  <si>
    <t>0216-46</t>
  </si>
  <si>
    <t>0216-45</t>
  </si>
  <si>
    <t>0216-44</t>
  </si>
  <si>
    <t>0216-43</t>
  </si>
  <si>
    <t>0216-42</t>
  </si>
  <si>
    <t>0216-41</t>
  </si>
  <si>
    <t>0216-40</t>
  </si>
  <si>
    <t>0216-39</t>
  </si>
  <si>
    <t>0216-38</t>
  </si>
  <si>
    <t>0216-37</t>
  </si>
  <si>
    <t>0216-36</t>
  </si>
  <si>
    <t>0216-35</t>
  </si>
  <si>
    <t>0216-34</t>
  </si>
  <si>
    <t>0216-33</t>
  </si>
  <si>
    <t>0216-32</t>
  </si>
  <si>
    <t>0216-31</t>
  </si>
  <si>
    <t>0216-30</t>
  </si>
  <si>
    <t>0216-29</t>
  </si>
  <si>
    <t>0216-28</t>
  </si>
  <si>
    <t>0216-27</t>
  </si>
  <si>
    <t>0216-26</t>
  </si>
  <si>
    <t>0216-25</t>
  </si>
  <si>
    <t>0216-24</t>
  </si>
  <si>
    <t>0216-23</t>
  </si>
  <si>
    <t>0216-22</t>
  </si>
  <si>
    <t>0216-21</t>
  </si>
  <si>
    <t>0216-20</t>
  </si>
  <si>
    <t>0216-19</t>
  </si>
  <si>
    <t>0216-18</t>
  </si>
  <si>
    <t>0216-17</t>
  </si>
  <si>
    <t>0216-16</t>
  </si>
  <si>
    <t>0216-15</t>
  </si>
  <si>
    <t>0216-14</t>
  </si>
  <si>
    <t>0216-13</t>
  </si>
  <si>
    <t>0216-12</t>
  </si>
  <si>
    <t>0216-11</t>
  </si>
  <si>
    <t>0216-10</t>
  </si>
  <si>
    <t>0216-9</t>
  </si>
  <si>
    <t>0216-8</t>
  </si>
  <si>
    <t>0216-7</t>
  </si>
  <si>
    <t>0216-6</t>
  </si>
  <si>
    <t>0216-5</t>
  </si>
  <si>
    <t>0216-4</t>
  </si>
  <si>
    <t>0216-3</t>
  </si>
  <si>
    <t>0216-2</t>
  </si>
  <si>
    <t>0216-1</t>
  </si>
  <si>
    <t>0215-27</t>
  </si>
  <si>
    <t>0215-26</t>
  </si>
  <si>
    <t>0215-25</t>
  </si>
  <si>
    <t>0215-24</t>
  </si>
  <si>
    <t>0215-23</t>
  </si>
  <si>
    <t>0215-22</t>
  </si>
  <si>
    <t>0215-21</t>
  </si>
  <si>
    <t>0215-20</t>
  </si>
  <si>
    <t>0215-19</t>
  </si>
  <si>
    <t>0215-18</t>
  </si>
  <si>
    <t>0215-17</t>
  </si>
  <si>
    <t>0215-16</t>
  </si>
  <si>
    <t>0215-15</t>
  </si>
  <si>
    <t>0215-14</t>
  </si>
  <si>
    <t>0215-13</t>
  </si>
  <si>
    <t>0215-12</t>
  </si>
  <si>
    <t>0215-11</t>
  </si>
  <si>
    <t>0215-10</t>
  </si>
  <si>
    <t>0215-9</t>
  </si>
  <si>
    <t>0215-8</t>
  </si>
  <si>
    <t>0215-7</t>
  </si>
  <si>
    <t>0215-6</t>
  </si>
  <si>
    <t>0215-5</t>
  </si>
  <si>
    <t>0215-4</t>
  </si>
  <si>
    <t>0215-3</t>
  </si>
  <si>
    <t>0215-2</t>
  </si>
  <si>
    <t>0215-1</t>
  </si>
  <si>
    <t>0214-4</t>
  </si>
  <si>
    <t>0214-3</t>
  </si>
  <si>
    <t>0214-2</t>
  </si>
  <si>
    <t>0214-1</t>
  </si>
  <si>
    <t>0610-Blank 0712</t>
  </si>
  <si>
    <t>0622-01</t>
  </si>
  <si>
    <t>0627-01</t>
  </si>
  <si>
    <t>0627-02</t>
  </si>
  <si>
    <t>0627-03</t>
  </si>
  <si>
    <t>0627-04</t>
  </si>
  <si>
    <t>0627-05</t>
  </si>
  <si>
    <t>0627-06</t>
  </si>
  <si>
    <t>0627-07</t>
  </si>
  <si>
    <t>0627-08</t>
  </si>
  <si>
    <t>0627-09</t>
  </si>
  <si>
    <t>0627-10</t>
  </si>
  <si>
    <t>0627-11</t>
  </si>
  <si>
    <t>0627-12</t>
  </si>
  <si>
    <t>0627-13</t>
  </si>
  <si>
    <t>0627-14</t>
  </si>
  <si>
    <t>0627-15</t>
  </si>
  <si>
    <t>0627-16</t>
  </si>
  <si>
    <t>0627-17</t>
  </si>
  <si>
    <t>0627-18</t>
  </si>
  <si>
    <t>0707-01</t>
  </si>
  <si>
    <t>0707-02</t>
  </si>
  <si>
    <t>0707-03</t>
  </si>
  <si>
    <t>0707-04</t>
  </si>
  <si>
    <t>0707-05</t>
  </si>
  <si>
    <t>0707-06</t>
  </si>
  <si>
    <t>0707-07</t>
  </si>
  <si>
    <t>0707-08</t>
  </si>
  <si>
    <t>0707-09</t>
  </si>
  <si>
    <t>0707-10</t>
  </si>
  <si>
    <t>0707-11</t>
  </si>
  <si>
    <t>0708-01</t>
  </si>
  <si>
    <t>0708-02</t>
  </si>
  <si>
    <t>0708-03</t>
  </si>
  <si>
    <t>0708-04</t>
  </si>
  <si>
    <t>0708-05</t>
  </si>
  <si>
    <t>0708-06</t>
  </si>
  <si>
    <t>0708-07</t>
  </si>
  <si>
    <t>0708-08</t>
  </si>
  <si>
    <t>0708-09</t>
  </si>
  <si>
    <t>0708-10</t>
  </si>
  <si>
    <t>0708-11</t>
  </si>
  <si>
    <t>0708-12</t>
  </si>
  <si>
    <t>0708-13</t>
  </si>
  <si>
    <t>0708-14</t>
  </si>
  <si>
    <t>W/ 193UL OF 2.56MG/ML TRIHEP</t>
  </si>
  <si>
    <t>0610-Blank 0719</t>
  </si>
  <si>
    <t>0613-Blank</t>
  </si>
  <si>
    <t>0611-Blank 0726</t>
  </si>
  <si>
    <t>0611-Blank 0724</t>
  </si>
  <si>
    <t>0707-12</t>
  </si>
  <si>
    <t>0710-01</t>
  </si>
  <si>
    <t>0710-02</t>
  </si>
  <si>
    <t>0710-03</t>
  </si>
  <si>
    <t>0710-04</t>
  </si>
  <si>
    <t>0710-05</t>
  </si>
  <si>
    <t>0710-06</t>
  </si>
  <si>
    <t>0710-07</t>
  </si>
  <si>
    <t>0710-08</t>
  </si>
  <si>
    <t>0710-09</t>
  </si>
  <si>
    <t>0710-10</t>
  </si>
  <si>
    <t>0710-11</t>
  </si>
  <si>
    <t>0711-01</t>
  </si>
  <si>
    <t>0711-02</t>
  </si>
  <si>
    <t>0711-03</t>
  </si>
  <si>
    <t>0711-04</t>
  </si>
  <si>
    <t>0711-05</t>
  </si>
  <si>
    <t>0712-01</t>
  </si>
  <si>
    <t>0712-02</t>
  </si>
  <si>
    <t>0712-03</t>
  </si>
  <si>
    <t>0712-04</t>
  </si>
  <si>
    <t>0712-05</t>
  </si>
  <si>
    <t>0712-06</t>
  </si>
  <si>
    <t>0712-07</t>
  </si>
  <si>
    <t>0712-08</t>
  </si>
  <si>
    <t>0712-09</t>
  </si>
  <si>
    <t>0712-10</t>
  </si>
  <si>
    <t>0712-11</t>
  </si>
  <si>
    <t>0712-12</t>
  </si>
  <si>
    <t>0712-13</t>
  </si>
  <si>
    <t>0713-01</t>
  </si>
  <si>
    <t>0713-02</t>
  </si>
  <si>
    <t>0713-03</t>
  </si>
  <si>
    <t>0713-04</t>
  </si>
  <si>
    <t>0713-05</t>
  </si>
  <si>
    <t>0713-06</t>
  </si>
  <si>
    <t>0713-07</t>
  </si>
  <si>
    <t>0713-08</t>
  </si>
  <si>
    <t>0713-09</t>
  </si>
  <si>
    <t>0713-10</t>
  </si>
  <si>
    <t>0713-13</t>
  </si>
  <si>
    <t>0713-11</t>
  </si>
  <si>
    <t>0713-12</t>
  </si>
  <si>
    <t>0713-15</t>
  </si>
  <si>
    <t>0713-14</t>
  </si>
  <si>
    <t>0713-16</t>
  </si>
  <si>
    <t>0713-17</t>
  </si>
  <si>
    <t>0713-18</t>
  </si>
  <si>
    <t>0713-19</t>
  </si>
  <si>
    <t>0713-20</t>
  </si>
  <si>
    <t>0713-21</t>
  </si>
  <si>
    <t>0713-22</t>
  </si>
  <si>
    <t>0713-23</t>
  </si>
  <si>
    <t>0714-01</t>
  </si>
  <si>
    <t>0714-02</t>
  </si>
  <si>
    <t>0714-03</t>
  </si>
  <si>
    <t>0714-04</t>
  </si>
  <si>
    <t>0714-05</t>
  </si>
  <si>
    <t>0714-06</t>
  </si>
  <si>
    <t>0714-07</t>
  </si>
  <si>
    <t>0714-08</t>
  </si>
  <si>
    <t>0714-09</t>
  </si>
  <si>
    <t>0714-10</t>
  </si>
  <si>
    <t>0714-11</t>
  </si>
  <si>
    <t>0714-12</t>
  </si>
  <si>
    <t>0714-13</t>
  </si>
  <si>
    <t>0714-14</t>
  </si>
  <si>
    <t>0714-15</t>
  </si>
  <si>
    <t>0714-16</t>
  </si>
  <si>
    <t>0714-17</t>
  </si>
  <si>
    <t>0714-18</t>
  </si>
  <si>
    <t>0714-19</t>
  </si>
  <si>
    <t>0714-20</t>
  </si>
  <si>
    <t>0714-21</t>
  </si>
  <si>
    <t>0714-22</t>
  </si>
  <si>
    <t>0714-23</t>
  </si>
  <si>
    <t>0717-01</t>
  </si>
  <si>
    <t>0717-02</t>
  </si>
  <si>
    <t>0717-03</t>
  </si>
  <si>
    <t>0717-04</t>
  </si>
  <si>
    <t>0717-05</t>
  </si>
  <si>
    <t>0717-06</t>
  </si>
  <si>
    <t>0717-07</t>
  </si>
  <si>
    <t>0717-08</t>
  </si>
  <si>
    <t>0717-09</t>
  </si>
  <si>
    <t>0717-10</t>
  </si>
  <si>
    <t>0718-01</t>
  </si>
  <si>
    <t>0718-02</t>
  </si>
  <si>
    <t>0718-03</t>
  </si>
  <si>
    <t>0718-04</t>
  </si>
  <si>
    <t>0718-05</t>
  </si>
  <si>
    <t>0718-06</t>
  </si>
  <si>
    <t>0718-07</t>
  </si>
  <si>
    <t>0718-08</t>
  </si>
  <si>
    <t>0718-09</t>
  </si>
  <si>
    <t>0718-10</t>
  </si>
  <si>
    <t>Lipid Conc in 3mL DCM (g/mL)</t>
  </si>
  <si>
    <t>0.003g/1mL Dilution for 200uL</t>
  </si>
  <si>
    <t>DCM for 200mL</t>
  </si>
  <si>
    <t>0508-01</t>
  </si>
  <si>
    <t>0508-02</t>
  </si>
  <si>
    <t>0508-03</t>
  </si>
  <si>
    <t>0508-04</t>
  </si>
  <si>
    <t>0508-05</t>
  </si>
  <si>
    <t>0508-06</t>
  </si>
  <si>
    <t>0508-07</t>
  </si>
  <si>
    <t>0508-08</t>
  </si>
  <si>
    <t>0508-09</t>
  </si>
  <si>
    <t>0508-10</t>
  </si>
  <si>
    <t>BE12,12</t>
  </si>
  <si>
    <t>0509-01</t>
  </si>
  <si>
    <t>0509-02</t>
  </si>
  <si>
    <t>0510-01</t>
  </si>
  <si>
    <t>0510-02</t>
  </si>
  <si>
    <t>0510-03</t>
  </si>
  <si>
    <t>0510-04</t>
  </si>
  <si>
    <t>0510-06</t>
  </si>
  <si>
    <t>0510-07</t>
  </si>
  <si>
    <t>0511-01</t>
  </si>
  <si>
    <t>0511-02</t>
  </si>
  <si>
    <t>0511-03</t>
  </si>
  <si>
    <t>0511-04</t>
  </si>
  <si>
    <t>0511-05</t>
  </si>
  <si>
    <t>0511-06</t>
  </si>
  <si>
    <t>0511-07</t>
  </si>
  <si>
    <t>0511-08</t>
  </si>
  <si>
    <t>0511-09</t>
  </si>
  <si>
    <t>0511-10</t>
  </si>
  <si>
    <t>0511-11</t>
  </si>
  <si>
    <t>0511-12</t>
  </si>
  <si>
    <t>0511-13</t>
  </si>
  <si>
    <t>0511-14</t>
  </si>
  <si>
    <t>0511-15</t>
  </si>
  <si>
    <t>0511-16</t>
  </si>
  <si>
    <t>0511-17</t>
  </si>
  <si>
    <t>0511-18</t>
  </si>
  <si>
    <t>0511-19</t>
  </si>
  <si>
    <t>0511-20</t>
  </si>
  <si>
    <t>0511-21</t>
  </si>
  <si>
    <t>0511-22</t>
  </si>
  <si>
    <t>0511-23</t>
  </si>
  <si>
    <t>0511-24</t>
  </si>
  <si>
    <t>0511-25</t>
  </si>
  <si>
    <t>0511-26</t>
  </si>
  <si>
    <t>0511-27</t>
  </si>
  <si>
    <t>0512-01</t>
  </si>
  <si>
    <t>0512-02</t>
  </si>
  <si>
    <t>0512-03</t>
  </si>
  <si>
    <t>0512-04</t>
  </si>
  <si>
    <t>0512-05</t>
  </si>
  <si>
    <t>0512-06</t>
  </si>
  <si>
    <t>0512-07</t>
  </si>
  <si>
    <t>0512-08</t>
  </si>
  <si>
    <t>0512-09</t>
  </si>
  <si>
    <t>0512-10</t>
  </si>
  <si>
    <t>0512-11</t>
  </si>
  <si>
    <t>0512-12</t>
  </si>
  <si>
    <t>0512-13</t>
  </si>
  <si>
    <t>0513-01</t>
  </si>
  <si>
    <t>0513-02</t>
  </si>
  <si>
    <t>0513-03</t>
  </si>
  <si>
    <t>0513-04</t>
  </si>
  <si>
    <t>0513-05</t>
  </si>
  <si>
    <t>0513-06</t>
  </si>
  <si>
    <t>0513-07</t>
  </si>
  <si>
    <t>0513-08</t>
  </si>
  <si>
    <t>0513-09</t>
  </si>
  <si>
    <t>0513-10</t>
  </si>
  <si>
    <t>0513-11</t>
  </si>
  <si>
    <t>0513-12</t>
  </si>
  <si>
    <t>0513-13</t>
  </si>
  <si>
    <t>0513-14</t>
  </si>
  <si>
    <t>0513-15</t>
  </si>
  <si>
    <t>0513-16</t>
  </si>
  <si>
    <t>0513-17</t>
  </si>
  <si>
    <t>0513-18</t>
  </si>
  <si>
    <t>0513-20</t>
  </si>
  <si>
    <t>0515-01</t>
  </si>
  <si>
    <t>0515-02</t>
  </si>
  <si>
    <t>0515-03</t>
  </si>
  <si>
    <t>0515-04</t>
  </si>
  <si>
    <t>0515-05</t>
  </si>
  <si>
    <t>0515-06</t>
  </si>
  <si>
    <t>0515-07</t>
  </si>
  <si>
    <t>0515-08</t>
  </si>
  <si>
    <t>0515-09</t>
  </si>
  <si>
    <t>0515-10</t>
  </si>
  <si>
    <t>0515-11</t>
  </si>
  <si>
    <t>0515-12</t>
  </si>
  <si>
    <t>0515-13</t>
  </si>
  <si>
    <t>0515-14</t>
  </si>
  <si>
    <t>0515-15</t>
  </si>
  <si>
    <t>0515-16</t>
  </si>
  <si>
    <t>0515-17</t>
  </si>
  <si>
    <t>0515-18</t>
  </si>
  <si>
    <t>0516-01</t>
  </si>
  <si>
    <t>0516-02</t>
  </si>
  <si>
    <t>0516-03</t>
  </si>
  <si>
    <t>0516-04</t>
  </si>
  <si>
    <t>0516-05</t>
  </si>
  <si>
    <t>0516-06</t>
  </si>
  <si>
    <t>0516-07</t>
  </si>
  <si>
    <t>Microtube wt + Beads  Pre-Drying</t>
  </si>
  <si>
    <t>Microtube Wt + Beads Post Drying</t>
  </si>
  <si>
    <t>na</t>
  </si>
  <si>
    <t>0605-09</t>
  </si>
  <si>
    <t>0621-Blank 0731</t>
  </si>
  <si>
    <t>0622-Blank 0802</t>
  </si>
  <si>
    <t>Microtube + Beads + LEAN Larvae</t>
  </si>
  <si>
    <t>LEAN LARVAE</t>
  </si>
  <si>
    <t>LEAN Larvae</t>
  </si>
  <si>
    <t>Lipid Conc in 4mL DCM (g/mL)</t>
  </si>
  <si>
    <t>BE12</t>
  </si>
  <si>
    <t>BE16</t>
  </si>
  <si>
    <t>0824-10</t>
  </si>
  <si>
    <t>0823-01</t>
  </si>
  <si>
    <t>0823-02</t>
  </si>
  <si>
    <t>0823-03</t>
  </si>
  <si>
    <t>0823-04</t>
  </si>
  <si>
    <t>0823-05</t>
  </si>
  <si>
    <t>0823-06</t>
  </si>
  <si>
    <t>0823-07</t>
  </si>
  <si>
    <t>0823-08</t>
  </si>
  <si>
    <t>0823-09</t>
  </si>
  <si>
    <t>0823-10</t>
  </si>
  <si>
    <t>0823-11</t>
  </si>
  <si>
    <t>0823-12</t>
  </si>
  <si>
    <t>0823-13</t>
  </si>
  <si>
    <t>0823-14</t>
  </si>
  <si>
    <t>0823-15</t>
  </si>
  <si>
    <t>0823-16</t>
  </si>
  <si>
    <t>0823-17</t>
  </si>
  <si>
    <t>0823-18</t>
  </si>
  <si>
    <t>0823-19</t>
  </si>
  <si>
    <t>0823-20</t>
  </si>
  <si>
    <t>0823-21</t>
  </si>
  <si>
    <t>0823-22</t>
  </si>
  <si>
    <t>0823-23</t>
  </si>
  <si>
    <t>0823-24</t>
  </si>
  <si>
    <t>0823-25</t>
  </si>
  <si>
    <t>0823-26</t>
  </si>
  <si>
    <t>0823-27</t>
  </si>
  <si>
    <t>0823-28</t>
  </si>
  <si>
    <t>0823-29</t>
  </si>
  <si>
    <t>0823-30</t>
  </si>
  <si>
    <t>0823-31</t>
  </si>
  <si>
    <t>0824-11</t>
  </si>
  <si>
    <t>0824-12</t>
  </si>
  <si>
    <t>0824-13</t>
  </si>
  <si>
    <t>0824-14</t>
  </si>
  <si>
    <t>0824-15</t>
  </si>
  <si>
    <t>0824-16</t>
  </si>
  <si>
    <t>0824-17</t>
  </si>
  <si>
    <t>0824-18</t>
  </si>
  <si>
    <t>0824-19</t>
  </si>
  <si>
    <t>0824-20</t>
  </si>
  <si>
    <t>0824-21</t>
  </si>
  <si>
    <t>0824-01</t>
  </si>
  <si>
    <t>0824-02</t>
  </si>
  <si>
    <t>0824-03</t>
  </si>
  <si>
    <t>0824-04</t>
  </si>
  <si>
    <t>0824-05</t>
  </si>
  <si>
    <t>0824-06</t>
  </si>
  <si>
    <t>0824-07</t>
  </si>
  <si>
    <t>0824-08</t>
  </si>
  <si>
    <t>0824-09</t>
  </si>
  <si>
    <t>0825-01</t>
  </si>
  <si>
    <t>0825-02</t>
  </si>
  <si>
    <t>0825-03</t>
  </si>
  <si>
    <t>0825-04</t>
  </si>
  <si>
    <t>0825-05</t>
  </si>
  <si>
    <t>0826-01</t>
  </si>
  <si>
    <t>0826-02</t>
  </si>
  <si>
    <t>0826-03</t>
  </si>
  <si>
    <t>0903-01</t>
  </si>
  <si>
    <t>0903-02</t>
  </si>
  <si>
    <t>0903-03</t>
  </si>
  <si>
    <t>0903-04</t>
  </si>
  <si>
    <t>0903-05</t>
  </si>
  <si>
    <t>0903-06</t>
  </si>
  <si>
    <t>0903-07</t>
  </si>
  <si>
    <t>0903-08</t>
  </si>
  <si>
    <t>0903-09</t>
  </si>
  <si>
    <t>0903-10</t>
  </si>
  <si>
    <t>0903-11</t>
  </si>
  <si>
    <t>0903-12</t>
  </si>
  <si>
    <t>0903-13</t>
  </si>
  <si>
    <t>0903-14</t>
  </si>
  <si>
    <t>0903-15</t>
  </si>
  <si>
    <t>0903-16</t>
  </si>
  <si>
    <t>0903-17</t>
  </si>
  <si>
    <t>0903-18</t>
  </si>
  <si>
    <t>0903-19</t>
  </si>
  <si>
    <t>0903-20</t>
  </si>
  <si>
    <t>0903-21</t>
  </si>
  <si>
    <t>0903-22</t>
  </si>
  <si>
    <t>0903-23</t>
  </si>
  <si>
    <t>0903-24</t>
  </si>
  <si>
    <t>0903-25</t>
  </si>
  <si>
    <t>0903-26</t>
  </si>
  <si>
    <t>0903-27</t>
  </si>
  <si>
    <t>0903-28</t>
  </si>
  <si>
    <t>0903-29</t>
  </si>
  <si>
    <t>0903-30</t>
  </si>
  <si>
    <t>0905-01</t>
  </si>
  <si>
    <t>0905-02</t>
  </si>
  <si>
    <t>0905-03</t>
  </si>
  <si>
    <t>0905-04</t>
  </si>
  <si>
    <t>0905-05</t>
  </si>
  <si>
    <t>0905-06</t>
  </si>
  <si>
    <t>0905-07</t>
  </si>
  <si>
    <t>0905-08</t>
  </si>
  <si>
    <t>0905-09</t>
  </si>
  <si>
    <t>0905-10</t>
  </si>
  <si>
    <t>0905-11</t>
  </si>
  <si>
    <t>0905-12</t>
  </si>
  <si>
    <t>0905-13</t>
  </si>
  <si>
    <t>0905-14</t>
  </si>
  <si>
    <t>0905-15</t>
  </si>
  <si>
    <t>0905-16</t>
  </si>
  <si>
    <t>0905-17</t>
  </si>
  <si>
    <t>0905-18</t>
  </si>
  <si>
    <t>0905-19</t>
  </si>
  <si>
    <t>0905-20</t>
  </si>
  <si>
    <t>0905-21</t>
  </si>
  <si>
    <t>0905-22</t>
  </si>
  <si>
    <t>0905-23</t>
  </si>
  <si>
    <t>0905-24</t>
  </si>
  <si>
    <t>0905-25</t>
  </si>
  <si>
    <t>0905-26</t>
  </si>
  <si>
    <t>0905-27</t>
  </si>
  <si>
    <t>0905-28</t>
  </si>
  <si>
    <t>0905-29</t>
  </si>
  <si>
    <t>0905-30</t>
  </si>
  <si>
    <t>0926-01</t>
  </si>
  <si>
    <t>0926-02</t>
  </si>
  <si>
    <t>0926-03</t>
  </si>
  <si>
    <t>0926-04</t>
  </si>
  <si>
    <t>0926-05</t>
  </si>
  <si>
    <t>0926-06</t>
  </si>
  <si>
    <t>0926-07</t>
  </si>
  <si>
    <t>0926-08</t>
  </si>
  <si>
    <t>0926-09</t>
  </si>
  <si>
    <t>0926-10</t>
  </si>
  <si>
    <t>0926-11</t>
  </si>
  <si>
    <t>0927-01</t>
  </si>
  <si>
    <t>0927-02</t>
  </si>
  <si>
    <t>0927-03</t>
  </si>
  <si>
    <t>0927-04</t>
  </si>
  <si>
    <t>0927-05</t>
  </si>
  <si>
    <t>0927-06</t>
  </si>
  <si>
    <t>0927-07</t>
  </si>
  <si>
    <t>0927-08</t>
  </si>
  <si>
    <t>0927-09</t>
  </si>
  <si>
    <t>0927-10</t>
  </si>
  <si>
    <t>0927-11</t>
  </si>
  <si>
    <t>0927-12</t>
  </si>
  <si>
    <t>0927-13</t>
  </si>
  <si>
    <t>0928-01</t>
  </si>
  <si>
    <t>0928-02</t>
  </si>
  <si>
    <t>0928-03</t>
  </si>
  <si>
    <t>0928-04</t>
  </si>
  <si>
    <t>0928-05</t>
  </si>
  <si>
    <t>0928-06</t>
  </si>
  <si>
    <t>0928-07</t>
  </si>
  <si>
    <t>0928-08</t>
  </si>
  <si>
    <t>0928-09</t>
  </si>
  <si>
    <t>0928-10</t>
  </si>
  <si>
    <t>0928-11</t>
  </si>
  <si>
    <t>0928-12</t>
  </si>
  <si>
    <t>0928-13</t>
  </si>
  <si>
    <t>0928-14</t>
  </si>
  <si>
    <t>0928-15</t>
  </si>
  <si>
    <t>0928-16</t>
  </si>
  <si>
    <t>0929-01</t>
  </si>
  <si>
    <t>0929-02</t>
  </si>
  <si>
    <t>0929-03</t>
  </si>
  <si>
    <t>0929-04</t>
  </si>
  <si>
    <t>0929-05</t>
  </si>
  <si>
    <t>0929-06</t>
  </si>
  <si>
    <t>0929-07</t>
  </si>
  <si>
    <t>0929-08</t>
  </si>
  <si>
    <t>0929-09</t>
  </si>
  <si>
    <t>0929-10</t>
  </si>
  <si>
    <t>0929-11</t>
  </si>
  <si>
    <t>0929-12</t>
  </si>
  <si>
    <t>0929-13</t>
  </si>
  <si>
    <t>1002-01</t>
  </si>
  <si>
    <t>1002-02</t>
  </si>
  <si>
    <t>1002-03</t>
  </si>
  <si>
    <t>1002-04</t>
  </si>
  <si>
    <t>1002-05</t>
  </si>
  <si>
    <t>1002-06</t>
  </si>
  <si>
    <t>1002-07</t>
  </si>
  <si>
    <t>1009-01</t>
  </si>
  <si>
    <t>1009-02</t>
  </si>
  <si>
    <t>1009-03</t>
  </si>
  <si>
    <t>1009-04</t>
  </si>
  <si>
    <t>1010-01</t>
  </si>
  <si>
    <t>1010-02</t>
  </si>
  <si>
    <t>1010-03</t>
  </si>
  <si>
    <t>1010-04</t>
  </si>
  <si>
    <t>1010-05</t>
  </si>
  <si>
    <t>1012-11</t>
  </si>
  <si>
    <t>1012-12</t>
  </si>
  <si>
    <t>1012-13</t>
  </si>
  <si>
    <t>1012-14</t>
  </si>
  <si>
    <t>1012-15</t>
  </si>
  <si>
    <t>1012-16</t>
  </si>
  <si>
    <t>1012-17</t>
  </si>
  <si>
    <t>1015-01</t>
  </si>
  <si>
    <t>1015-02</t>
  </si>
  <si>
    <t>1015-03</t>
  </si>
  <si>
    <t>1015-04</t>
  </si>
  <si>
    <t>1015-05</t>
  </si>
  <si>
    <t>1015-06</t>
  </si>
  <si>
    <t>1015-07</t>
  </si>
  <si>
    <t>1015-08</t>
  </si>
  <si>
    <t>1015-09</t>
  </si>
  <si>
    <t>1015-10</t>
  </si>
  <si>
    <t>1015-11</t>
  </si>
  <si>
    <t>1015-12</t>
  </si>
  <si>
    <t>1015-13</t>
  </si>
  <si>
    <t>1015-14</t>
  </si>
  <si>
    <t>1015-15</t>
  </si>
  <si>
    <t>1015-16</t>
  </si>
  <si>
    <t>1015-17</t>
  </si>
  <si>
    <t>1016-01</t>
  </si>
  <si>
    <t>1016-02</t>
  </si>
  <si>
    <t>1016-03</t>
  </si>
  <si>
    <t>1016-04</t>
  </si>
  <si>
    <t>1016-05</t>
  </si>
  <si>
    <t>1016-06</t>
  </si>
  <si>
    <t>1016-07</t>
  </si>
  <si>
    <t>1016-08</t>
  </si>
  <si>
    <t>1016-09</t>
  </si>
  <si>
    <t>1016-10</t>
  </si>
  <si>
    <t>1016-11</t>
  </si>
  <si>
    <t>1016-12</t>
  </si>
  <si>
    <t>1016-13</t>
  </si>
  <si>
    <t>1017-01</t>
  </si>
  <si>
    <t>1017-02</t>
  </si>
  <si>
    <t>1017-03</t>
  </si>
  <si>
    <t>1017-04</t>
  </si>
  <si>
    <t>1017-05</t>
  </si>
  <si>
    <t>1019-01</t>
  </si>
  <si>
    <t>1019-02</t>
  </si>
  <si>
    <t>1019-03</t>
  </si>
  <si>
    <t>1019-04</t>
  </si>
  <si>
    <t>1019-05</t>
  </si>
  <si>
    <t>1019-06</t>
  </si>
  <si>
    <t>1019-07</t>
  </si>
  <si>
    <t>1020-01</t>
  </si>
  <si>
    <t>W/ 195UL OF 2.56MG/ML TRIHEP</t>
  </si>
  <si>
    <t>0807-% yield</t>
  </si>
  <si>
    <t>Rep</t>
  </si>
  <si>
    <t>Recovery-1</t>
  </si>
  <si>
    <t>Recovery-%</t>
  </si>
</sst>
</file>

<file path=xl/styles.xml><?xml version="1.0" encoding="utf-8"?>
<styleSheet xmlns="http://schemas.openxmlformats.org/spreadsheetml/2006/main">
  <numFmts count="1">
    <numFmt numFmtId="164" formatCode="0.0000"/>
  </numFmts>
  <fonts count="1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sz val="1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8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7">
    <xf numFmtId="0" fontId="0" fillId="0" borderId="0"/>
    <xf numFmtId="0" fontId="1" fillId="0" borderId="0"/>
    <xf numFmtId="0" fontId="3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2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Fill="1" applyAlignment="1">
      <alignment wrapText="1"/>
    </xf>
    <xf numFmtId="0" fontId="2" fillId="2" borderId="4" xfId="1" applyFont="1" applyFill="1" applyBorder="1"/>
    <xf numFmtId="0" fontId="2" fillId="2" borderId="3" xfId="1" applyFont="1" applyFill="1" applyBorder="1"/>
    <xf numFmtId="0" fontId="2" fillId="2" borderId="3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0" fontId="2" fillId="0" borderId="0" xfId="0" applyFont="1" applyAlignment="1"/>
    <xf numFmtId="0" fontId="2" fillId="0" borderId="0" xfId="0" applyFont="1"/>
    <xf numFmtId="0" fontId="2" fillId="0" borderId="6" xfId="0" applyFont="1" applyBorder="1" applyAlignment="1">
      <alignment wrapText="1"/>
    </xf>
    <xf numFmtId="0" fontId="2" fillId="0" borderId="6" xfId="0" applyFont="1" applyBorder="1" applyAlignment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/>
    <xf numFmtId="0" fontId="4" fillId="2" borderId="3" xfId="0" applyFont="1" applyFill="1" applyBorder="1" applyAlignment="1">
      <alignment wrapText="1"/>
    </xf>
    <xf numFmtId="0" fontId="2" fillId="0" borderId="6" xfId="0" applyFont="1" applyBorder="1"/>
    <xf numFmtId="164" fontId="2" fillId="0" borderId="6" xfId="0" applyNumberFormat="1" applyFont="1" applyBorder="1" applyAlignment="1">
      <alignment wrapText="1"/>
    </xf>
    <xf numFmtId="0" fontId="4" fillId="2" borderId="3" xfId="0" applyFont="1" applyFill="1" applyBorder="1"/>
    <xf numFmtId="0" fontId="4" fillId="2" borderId="7" xfId="0" applyFont="1" applyFill="1" applyBorder="1" applyAlignment="1">
      <alignment wrapText="1"/>
    </xf>
    <xf numFmtId="1" fontId="2" fillId="0" borderId="1" xfId="1" applyNumberFormat="1" applyFont="1" applyBorder="1"/>
    <xf numFmtId="1" fontId="2" fillId="0" borderId="6" xfId="1" applyNumberFormat="1" applyFont="1" applyBorder="1"/>
    <xf numFmtId="0" fontId="2" fillId="0" borderId="8" xfId="0" applyFont="1" applyFill="1" applyBorder="1" applyAlignment="1">
      <alignment wrapText="1"/>
    </xf>
    <xf numFmtId="0" fontId="2" fillId="0" borderId="8" xfId="0" applyFont="1" applyFill="1" applyBorder="1" applyAlignment="1"/>
    <xf numFmtId="0" fontId="5" fillId="0" borderId="0" xfId="0" applyFont="1" applyAlignment="1">
      <alignment wrapText="1"/>
    </xf>
    <xf numFmtId="164" fontId="5" fillId="0" borderId="6" xfId="0" applyNumberFormat="1" applyFont="1" applyBorder="1" applyAlignment="1">
      <alignment wrapText="1"/>
    </xf>
    <xf numFmtId="1" fontId="5" fillId="0" borderId="1" xfId="1" applyNumberFormat="1" applyFont="1" applyBorder="1"/>
    <xf numFmtId="1" fontId="5" fillId="0" borderId="6" xfId="1" applyNumberFormat="1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/>
    <xf numFmtId="164" fontId="5" fillId="0" borderId="1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0" fontId="4" fillId="2" borderId="9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0" fontId="4" fillId="2" borderId="11" xfId="0" applyFont="1" applyFill="1" applyBorder="1"/>
    <xf numFmtId="0" fontId="4" fillId="2" borderId="12" xfId="0" applyFont="1" applyFill="1" applyBorder="1" applyAlignment="1">
      <alignment wrapText="1"/>
    </xf>
    <xf numFmtId="164" fontId="2" fillId="5" borderId="6" xfId="0" applyNumberFormat="1" applyFont="1" applyFill="1" applyBorder="1" applyAlignment="1">
      <alignment wrapText="1"/>
    </xf>
    <xf numFmtId="1" fontId="2" fillId="5" borderId="1" xfId="1" applyNumberFormat="1" applyFont="1" applyFill="1" applyBorder="1"/>
    <xf numFmtId="1" fontId="2" fillId="5" borderId="6" xfId="1" applyNumberFormat="1" applyFont="1" applyFill="1" applyBorder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/>
    <xf numFmtId="164" fontId="2" fillId="5" borderId="1" xfId="0" applyNumberFormat="1" applyFont="1" applyFill="1" applyBorder="1" applyAlignment="1">
      <alignment wrapText="1"/>
    </xf>
    <xf numFmtId="164" fontId="2" fillId="5" borderId="1" xfId="0" applyNumberFormat="1" applyFont="1" applyFill="1" applyBorder="1"/>
    <xf numFmtId="0" fontId="2" fillId="6" borderId="1" xfId="0" applyFont="1" applyFill="1" applyBorder="1" applyAlignment="1">
      <alignment wrapText="1"/>
    </xf>
    <xf numFmtId="0" fontId="2" fillId="6" borderId="1" xfId="0" applyFont="1" applyFill="1" applyBorder="1" applyAlignment="1"/>
    <xf numFmtId="164" fontId="2" fillId="6" borderId="1" xfId="0" applyNumberFormat="1" applyFont="1" applyFill="1" applyBorder="1"/>
    <xf numFmtId="164" fontId="2" fillId="6" borderId="1" xfId="0" applyNumberFormat="1" applyFont="1" applyFill="1" applyBorder="1" applyAlignment="1">
      <alignment wrapText="1"/>
    </xf>
    <xf numFmtId="164" fontId="2" fillId="6" borderId="6" xfId="0" applyNumberFormat="1" applyFont="1" applyFill="1" applyBorder="1" applyAlignment="1">
      <alignment wrapText="1"/>
    </xf>
    <xf numFmtId="1" fontId="2" fillId="6" borderId="1" xfId="1" applyNumberFormat="1" applyFont="1" applyFill="1" applyBorder="1"/>
    <xf numFmtId="1" fontId="2" fillId="6" borderId="6" xfId="1" applyNumberFormat="1" applyFont="1" applyFill="1" applyBorder="1"/>
    <xf numFmtId="0" fontId="2" fillId="5" borderId="1" xfId="0" applyFont="1" applyFill="1" applyBorder="1"/>
    <xf numFmtId="0" fontId="5" fillId="6" borderId="1" xfId="1" applyFont="1" applyFill="1" applyBorder="1"/>
    <xf numFmtId="164" fontId="5" fillId="6" borderId="1" xfId="1" applyNumberFormat="1" applyFont="1" applyFill="1" applyBorder="1"/>
    <xf numFmtId="164" fontId="5" fillId="6" borderId="6" xfId="0" applyNumberFormat="1" applyFont="1" applyFill="1" applyBorder="1" applyAlignment="1">
      <alignment wrapText="1"/>
    </xf>
    <xf numFmtId="1" fontId="5" fillId="6" borderId="1" xfId="1" applyNumberFormat="1" applyFont="1" applyFill="1" applyBorder="1"/>
    <xf numFmtId="1" fontId="5" fillId="6" borderId="6" xfId="1" applyNumberFormat="1" applyFont="1" applyFill="1" applyBorder="1"/>
    <xf numFmtId="0" fontId="5" fillId="6" borderId="1" xfId="0" applyFont="1" applyFill="1" applyBorder="1" applyAlignment="1">
      <alignment wrapText="1"/>
    </xf>
    <xf numFmtId="0" fontId="5" fillId="6" borderId="1" xfId="0" applyFont="1" applyFill="1" applyBorder="1" applyAlignment="1"/>
    <xf numFmtId="164" fontId="5" fillId="6" borderId="1" xfId="0" applyNumberFormat="1" applyFont="1" applyFill="1" applyBorder="1" applyAlignment="1">
      <alignment wrapText="1"/>
    </xf>
    <xf numFmtId="0" fontId="5" fillId="7" borderId="1" xfId="2" applyFont="1" applyFill="1" applyBorder="1" applyAlignment="1">
      <alignment wrapText="1"/>
    </xf>
    <xf numFmtId="0" fontId="5" fillId="7" borderId="1" xfId="2" applyFont="1" applyFill="1" applyBorder="1" applyAlignment="1"/>
    <xf numFmtId="164" fontId="5" fillId="7" borderId="1" xfId="2" applyNumberFormat="1" applyFont="1" applyFill="1" applyBorder="1" applyAlignment="1">
      <alignment wrapText="1"/>
    </xf>
    <xf numFmtId="164" fontId="7" fillId="7" borderId="6" xfId="2" applyNumberFormat="1" applyFont="1" applyFill="1" applyBorder="1" applyAlignment="1">
      <alignment wrapText="1"/>
    </xf>
    <xf numFmtId="164" fontId="5" fillId="7" borderId="6" xfId="2" applyNumberFormat="1" applyFont="1" applyFill="1" applyBorder="1" applyAlignment="1">
      <alignment wrapText="1"/>
    </xf>
    <xf numFmtId="1" fontId="5" fillId="7" borderId="1" xfId="2" applyNumberFormat="1" applyFont="1" applyFill="1" applyBorder="1"/>
    <xf numFmtId="1" fontId="5" fillId="7" borderId="6" xfId="2" applyNumberFormat="1" applyFont="1" applyFill="1" applyBorder="1"/>
    <xf numFmtId="164" fontId="5" fillId="7" borderId="1" xfId="2" applyNumberFormat="1" applyFont="1" applyFill="1" applyBorder="1"/>
    <xf numFmtId="0" fontId="5" fillId="5" borderId="1" xfId="0" applyFont="1" applyFill="1" applyBorder="1" applyAlignment="1">
      <alignment wrapText="1"/>
    </xf>
    <xf numFmtId="0" fontId="5" fillId="5" borderId="1" xfId="0" applyFont="1" applyFill="1" applyBorder="1" applyAlignment="1"/>
    <xf numFmtId="164" fontId="5" fillId="5" borderId="1" xfId="0" applyNumberFormat="1" applyFont="1" applyFill="1" applyBorder="1" applyAlignment="1">
      <alignment wrapText="1"/>
    </xf>
    <xf numFmtId="164" fontId="5" fillId="5" borderId="6" xfId="0" applyNumberFormat="1" applyFont="1" applyFill="1" applyBorder="1" applyAlignment="1">
      <alignment wrapText="1"/>
    </xf>
    <xf numFmtId="1" fontId="5" fillId="5" borderId="1" xfId="1" applyNumberFormat="1" applyFont="1" applyFill="1" applyBorder="1"/>
    <xf numFmtId="1" fontId="5" fillId="5" borderId="6" xfId="1" applyNumberFormat="1" applyFont="1" applyFill="1" applyBorder="1"/>
    <xf numFmtId="164" fontId="6" fillId="5" borderId="6" xfId="0" applyNumberFormat="1" applyFont="1" applyFill="1" applyBorder="1" applyAlignment="1">
      <alignment wrapText="1"/>
    </xf>
    <xf numFmtId="0" fontId="2" fillId="0" borderId="13" xfId="0" applyFont="1" applyBorder="1" applyAlignment="1">
      <alignment wrapText="1"/>
    </xf>
    <xf numFmtId="0" fontId="5" fillId="0" borderId="1" xfId="0" applyFont="1" applyBorder="1"/>
    <xf numFmtId="164" fontId="5" fillId="0" borderId="1" xfId="0" applyNumberFormat="1" applyFont="1" applyBorder="1"/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16" fontId="5" fillId="0" borderId="1" xfId="0" applyNumberFormat="1" applyFont="1" applyBorder="1" applyAlignment="1">
      <alignment horizontal="left" vertical="center"/>
    </xf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vertical="center" wrapText="1"/>
    </xf>
    <xf numFmtId="0" fontId="5" fillId="4" borderId="6" xfId="0" applyFont="1" applyFill="1" applyBorder="1" applyAlignment="1">
      <alignment wrapText="1"/>
    </xf>
    <xf numFmtId="0" fontId="5" fillId="6" borderId="5" xfId="0" applyFont="1" applyFill="1" applyBorder="1" applyAlignment="1">
      <alignment wrapText="1"/>
    </xf>
    <xf numFmtId="0" fontId="5" fillId="0" borderId="6" xfId="0" applyFont="1" applyBorder="1" applyAlignment="1"/>
    <xf numFmtId="0" fontId="5" fillId="6" borderId="5" xfId="0" applyFont="1" applyFill="1" applyBorder="1" applyAlignment="1"/>
    <xf numFmtId="164" fontId="5" fillId="6" borderId="5" xfId="0" applyNumberFormat="1" applyFont="1" applyFill="1" applyBorder="1" applyAlignment="1">
      <alignment wrapText="1"/>
    </xf>
    <xf numFmtId="0" fontId="5" fillId="0" borderId="6" xfId="0" applyFont="1" applyBorder="1" applyAlignment="1">
      <alignment horizontal="right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wrapText="1"/>
    </xf>
    <xf numFmtId="0" fontId="2" fillId="6" borderId="1" xfId="0" applyFont="1" applyFill="1" applyBorder="1"/>
    <xf numFmtId="0" fontId="10" fillId="0" borderId="0" xfId="0" applyFont="1"/>
    <xf numFmtId="0" fontId="2" fillId="5" borderId="6" xfId="0" applyFont="1" applyFill="1" applyBorder="1"/>
    <xf numFmtId="0" fontId="2" fillId="8" borderId="1" xfId="0" applyFont="1" applyFill="1" applyBorder="1"/>
    <xf numFmtId="164" fontId="2" fillId="8" borderId="1" xfId="0" applyNumberFormat="1" applyFont="1" applyFill="1" applyBorder="1" applyAlignment="1">
      <alignment wrapText="1"/>
    </xf>
    <xf numFmtId="164" fontId="2" fillId="8" borderId="6" xfId="0" applyNumberFormat="1" applyFont="1" applyFill="1" applyBorder="1" applyAlignment="1">
      <alignment wrapText="1"/>
    </xf>
    <xf numFmtId="0" fontId="4" fillId="2" borderId="10" xfId="0" applyFont="1" applyFill="1" applyBorder="1"/>
    <xf numFmtId="0" fontId="2" fillId="8" borderId="6" xfId="0" applyFont="1" applyFill="1" applyBorder="1"/>
  </cellXfs>
  <cellStyles count="7">
    <cellStyle name="Followed Hyperlink" xfId="4" builtinId="9" hidden="1"/>
    <cellStyle name="Followed Hyperlink" xfId="6" builtinId="9" hidden="1"/>
    <cellStyle name="Good" xfId="2" builtinId="26"/>
    <cellStyle name="Hyperlink" xfId="3" builtinId="8" hidden="1"/>
    <cellStyle name="Hyperlink" xfId="5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3"/>
  <sheetViews>
    <sheetView zoomScale="77" zoomScaleNormal="77" zoomScalePageLayoutView="7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1" sqref="C161"/>
    </sheetView>
  </sheetViews>
  <sheetFormatPr defaultColWidth="32.85546875" defaultRowHeight="23.25"/>
  <cols>
    <col min="1" max="1" width="11.140625" style="3" bestFit="1" customWidth="1"/>
    <col min="2" max="2" width="15.42578125" style="3" bestFit="1" customWidth="1"/>
    <col min="3" max="3" width="16.28515625" style="3" bestFit="1" customWidth="1"/>
    <col min="4" max="4" width="26.28515625" style="3" bestFit="1" customWidth="1"/>
    <col min="5" max="6" width="25.42578125" style="3" bestFit="1" customWidth="1"/>
    <col min="7" max="7" width="31" style="3" bestFit="1" customWidth="1"/>
    <col min="8" max="8" width="12.42578125" style="3" bestFit="1" customWidth="1"/>
    <col min="9" max="9" width="20.85546875" style="3" bestFit="1" customWidth="1"/>
    <col min="10" max="10" width="26.28515625" style="4" bestFit="1" customWidth="1"/>
    <col min="11" max="11" width="19.42578125" style="4" bestFit="1" customWidth="1"/>
    <col min="12" max="12" width="14.42578125" style="4" bestFit="1" customWidth="1"/>
    <col min="13" max="13" width="30.42578125" style="3" bestFit="1" customWidth="1"/>
    <col min="14" max="16384" width="32.85546875" style="3"/>
  </cols>
  <sheetData>
    <row r="1" spans="1:13" ht="47.25" thickBot="1">
      <c r="A1" s="8" t="s">
        <v>73</v>
      </c>
      <c r="B1" s="9" t="s">
        <v>72</v>
      </c>
      <c r="C1" s="8" t="s">
        <v>74</v>
      </c>
      <c r="D1" s="8" t="s">
        <v>75</v>
      </c>
      <c r="E1" s="8" t="s">
        <v>76</v>
      </c>
      <c r="F1" s="8" t="s">
        <v>77</v>
      </c>
      <c r="G1" s="8" t="s">
        <v>78</v>
      </c>
      <c r="H1" s="8" t="s">
        <v>79</v>
      </c>
      <c r="I1" s="8" t="s">
        <v>80</v>
      </c>
      <c r="J1" s="7" t="s">
        <v>81</v>
      </c>
      <c r="K1" s="7" t="s">
        <v>82</v>
      </c>
      <c r="L1" s="6" t="s">
        <v>83</v>
      </c>
      <c r="M1" s="6" t="s">
        <v>84</v>
      </c>
    </row>
    <row r="2" spans="1:13">
      <c r="A2" s="3" t="s">
        <v>220</v>
      </c>
      <c r="B2" s="3" t="s">
        <v>320</v>
      </c>
      <c r="C2" s="3">
        <v>1.55</v>
      </c>
      <c r="D2" s="3">
        <v>1.6101000000000001</v>
      </c>
      <c r="E2" s="3">
        <v>1.5702</v>
      </c>
      <c r="F2" s="3">
        <v>2.1086</v>
      </c>
      <c r="J2" s="4">
        <f>D2-C2</f>
        <v>6.0100000000000042E-2</v>
      </c>
      <c r="K2" s="4">
        <f t="shared" ref="K2:K33" si="0">E2-C2</f>
        <v>2.0199999999999996E-2</v>
      </c>
      <c r="L2" s="4">
        <f t="shared" ref="L2:L33" si="1">I2-H2</f>
        <v>0</v>
      </c>
    </row>
    <row r="3" spans="1:13">
      <c r="A3" s="3" t="s">
        <v>220</v>
      </c>
      <c r="B3" s="3" t="s">
        <v>319</v>
      </c>
      <c r="C3" s="3">
        <v>1.5527</v>
      </c>
      <c r="D3" s="3">
        <v>1.6111</v>
      </c>
      <c r="E3" s="3">
        <v>1.5711999999999999</v>
      </c>
      <c r="F3" s="3">
        <v>2.0678000000000001</v>
      </c>
      <c r="J3" s="4">
        <f>D3-C3</f>
        <v>5.8400000000000007E-2</v>
      </c>
      <c r="K3" s="4">
        <f t="shared" si="0"/>
        <v>1.8499999999999961E-2</v>
      </c>
      <c r="L3" s="4">
        <f t="shared" si="1"/>
        <v>0</v>
      </c>
    </row>
    <row r="4" spans="1:13">
      <c r="A4" s="3" t="s">
        <v>220</v>
      </c>
      <c r="B4" s="3" t="s">
        <v>318</v>
      </c>
      <c r="C4" s="3">
        <v>1.5535000000000001</v>
      </c>
      <c r="D4" s="3">
        <v>1.6406000000000001</v>
      </c>
      <c r="E4" s="3">
        <v>1.5842000000000001</v>
      </c>
      <c r="F4" s="3">
        <v>2.0926</v>
      </c>
      <c r="J4" s="4">
        <f>D4-C4</f>
        <v>8.7099999999999955E-2</v>
      </c>
      <c r="K4" s="4">
        <f t="shared" si="0"/>
        <v>3.069999999999995E-2</v>
      </c>
      <c r="L4" s="4">
        <f t="shared" si="1"/>
        <v>0</v>
      </c>
    </row>
    <row r="5" spans="1:13">
      <c r="A5" s="3" t="s">
        <v>220</v>
      </c>
      <c r="B5" s="3" t="s">
        <v>317</v>
      </c>
      <c r="C5" s="3">
        <v>1.5611999999999999</v>
      </c>
      <c r="D5" s="3">
        <v>1.6539999999999999</v>
      </c>
      <c r="E5" s="3">
        <v>1.5821000000000001</v>
      </c>
      <c r="F5" s="3">
        <v>1.9128000000000001</v>
      </c>
      <c r="J5" s="4">
        <f>D5-C5</f>
        <v>9.2799999999999994E-2</v>
      </c>
      <c r="K5" s="4">
        <f t="shared" si="0"/>
        <v>2.0900000000000141E-2</v>
      </c>
      <c r="L5" s="4">
        <f t="shared" si="1"/>
        <v>0</v>
      </c>
    </row>
    <row r="6" spans="1:13">
      <c r="K6" s="4">
        <f t="shared" si="0"/>
        <v>0</v>
      </c>
      <c r="L6" s="4">
        <f t="shared" si="1"/>
        <v>0</v>
      </c>
    </row>
    <row r="7" spans="1:13" s="5" customFormat="1">
      <c r="A7" s="3" t="s">
        <v>220</v>
      </c>
      <c r="B7" s="5" t="s">
        <v>316</v>
      </c>
      <c r="C7" s="5">
        <v>1.5611999999999999</v>
      </c>
      <c r="D7" s="5">
        <v>1.6539999999999999</v>
      </c>
      <c r="E7" s="5">
        <v>1.5821000000000001</v>
      </c>
      <c r="F7" s="5">
        <v>1.8859999999999999</v>
      </c>
      <c r="G7" s="5">
        <v>1.9588000000000001</v>
      </c>
      <c r="H7" s="5">
        <v>14.8154</v>
      </c>
      <c r="I7" s="5">
        <v>14.8489</v>
      </c>
      <c r="J7" s="4">
        <f t="shared" ref="J7:J33" si="2">D7-C7</f>
        <v>9.2799999999999994E-2</v>
      </c>
      <c r="K7" s="4">
        <f t="shared" si="0"/>
        <v>2.0900000000000141E-2</v>
      </c>
      <c r="L7" s="4">
        <f t="shared" si="1"/>
        <v>3.3500000000000085E-2</v>
      </c>
    </row>
    <row r="8" spans="1:13" s="5" customFormat="1">
      <c r="A8" s="3" t="s">
        <v>220</v>
      </c>
      <c r="B8" s="5" t="s">
        <v>315</v>
      </c>
      <c r="C8" s="5">
        <v>1.5688</v>
      </c>
      <c r="D8" s="5">
        <v>1.6635</v>
      </c>
      <c r="E8" s="5">
        <v>1.5951</v>
      </c>
      <c r="F8" s="5">
        <v>1.8776999999999999</v>
      </c>
      <c r="G8" s="5">
        <v>1.9222999999999999</v>
      </c>
      <c r="H8" s="5">
        <v>15.3222</v>
      </c>
      <c r="I8" s="5">
        <v>15.361000000000001</v>
      </c>
      <c r="J8" s="4">
        <f t="shared" si="2"/>
        <v>9.4700000000000006E-2</v>
      </c>
      <c r="K8" s="4">
        <f t="shared" si="0"/>
        <v>2.629999999999999E-2</v>
      </c>
      <c r="L8" s="4">
        <f t="shared" si="1"/>
        <v>3.8800000000000168E-2</v>
      </c>
    </row>
    <row r="9" spans="1:13" s="5" customFormat="1">
      <c r="A9" s="3" t="s">
        <v>220</v>
      </c>
      <c r="B9" s="5" t="s">
        <v>314</v>
      </c>
      <c r="C9" s="5">
        <v>1.5720000000000001</v>
      </c>
      <c r="D9" s="5">
        <v>1.6653</v>
      </c>
      <c r="E9" s="5">
        <v>1.595</v>
      </c>
      <c r="F9" s="5">
        <v>1.8764000000000001</v>
      </c>
      <c r="G9" s="5">
        <v>1.9192</v>
      </c>
      <c r="H9" s="5">
        <v>15.470499999999999</v>
      </c>
      <c r="I9" s="5">
        <v>15.5061</v>
      </c>
      <c r="J9" s="4">
        <f t="shared" si="2"/>
        <v>9.3299999999999939E-2</v>
      </c>
      <c r="K9" s="4">
        <f t="shared" si="0"/>
        <v>2.2999999999999909E-2</v>
      </c>
      <c r="L9" s="4">
        <f t="shared" si="1"/>
        <v>3.560000000000052E-2</v>
      </c>
    </row>
    <row r="10" spans="1:13" s="5" customFormat="1">
      <c r="A10" s="3" t="s">
        <v>220</v>
      </c>
      <c r="B10" s="5" t="s">
        <v>313</v>
      </c>
      <c r="C10" s="5">
        <v>1.5642</v>
      </c>
      <c r="D10" s="5">
        <v>1.6483000000000001</v>
      </c>
      <c r="E10" s="5">
        <v>1.5859000000000001</v>
      </c>
      <c r="F10" s="5">
        <v>1.9877</v>
      </c>
      <c r="G10" s="5">
        <v>1.9219999999999999</v>
      </c>
      <c r="H10" s="5">
        <v>14.807</v>
      </c>
      <c r="I10" s="5">
        <v>14.841100000000001</v>
      </c>
      <c r="J10" s="4">
        <f t="shared" si="2"/>
        <v>8.4100000000000064E-2</v>
      </c>
      <c r="K10" s="4">
        <f t="shared" si="0"/>
        <v>2.1700000000000053E-2</v>
      </c>
      <c r="L10" s="4">
        <f t="shared" si="1"/>
        <v>3.4100000000000463E-2</v>
      </c>
    </row>
    <row r="11" spans="1:13" s="5" customFormat="1">
      <c r="A11" s="3" t="s">
        <v>220</v>
      </c>
      <c r="B11" s="5" t="s">
        <v>312</v>
      </c>
      <c r="C11" s="5">
        <v>1.5719000000000001</v>
      </c>
      <c r="D11" s="5">
        <v>1.6589</v>
      </c>
      <c r="E11" s="5">
        <v>1.5962000000000001</v>
      </c>
      <c r="F11" s="5">
        <v>1.488</v>
      </c>
      <c r="G11" s="5">
        <v>2.0276000000000001</v>
      </c>
      <c r="H11" s="5">
        <v>15.5604</v>
      </c>
      <c r="I11" s="5">
        <v>15.5954</v>
      </c>
      <c r="J11" s="4">
        <f t="shared" si="2"/>
        <v>8.6999999999999966E-2</v>
      </c>
      <c r="K11" s="4">
        <f t="shared" si="0"/>
        <v>2.4299999999999988E-2</v>
      </c>
      <c r="L11" s="4">
        <f t="shared" si="1"/>
        <v>3.5000000000000142E-2</v>
      </c>
    </row>
    <row r="12" spans="1:13" s="5" customFormat="1">
      <c r="A12" s="3" t="s">
        <v>220</v>
      </c>
      <c r="B12" s="5" t="s">
        <v>311</v>
      </c>
      <c r="C12" s="5">
        <v>1.5606</v>
      </c>
      <c r="D12" s="5">
        <v>1.647</v>
      </c>
      <c r="E12" s="5">
        <v>1.5837000000000001</v>
      </c>
      <c r="F12" s="5">
        <v>1.9359999999999999</v>
      </c>
      <c r="G12" s="5">
        <v>1.8792</v>
      </c>
      <c r="H12" s="5">
        <v>15.528</v>
      </c>
      <c r="I12" s="5">
        <v>15.5624</v>
      </c>
      <c r="J12" s="4">
        <f t="shared" si="2"/>
        <v>8.6400000000000032E-2</v>
      </c>
      <c r="K12" s="4">
        <f t="shared" si="0"/>
        <v>2.310000000000012E-2</v>
      </c>
      <c r="L12" s="4">
        <f t="shared" si="1"/>
        <v>3.4399999999999764E-2</v>
      </c>
    </row>
    <row r="13" spans="1:13" s="5" customFormat="1">
      <c r="A13" s="3" t="s">
        <v>220</v>
      </c>
      <c r="B13" s="5" t="s">
        <v>310</v>
      </c>
      <c r="C13" s="5">
        <v>1.5679000000000001</v>
      </c>
      <c r="D13" s="5">
        <v>1.6760999999999999</v>
      </c>
      <c r="E13" s="5">
        <v>1.5964</v>
      </c>
      <c r="F13" s="5">
        <v>2.0592000000000001</v>
      </c>
      <c r="G13" s="5">
        <v>1.9733000000000001</v>
      </c>
      <c r="H13" s="5">
        <v>15.6122</v>
      </c>
      <c r="I13" s="5">
        <v>15.650600000000001</v>
      </c>
      <c r="J13" s="4">
        <f t="shared" si="2"/>
        <v>0.10819999999999985</v>
      </c>
      <c r="K13" s="4">
        <f t="shared" si="0"/>
        <v>2.849999999999997E-2</v>
      </c>
      <c r="L13" s="4">
        <f t="shared" si="1"/>
        <v>3.84000000000011E-2</v>
      </c>
    </row>
    <row r="14" spans="1:13" s="5" customFormat="1">
      <c r="A14" s="3" t="s">
        <v>220</v>
      </c>
      <c r="B14" s="5" t="s">
        <v>309</v>
      </c>
      <c r="C14" s="5">
        <v>1.5679000000000001</v>
      </c>
      <c r="D14" s="5">
        <v>1.6882999999999999</v>
      </c>
      <c r="E14" s="5">
        <v>1.6026</v>
      </c>
      <c r="F14" s="5">
        <v>2.0078999999999998</v>
      </c>
      <c r="G14" s="5">
        <v>2.0992999999999999</v>
      </c>
      <c r="H14" s="5">
        <v>15.503299999999999</v>
      </c>
      <c r="I14" s="5">
        <v>15.537800000000001</v>
      </c>
      <c r="J14" s="4">
        <f t="shared" si="2"/>
        <v>0.12039999999999984</v>
      </c>
      <c r="K14" s="4">
        <f t="shared" si="0"/>
        <v>3.4699999999999953E-2</v>
      </c>
      <c r="L14" s="4">
        <f t="shared" si="1"/>
        <v>3.4500000000001307E-2</v>
      </c>
    </row>
    <row r="15" spans="1:13" s="5" customFormat="1">
      <c r="A15" s="3" t="s">
        <v>220</v>
      </c>
      <c r="B15" s="5" t="s">
        <v>308</v>
      </c>
      <c r="C15" s="5">
        <v>1.5670999999999999</v>
      </c>
      <c r="D15" s="5">
        <v>1.6729000000000001</v>
      </c>
      <c r="E15" s="5">
        <v>1.597</v>
      </c>
      <c r="F15" s="5">
        <v>2.0533000000000001</v>
      </c>
      <c r="G15" s="5">
        <v>2.0453999999999999</v>
      </c>
      <c r="H15" s="5">
        <v>14.878399999999999</v>
      </c>
      <c r="I15" s="5">
        <v>14.9138</v>
      </c>
      <c r="J15" s="4">
        <f t="shared" si="2"/>
        <v>0.10580000000000012</v>
      </c>
      <c r="K15" s="4">
        <f t="shared" si="0"/>
        <v>2.9900000000000038E-2</v>
      </c>
      <c r="L15" s="4">
        <f t="shared" si="1"/>
        <v>3.5400000000000986E-2</v>
      </c>
    </row>
    <row r="16" spans="1:13" s="5" customFormat="1">
      <c r="A16" s="3" t="s">
        <v>220</v>
      </c>
      <c r="B16" s="5" t="s">
        <v>307</v>
      </c>
      <c r="C16" s="5">
        <v>1.5672999999999999</v>
      </c>
      <c r="D16" s="5">
        <v>1.6620999999999999</v>
      </c>
      <c r="E16" s="5">
        <v>1.5904</v>
      </c>
      <c r="F16" s="5">
        <v>1.9843</v>
      </c>
      <c r="G16" s="5">
        <v>2.0901000000000001</v>
      </c>
      <c r="H16" s="5">
        <v>14.8819</v>
      </c>
      <c r="I16" s="5">
        <v>14.9156</v>
      </c>
      <c r="J16" s="4">
        <f t="shared" si="2"/>
        <v>9.4799999999999995E-2</v>
      </c>
      <c r="K16" s="4">
        <f t="shared" si="0"/>
        <v>2.310000000000012E-2</v>
      </c>
      <c r="L16" s="4">
        <f t="shared" si="1"/>
        <v>3.3699999999999619E-2</v>
      </c>
    </row>
    <row r="17" spans="1:12">
      <c r="A17" s="3" t="s">
        <v>220</v>
      </c>
      <c r="B17" s="3" t="s">
        <v>306</v>
      </c>
      <c r="C17" s="3">
        <v>1.5718000000000001</v>
      </c>
      <c r="D17" s="3">
        <v>1.6652</v>
      </c>
      <c r="E17" s="3">
        <v>1.5969</v>
      </c>
      <c r="F17" s="3">
        <v>1.9419999999999999</v>
      </c>
      <c r="H17" s="3">
        <v>14.81</v>
      </c>
      <c r="I17" s="3">
        <v>14.823700000000001</v>
      </c>
      <c r="J17" s="4">
        <f t="shared" si="2"/>
        <v>9.3399999999999928E-2</v>
      </c>
      <c r="K17" s="4">
        <f t="shared" si="0"/>
        <v>2.50999999999999E-2</v>
      </c>
      <c r="L17" s="4">
        <f t="shared" si="1"/>
        <v>1.3700000000000045E-2</v>
      </c>
    </row>
    <row r="18" spans="1:12">
      <c r="A18" s="3" t="s">
        <v>220</v>
      </c>
      <c r="B18" s="3" t="s">
        <v>305</v>
      </c>
      <c r="C18" s="3">
        <v>1.5633999999999999</v>
      </c>
      <c r="D18" s="3">
        <v>1.667</v>
      </c>
      <c r="E18" s="3">
        <v>1.5885</v>
      </c>
      <c r="F18" s="3">
        <v>2.1536</v>
      </c>
      <c r="H18" s="3">
        <v>14.7218</v>
      </c>
      <c r="I18" s="3">
        <v>14.7357</v>
      </c>
      <c r="J18" s="4">
        <f t="shared" si="2"/>
        <v>0.10360000000000014</v>
      </c>
      <c r="K18" s="4">
        <f t="shared" si="0"/>
        <v>2.5100000000000122E-2</v>
      </c>
      <c r="L18" s="4">
        <f t="shared" si="1"/>
        <v>1.3899999999999579E-2</v>
      </c>
    </row>
    <row r="19" spans="1:12">
      <c r="A19" s="3" t="s">
        <v>220</v>
      </c>
      <c r="B19" s="3" t="s">
        <v>304</v>
      </c>
      <c r="C19" s="3">
        <v>1.5704</v>
      </c>
      <c r="D19" s="3">
        <v>1.6720999999999999</v>
      </c>
      <c r="E19" s="3">
        <v>1.5967</v>
      </c>
      <c r="F19" s="3">
        <v>1.9035</v>
      </c>
      <c r="H19" s="3">
        <v>14.7818</v>
      </c>
      <c r="I19" s="3">
        <v>14.7972</v>
      </c>
      <c r="J19" s="4">
        <f t="shared" si="2"/>
        <v>0.1016999999999999</v>
      </c>
      <c r="K19" s="4">
        <f t="shared" si="0"/>
        <v>2.629999999999999E-2</v>
      </c>
      <c r="L19" s="4">
        <f t="shared" si="1"/>
        <v>1.5399999999999636E-2</v>
      </c>
    </row>
    <row r="20" spans="1:12">
      <c r="A20" s="3" t="s">
        <v>220</v>
      </c>
      <c r="B20" s="3" t="s">
        <v>303</v>
      </c>
      <c r="C20" s="3">
        <v>1.5666</v>
      </c>
      <c r="D20" s="3">
        <v>1.6937</v>
      </c>
      <c r="E20" s="3">
        <v>1.5995999999999999</v>
      </c>
      <c r="H20" s="3">
        <v>14.764900000000001</v>
      </c>
      <c r="I20" s="3">
        <v>14.7928</v>
      </c>
      <c r="J20" s="4">
        <f t="shared" si="2"/>
        <v>0.12709999999999999</v>
      </c>
      <c r="K20" s="4">
        <f t="shared" si="0"/>
        <v>3.2999999999999918E-2</v>
      </c>
      <c r="L20" s="4">
        <f t="shared" si="1"/>
        <v>2.7899999999998926E-2</v>
      </c>
    </row>
    <row r="21" spans="1:12">
      <c r="A21" s="3" t="s">
        <v>220</v>
      </c>
      <c r="B21" s="3" t="s">
        <v>302</v>
      </c>
      <c r="C21" s="3">
        <v>1.5681</v>
      </c>
      <c r="D21" s="3">
        <v>1.6534</v>
      </c>
      <c r="E21" s="3">
        <v>1.5896999999999999</v>
      </c>
      <c r="H21" s="3">
        <v>14.8004</v>
      </c>
      <c r="I21" s="3">
        <v>14.8124</v>
      </c>
      <c r="J21" s="4">
        <f t="shared" si="2"/>
        <v>8.5299999999999931E-2</v>
      </c>
      <c r="K21" s="4">
        <f t="shared" si="0"/>
        <v>2.1599999999999842E-2</v>
      </c>
      <c r="L21" s="4">
        <f t="shared" si="1"/>
        <v>1.2000000000000455E-2</v>
      </c>
    </row>
    <row r="22" spans="1:12">
      <c r="A22" s="3" t="s">
        <v>220</v>
      </c>
      <c r="B22" s="3" t="s">
        <v>301</v>
      </c>
      <c r="C22" s="3">
        <v>1.5682</v>
      </c>
      <c r="D22" s="3">
        <v>1.6652</v>
      </c>
      <c r="E22" s="3">
        <v>1.5945</v>
      </c>
      <c r="H22" s="3">
        <v>14.8093</v>
      </c>
      <c r="I22" s="3">
        <v>14.8222</v>
      </c>
      <c r="J22" s="4">
        <f t="shared" si="2"/>
        <v>9.6999999999999975E-2</v>
      </c>
      <c r="K22" s="4">
        <f t="shared" si="0"/>
        <v>2.629999999999999E-2</v>
      </c>
      <c r="L22" s="4">
        <f t="shared" si="1"/>
        <v>1.2900000000000134E-2</v>
      </c>
    </row>
    <row r="23" spans="1:12">
      <c r="A23" s="3" t="s">
        <v>220</v>
      </c>
      <c r="B23" s="3" t="s">
        <v>300</v>
      </c>
      <c r="C23" s="3">
        <v>1.5688</v>
      </c>
      <c r="D23" s="3">
        <v>1.6994</v>
      </c>
      <c r="E23" s="3">
        <v>1.6049</v>
      </c>
      <c r="H23" s="3">
        <v>14.9909</v>
      </c>
      <c r="I23" s="3">
        <v>15.009399999999999</v>
      </c>
      <c r="J23" s="4">
        <f t="shared" si="2"/>
        <v>0.13060000000000005</v>
      </c>
      <c r="K23" s="4">
        <f t="shared" si="0"/>
        <v>3.6100000000000021E-2</v>
      </c>
      <c r="L23" s="4">
        <f t="shared" si="1"/>
        <v>1.8499999999999517E-2</v>
      </c>
    </row>
    <row r="24" spans="1:12">
      <c r="A24" s="3" t="s">
        <v>220</v>
      </c>
      <c r="B24" s="3" t="s">
        <v>299</v>
      </c>
      <c r="C24" s="3">
        <v>1.5624</v>
      </c>
      <c r="D24" s="3">
        <v>1.6564000000000001</v>
      </c>
      <c r="E24" s="3">
        <v>1.5871999999999999</v>
      </c>
      <c r="H24" s="3">
        <v>14.844099999999999</v>
      </c>
      <c r="I24" s="3">
        <v>14.86</v>
      </c>
      <c r="J24" s="4">
        <f t="shared" si="2"/>
        <v>9.4000000000000083E-2</v>
      </c>
      <c r="K24" s="4">
        <f t="shared" si="0"/>
        <v>2.4799999999999933E-2</v>
      </c>
      <c r="L24" s="4">
        <f t="shared" si="1"/>
        <v>1.5900000000000247E-2</v>
      </c>
    </row>
    <row r="25" spans="1:12">
      <c r="A25" s="3" t="s">
        <v>220</v>
      </c>
      <c r="B25" s="3" t="s">
        <v>298</v>
      </c>
      <c r="C25" s="3">
        <v>1.5743</v>
      </c>
      <c r="D25" s="3">
        <v>1.6698</v>
      </c>
      <c r="E25" s="3">
        <v>1.5983000000000001</v>
      </c>
      <c r="H25" s="3">
        <v>14.815300000000001</v>
      </c>
      <c r="I25" s="3">
        <v>14.827400000000001</v>
      </c>
      <c r="J25" s="4">
        <f t="shared" si="2"/>
        <v>9.5499999999999918E-2</v>
      </c>
      <c r="K25" s="4">
        <f t="shared" si="0"/>
        <v>2.4000000000000021E-2</v>
      </c>
      <c r="L25" s="4">
        <f t="shared" si="1"/>
        <v>1.2100000000000222E-2</v>
      </c>
    </row>
    <row r="26" spans="1:12">
      <c r="A26" s="3" t="s">
        <v>220</v>
      </c>
      <c r="B26" s="3" t="s">
        <v>297</v>
      </c>
      <c r="C26" s="3">
        <v>1.5712999999999999</v>
      </c>
      <c r="D26" s="3">
        <v>1.6649</v>
      </c>
      <c r="E26" s="3">
        <v>1.5973999999999999</v>
      </c>
      <c r="H26" s="3">
        <v>14.854900000000001</v>
      </c>
      <c r="I26" s="3">
        <v>14.870200000000001</v>
      </c>
      <c r="J26" s="4">
        <f t="shared" si="2"/>
        <v>9.3600000000000128E-2</v>
      </c>
      <c r="K26" s="4">
        <f t="shared" si="0"/>
        <v>2.6100000000000012E-2</v>
      </c>
      <c r="L26" s="4">
        <f t="shared" si="1"/>
        <v>1.5299999999999869E-2</v>
      </c>
    </row>
    <row r="27" spans="1:12">
      <c r="A27" s="3" t="s">
        <v>220</v>
      </c>
      <c r="B27" s="3" t="s">
        <v>296</v>
      </c>
      <c r="C27" s="3">
        <v>1.5677000000000001</v>
      </c>
      <c r="D27" s="3">
        <v>1.6619999999999999</v>
      </c>
      <c r="E27" s="3">
        <v>1.5902000000000001</v>
      </c>
      <c r="J27" s="4">
        <f t="shared" si="2"/>
        <v>9.4299999999999828E-2</v>
      </c>
      <c r="K27" s="4">
        <f t="shared" si="0"/>
        <v>2.2499999999999964E-2</v>
      </c>
      <c r="L27" s="4">
        <f t="shared" si="1"/>
        <v>0</v>
      </c>
    </row>
    <row r="28" spans="1:12">
      <c r="A28" s="3" t="s">
        <v>220</v>
      </c>
      <c r="B28" s="3" t="s">
        <v>295</v>
      </c>
      <c r="C28" s="3">
        <v>1.5470999999999999</v>
      </c>
      <c r="D28" s="3">
        <v>1.6633</v>
      </c>
      <c r="E28" s="3">
        <v>1.5785</v>
      </c>
      <c r="J28" s="4">
        <f t="shared" si="2"/>
        <v>0.11620000000000008</v>
      </c>
      <c r="K28" s="4">
        <f t="shared" si="0"/>
        <v>3.1400000000000095E-2</v>
      </c>
      <c r="L28" s="4">
        <f t="shared" si="1"/>
        <v>0</v>
      </c>
    </row>
    <row r="29" spans="1:12">
      <c r="A29" s="3" t="s">
        <v>220</v>
      </c>
      <c r="B29" s="3" t="s">
        <v>294</v>
      </c>
      <c r="C29" s="3">
        <v>1.5508</v>
      </c>
      <c r="D29" s="3">
        <v>1.637</v>
      </c>
      <c r="E29" s="3">
        <v>1.5745</v>
      </c>
      <c r="J29" s="4">
        <f t="shared" si="2"/>
        <v>8.6200000000000054E-2</v>
      </c>
      <c r="K29" s="4">
        <f t="shared" si="0"/>
        <v>2.3700000000000054E-2</v>
      </c>
      <c r="L29" s="4">
        <f t="shared" si="1"/>
        <v>0</v>
      </c>
    </row>
    <row r="30" spans="1:12">
      <c r="A30" s="3" t="s">
        <v>220</v>
      </c>
      <c r="B30" s="3" t="s">
        <v>293</v>
      </c>
      <c r="C30" s="3">
        <v>1.5703</v>
      </c>
      <c r="D30" s="3">
        <v>1.6534</v>
      </c>
      <c r="E30" s="3">
        <v>1.5913999999999999</v>
      </c>
      <c r="J30" s="4">
        <f t="shared" si="2"/>
        <v>8.3099999999999952E-2</v>
      </c>
      <c r="K30" s="4">
        <f t="shared" si="0"/>
        <v>2.1099999999999897E-2</v>
      </c>
      <c r="L30" s="4">
        <f t="shared" si="1"/>
        <v>0</v>
      </c>
    </row>
    <row r="31" spans="1:12">
      <c r="A31" s="3" t="s">
        <v>220</v>
      </c>
      <c r="B31" s="3" t="s">
        <v>292</v>
      </c>
      <c r="C31" s="3">
        <v>1.5664</v>
      </c>
      <c r="D31" s="3">
        <v>1.6581999999999999</v>
      </c>
      <c r="E31" s="3">
        <v>1.5914999999999999</v>
      </c>
      <c r="J31" s="4">
        <f t="shared" si="2"/>
        <v>9.1799999999999882E-2</v>
      </c>
      <c r="K31" s="4">
        <f t="shared" si="0"/>
        <v>2.50999999999999E-2</v>
      </c>
      <c r="L31" s="4">
        <f t="shared" si="1"/>
        <v>0</v>
      </c>
    </row>
    <row r="32" spans="1:12">
      <c r="A32" s="3" t="s">
        <v>220</v>
      </c>
      <c r="B32" s="3" t="s">
        <v>291</v>
      </c>
      <c r="C32" s="3">
        <v>1.5523</v>
      </c>
      <c r="D32" s="3">
        <v>1.6685000000000001</v>
      </c>
      <c r="E32" s="3">
        <v>1.5841000000000001</v>
      </c>
      <c r="J32" s="4">
        <f t="shared" si="2"/>
        <v>0.11620000000000008</v>
      </c>
      <c r="K32" s="4">
        <f t="shared" si="0"/>
        <v>3.180000000000005E-2</v>
      </c>
      <c r="L32" s="4">
        <f t="shared" si="1"/>
        <v>0</v>
      </c>
    </row>
    <row r="33" spans="1:12">
      <c r="A33" s="3" t="s">
        <v>220</v>
      </c>
      <c r="B33" s="3" t="s">
        <v>290</v>
      </c>
      <c r="C33" s="3">
        <v>1.5634999999999999</v>
      </c>
      <c r="D33" s="3">
        <v>1.6434</v>
      </c>
      <c r="E33" s="3">
        <v>1.5841000000000001</v>
      </c>
      <c r="J33" s="4">
        <f t="shared" si="2"/>
        <v>7.9900000000000082E-2</v>
      </c>
      <c r="K33" s="4">
        <f t="shared" si="0"/>
        <v>2.0600000000000174E-2</v>
      </c>
      <c r="L33" s="4">
        <f t="shared" si="1"/>
        <v>0</v>
      </c>
    </row>
    <row r="34" spans="1:12">
      <c r="K34" s="4">
        <f t="shared" ref="K34:K65" si="3">E34-C34</f>
        <v>0</v>
      </c>
      <c r="L34" s="4">
        <f t="shared" ref="L34:L65" si="4">I34-H34</f>
        <v>0</v>
      </c>
    </row>
    <row r="35" spans="1:12">
      <c r="A35" s="3" t="s">
        <v>143</v>
      </c>
      <c r="B35" s="3" t="s">
        <v>289</v>
      </c>
      <c r="C35" s="3">
        <v>1.5509999999999999</v>
      </c>
      <c r="D35" s="3">
        <v>1.6289</v>
      </c>
      <c r="E35" s="3">
        <v>1.5767</v>
      </c>
      <c r="J35" s="4">
        <f t="shared" ref="J35:J41" si="5">D35-C35</f>
        <v>7.790000000000008E-2</v>
      </c>
      <c r="K35" s="4">
        <f t="shared" si="3"/>
        <v>2.5700000000000056E-2</v>
      </c>
      <c r="L35" s="4">
        <f t="shared" si="4"/>
        <v>0</v>
      </c>
    </row>
    <row r="36" spans="1:12">
      <c r="A36" s="3" t="s">
        <v>143</v>
      </c>
      <c r="B36" s="3" t="s">
        <v>288</v>
      </c>
      <c r="C36" s="3">
        <v>1.5630999999999999</v>
      </c>
      <c r="D36" s="3">
        <v>1.5719000000000001</v>
      </c>
      <c r="E36" s="3">
        <v>1.5972</v>
      </c>
      <c r="J36" s="4">
        <f t="shared" si="5"/>
        <v>8.800000000000141E-3</v>
      </c>
      <c r="K36" s="4">
        <f t="shared" si="3"/>
        <v>3.4100000000000019E-2</v>
      </c>
      <c r="L36" s="4">
        <f t="shared" si="4"/>
        <v>0</v>
      </c>
    </row>
    <row r="37" spans="1:12">
      <c r="A37" s="3" t="s">
        <v>143</v>
      </c>
      <c r="B37" s="3" t="s">
        <v>287</v>
      </c>
      <c r="C37" s="3">
        <v>1.5592999999999999</v>
      </c>
      <c r="D37" s="3">
        <v>1.6646000000000001</v>
      </c>
      <c r="E37" s="3">
        <v>1.5979000000000001</v>
      </c>
      <c r="J37" s="4">
        <f t="shared" si="5"/>
        <v>0.10530000000000017</v>
      </c>
      <c r="K37" s="4">
        <f t="shared" si="3"/>
        <v>3.860000000000019E-2</v>
      </c>
      <c r="L37" s="4">
        <f t="shared" si="4"/>
        <v>0</v>
      </c>
    </row>
    <row r="38" spans="1:12">
      <c r="A38" s="3" t="s">
        <v>143</v>
      </c>
      <c r="B38" s="3" t="s">
        <v>286</v>
      </c>
      <c r="C38" s="3">
        <v>1.5491999999999999</v>
      </c>
      <c r="D38" s="3">
        <v>1.6368</v>
      </c>
      <c r="E38" s="3">
        <v>1.5785</v>
      </c>
      <c r="J38" s="4">
        <f t="shared" si="5"/>
        <v>8.7600000000000122E-2</v>
      </c>
      <c r="K38" s="4">
        <f t="shared" si="3"/>
        <v>2.9300000000000104E-2</v>
      </c>
      <c r="L38" s="4">
        <f t="shared" si="4"/>
        <v>0</v>
      </c>
    </row>
    <row r="39" spans="1:12">
      <c r="A39" s="3" t="s">
        <v>143</v>
      </c>
      <c r="B39" s="3" t="s">
        <v>285</v>
      </c>
      <c r="C39" s="3">
        <v>1.5660000000000001</v>
      </c>
      <c r="D39" s="3">
        <v>1.6842999999999999</v>
      </c>
      <c r="E39" s="3">
        <v>1.6051</v>
      </c>
      <c r="J39" s="4">
        <f t="shared" si="5"/>
        <v>0.11829999999999985</v>
      </c>
      <c r="K39" s="4">
        <f t="shared" si="3"/>
        <v>3.9099999999999913E-2</v>
      </c>
      <c r="L39" s="4">
        <f t="shared" si="4"/>
        <v>0</v>
      </c>
    </row>
    <row r="40" spans="1:12">
      <c r="A40" s="3" t="s">
        <v>143</v>
      </c>
      <c r="B40" s="3" t="s">
        <v>284</v>
      </c>
      <c r="C40" s="3">
        <v>1.5660000000000001</v>
      </c>
      <c r="D40" s="3">
        <v>1.7195</v>
      </c>
      <c r="E40" s="3">
        <v>1.6195999999999999</v>
      </c>
      <c r="J40" s="4">
        <f t="shared" si="5"/>
        <v>0.15349999999999997</v>
      </c>
      <c r="K40" s="4">
        <f t="shared" si="3"/>
        <v>5.359999999999987E-2</v>
      </c>
      <c r="L40" s="4">
        <f t="shared" si="4"/>
        <v>0</v>
      </c>
    </row>
    <row r="41" spans="1:12">
      <c r="A41" s="3" t="s">
        <v>143</v>
      </c>
      <c r="B41" s="3" t="s">
        <v>283</v>
      </c>
      <c r="C41" s="3">
        <v>1.5683</v>
      </c>
      <c r="D41" s="3">
        <v>1.6801999999999999</v>
      </c>
      <c r="E41" s="3">
        <v>1.6066</v>
      </c>
      <c r="J41" s="4">
        <f t="shared" si="5"/>
        <v>0.11189999999999989</v>
      </c>
      <c r="K41" s="4">
        <f t="shared" si="3"/>
        <v>3.8300000000000001E-2</v>
      </c>
      <c r="L41" s="4">
        <f t="shared" si="4"/>
        <v>0</v>
      </c>
    </row>
    <row r="42" spans="1:12">
      <c r="K42" s="4">
        <f t="shared" si="3"/>
        <v>0</v>
      </c>
      <c r="L42" s="4">
        <f t="shared" si="4"/>
        <v>0</v>
      </c>
    </row>
    <row r="43" spans="1:12">
      <c r="A43" s="3" t="s">
        <v>220</v>
      </c>
      <c r="B43" s="3" t="s">
        <v>282</v>
      </c>
      <c r="C43" s="3">
        <v>1.5699000000000001</v>
      </c>
      <c r="D43" s="3">
        <v>1.6642999999999999</v>
      </c>
      <c r="E43" s="3">
        <v>1.5932999999999999</v>
      </c>
      <c r="J43" s="4">
        <f t="shared" ref="J43:J74" si="6">D43-C43</f>
        <v>9.4399999999999817E-2</v>
      </c>
      <c r="K43" s="4">
        <f t="shared" si="3"/>
        <v>2.3399999999999865E-2</v>
      </c>
      <c r="L43" s="4">
        <f t="shared" si="4"/>
        <v>0</v>
      </c>
    </row>
    <row r="44" spans="1:12">
      <c r="A44" s="3" t="s">
        <v>220</v>
      </c>
      <c r="B44" s="3" t="s">
        <v>281</v>
      </c>
      <c r="C44" s="3">
        <v>1.5676000000000001</v>
      </c>
      <c r="D44" s="3">
        <v>1.6728000000000001</v>
      </c>
      <c r="E44" s="3">
        <v>1.5960000000000001</v>
      </c>
      <c r="J44" s="4">
        <f t="shared" si="6"/>
        <v>0.10519999999999996</v>
      </c>
      <c r="K44" s="4">
        <f t="shared" si="3"/>
        <v>2.8399999999999981E-2</v>
      </c>
      <c r="L44" s="4">
        <f t="shared" si="4"/>
        <v>0</v>
      </c>
    </row>
    <row r="45" spans="1:12">
      <c r="A45" s="3" t="s">
        <v>220</v>
      </c>
      <c r="B45" s="3" t="s">
        <v>280</v>
      </c>
      <c r="C45" s="3">
        <v>1.5755999999999999</v>
      </c>
      <c r="D45" s="3">
        <v>1.6635</v>
      </c>
      <c r="E45" s="3">
        <v>1.5994999999999999</v>
      </c>
      <c r="J45" s="4">
        <f t="shared" si="6"/>
        <v>8.7900000000000089E-2</v>
      </c>
      <c r="K45" s="4">
        <f t="shared" si="3"/>
        <v>2.3900000000000032E-2</v>
      </c>
      <c r="L45" s="4">
        <f t="shared" si="4"/>
        <v>0</v>
      </c>
    </row>
    <row r="46" spans="1:12">
      <c r="A46" s="3" t="s">
        <v>220</v>
      </c>
      <c r="B46" s="3" t="s">
        <v>279</v>
      </c>
      <c r="C46" s="3">
        <v>1.5639000000000001</v>
      </c>
      <c r="D46" s="3">
        <v>1.6891</v>
      </c>
      <c r="E46" s="3">
        <v>1.6232</v>
      </c>
      <c r="J46" s="4">
        <f t="shared" si="6"/>
        <v>0.12519999999999998</v>
      </c>
      <c r="K46" s="4">
        <f t="shared" si="3"/>
        <v>5.9299999999999908E-2</v>
      </c>
      <c r="L46" s="4">
        <f t="shared" si="4"/>
        <v>0</v>
      </c>
    </row>
    <row r="47" spans="1:12">
      <c r="A47" s="3" t="s">
        <v>220</v>
      </c>
      <c r="B47" s="3" t="s">
        <v>278</v>
      </c>
      <c r="C47" s="3">
        <v>1.5723</v>
      </c>
      <c r="D47" s="3">
        <v>1.6679999999999999</v>
      </c>
      <c r="E47" s="3">
        <v>1.6007</v>
      </c>
      <c r="J47" s="4">
        <f t="shared" si="6"/>
        <v>9.5699999999999896E-2</v>
      </c>
      <c r="K47" s="4">
        <f t="shared" si="3"/>
        <v>2.8399999999999981E-2</v>
      </c>
      <c r="L47" s="4">
        <f t="shared" si="4"/>
        <v>0</v>
      </c>
    </row>
    <row r="48" spans="1:12">
      <c r="A48" s="3" t="s">
        <v>220</v>
      </c>
      <c r="B48" s="3" t="s">
        <v>277</v>
      </c>
      <c r="C48" s="3">
        <v>1.5751999999999999</v>
      </c>
      <c r="D48" s="3">
        <v>1.6850000000000001</v>
      </c>
      <c r="E48" s="3">
        <v>1.6027</v>
      </c>
      <c r="J48" s="4">
        <f t="shared" si="6"/>
        <v>0.10980000000000012</v>
      </c>
      <c r="K48" s="4">
        <f t="shared" si="3"/>
        <v>2.750000000000008E-2</v>
      </c>
      <c r="L48" s="4">
        <f t="shared" si="4"/>
        <v>0</v>
      </c>
    </row>
    <row r="49" spans="1:12">
      <c r="A49" s="3" t="s">
        <v>220</v>
      </c>
      <c r="B49" s="3" t="s">
        <v>276</v>
      </c>
      <c r="C49" s="3">
        <v>1.5691999999999999</v>
      </c>
      <c r="D49" s="3">
        <v>1.6951000000000001</v>
      </c>
      <c r="E49" s="3">
        <v>1.6095999999999999</v>
      </c>
      <c r="J49" s="4">
        <f t="shared" si="6"/>
        <v>0.12590000000000012</v>
      </c>
      <c r="K49" s="4">
        <f t="shared" si="3"/>
        <v>4.0399999999999991E-2</v>
      </c>
      <c r="L49" s="4">
        <f t="shared" si="4"/>
        <v>0</v>
      </c>
    </row>
    <row r="50" spans="1:12">
      <c r="A50" s="3" t="s">
        <v>220</v>
      </c>
      <c r="B50" s="3" t="s">
        <v>275</v>
      </c>
      <c r="C50" s="3">
        <v>1.5734999999999999</v>
      </c>
      <c r="D50" s="3">
        <v>1.6506000000000001</v>
      </c>
      <c r="E50" s="3">
        <v>1.5953999999999999</v>
      </c>
      <c r="J50" s="4">
        <f t="shared" si="6"/>
        <v>7.7100000000000168E-2</v>
      </c>
      <c r="K50" s="4">
        <f t="shared" si="3"/>
        <v>2.1900000000000031E-2</v>
      </c>
      <c r="L50" s="4">
        <f t="shared" si="4"/>
        <v>0</v>
      </c>
    </row>
    <row r="51" spans="1:12">
      <c r="A51" s="3" t="s">
        <v>220</v>
      </c>
      <c r="B51" s="3" t="s">
        <v>274</v>
      </c>
      <c r="C51" s="3">
        <v>1.5492999999999999</v>
      </c>
      <c r="D51" s="3">
        <v>1.6392</v>
      </c>
      <c r="E51" s="3">
        <v>1.5726</v>
      </c>
      <c r="J51" s="4">
        <f t="shared" si="6"/>
        <v>8.9900000000000091E-2</v>
      </c>
      <c r="K51" s="4">
        <f t="shared" si="3"/>
        <v>2.3300000000000098E-2</v>
      </c>
      <c r="L51" s="4">
        <f t="shared" si="4"/>
        <v>0</v>
      </c>
    </row>
    <row r="52" spans="1:12">
      <c r="A52" s="3" t="s">
        <v>220</v>
      </c>
      <c r="B52" s="3" t="s">
        <v>273</v>
      </c>
      <c r="C52" s="3">
        <v>1.5547</v>
      </c>
      <c r="D52" s="3">
        <v>1.6439999999999999</v>
      </c>
      <c r="E52" s="3">
        <v>1.5795999999999999</v>
      </c>
      <c r="J52" s="4">
        <f t="shared" si="6"/>
        <v>8.9299999999999935E-2</v>
      </c>
      <c r="K52" s="4">
        <f t="shared" si="3"/>
        <v>2.4899999999999922E-2</v>
      </c>
      <c r="L52" s="4">
        <f t="shared" si="4"/>
        <v>0</v>
      </c>
    </row>
    <row r="53" spans="1:12">
      <c r="A53" s="3" t="s">
        <v>220</v>
      </c>
      <c r="B53" s="3" t="s">
        <v>272</v>
      </c>
      <c r="C53" s="3">
        <v>1.548</v>
      </c>
      <c r="D53" s="3">
        <v>1.6459999999999999</v>
      </c>
      <c r="E53" s="3">
        <v>1.5749</v>
      </c>
      <c r="J53" s="4">
        <f t="shared" si="6"/>
        <v>9.7999999999999865E-2</v>
      </c>
      <c r="K53" s="4">
        <f t="shared" si="3"/>
        <v>2.6899999999999924E-2</v>
      </c>
      <c r="L53" s="4">
        <f t="shared" si="4"/>
        <v>0</v>
      </c>
    </row>
    <row r="54" spans="1:12">
      <c r="A54" s="3" t="s">
        <v>220</v>
      </c>
      <c r="B54" s="3" t="s">
        <v>271</v>
      </c>
      <c r="C54" s="3">
        <v>1.5749</v>
      </c>
      <c r="D54" s="3">
        <v>1.6664000000000001</v>
      </c>
      <c r="E54" s="3">
        <v>1.603</v>
      </c>
      <c r="J54" s="4">
        <f t="shared" si="6"/>
        <v>9.1500000000000137E-2</v>
      </c>
      <c r="K54" s="4">
        <f t="shared" si="3"/>
        <v>2.8100000000000014E-2</v>
      </c>
      <c r="L54" s="4">
        <f t="shared" si="4"/>
        <v>0</v>
      </c>
    </row>
    <row r="55" spans="1:12">
      <c r="A55" s="3" t="s">
        <v>220</v>
      </c>
      <c r="B55" s="3" t="s">
        <v>270</v>
      </c>
      <c r="C55" s="3">
        <v>1.5742</v>
      </c>
      <c r="D55" s="3">
        <v>1.6480999999999999</v>
      </c>
      <c r="E55" s="3">
        <v>1.5924</v>
      </c>
      <c r="J55" s="4">
        <f t="shared" si="6"/>
        <v>7.3899999999999855E-2</v>
      </c>
      <c r="K55" s="4">
        <f t="shared" si="3"/>
        <v>1.8199999999999994E-2</v>
      </c>
      <c r="L55" s="4">
        <f t="shared" si="4"/>
        <v>0</v>
      </c>
    </row>
    <row r="56" spans="1:12">
      <c r="A56" s="3" t="s">
        <v>220</v>
      </c>
      <c r="B56" s="3" t="s">
        <v>269</v>
      </c>
      <c r="C56" s="3">
        <v>1.5707</v>
      </c>
      <c r="D56" s="3">
        <v>1.6771</v>
      </c>
      <c r="E56" s="3">
        <v>1.5994999999999999</v>
      </c>
      <c r="J56" s="4">
        <f t="shared" si="6"/>
        <v>0.10640000000000005</v>
      </c>
      <c r="K56" s="4">
        <f t="shared" si="3"/>
        <v>2.8799999999999937E-2</v>
      </c>
      <c r="L56" s="4">
        <f t="shared" si="4"/>
        <v>0</v>
      </c>
    </row>
    <row r="57" spans="1:12">
      <c r="A57" s="3" t="s">
        <v>220</v>
      </c>
      <c r="B57" s="3" t="s">
        <v>268</v>
      </c>
      <c r="C57" s="3">
        <v>1.5502</v>
      </c>
      <c r="D57" s="3">
        <v>1.6616</v>
      </c>
      <c r="E57" s="3">
        <v>1.5866</v>
      </c>
      <c r="J57" s="4">
        <f t="shared" si="6"/>
        <v>0.11139999999999994</v>
      </c>
      <c r="K57" s="4">
        <f t="shared" si="3"/>
        <v>3.6399999999999988E-2</v>
      </c>
      <c r="L57" s="4">
        <f t="shared" si="4"/>
        <v>0</v>
      </c>
    </row>
    <row r="58" spans="1:12">
      <c r="A58" s="3" t="s">
        <v>220</v>
      </c>
      <c r="B58" s="3" t="s">
        <v>267</v>
      </c>
      <c r="C58" s="3">
        <v>1.5510999999999999</v>
      </c>
      <c r="D58" s="3">
        <v>1.6349</v>
      </c>
      <c r="E58" s="3">
        <v>1.5734999999999999</v>
      </c>
      <c r="J58" s="4">
        <f t="shared" si="6"/>
        <v>8.3800000000000097E-2</v>
      </c>
      <c r="K58" s="4">
        <f t="shared" si="3"/>
        <v>2.2399999999999975E-2</v>
      </c>
      <c r="L58" s="4">
        <f t="shared" si="4"/>
        <v>0</v>
      </c>
    </row>
    <row r="59" spans="1:12">
      <c r="A59" s="3" t="s">
        <v>220</v>
      </c>
      <c r="B59" s="3" t="s">
        <v>266</v>
      </c>
      <c r="C59" s="3">
        <v>1.5661</v>
      </c>
      <c r="D59" s="3">
        <v>1.6893</v>
      </c>
      <c r="E59" s="3">
        <v>1.6019000000000001</v>
      </c>
      <c r="J59" s="4">
        <f t="shared" si="6"/>
        <v>0.12319999999999998</v>
      </c>
      <c r="K59" s="4">
        <f t="shared" si="3"/>
        <v>3.5800000000000054E-2</v>
      </c>
      <c r="L59" s="4">
        <f t="shared" si="4"/>
        <v>0</v>
      </c>
    </row>
    <row r="60" spans="1:12">
      <c r="A60" s="3" t="s">
        <v>220</v>
      </c>
      <c r="B60" s="3" t="s">
        <v>265</v>
      </c>
      <c r="C60" s="3">
        <v>1.5708</v>
      </c>
      <c r="D60" s="3">
        <v>1.6953</v>
      </c>
      <c r="E60" s="3">
        <v>1.6060000000000001</v>
      </c>
      <c r="J60" s="4">
        <f t="shared" si="6"/>
        <v>0.12450000000000006</v>
      </c>
      <c r="K60" s="4">
        <f t="shared" si="3"/>
        <v>3.520000000000012E-2</v>
      </c>
      <c r="L60" s="4">
        <f t="shared" si="4"/>
        <v>0</v>
      </c>
    </row>
    <row r="61" spans="1:12">
      <c r="A61" s="3" t="s">
        <v>220</v>
      </c>
      <c r="B61" s="3" t="s">
        <v>264</v>
      </c>
      <c r="C61" s="3">
        <v>1.5535000000000001</v>
      </c>
      <c r="D61" s="3">
        <v>1.6332</v>
      </c>
      <c r="E61" s="3">
        <v>1.5755999999999999</v>
      </c>
      <c r="J61" s="4">
        <f t="shared" si="6"/>
        <v>7.9699999999999882E-2</v>
      </c>
      <c r="K61" s="4">
        <f t="shared" si="3"/>
        <v>2.2099999999999786E-2</v>
      </c>
      <c r="L61" s="4">
        <f t="shared" si="4"/>
        <v>0</v>
      </c>
    </row>
    <row r="62" spans="1:12">
      <c r="A62" s="3" t="s">
        <v>220</v>
      </c>
      <c r="B62" s="3" t="s">
        <v>263</v>
      </c>
      <c r="C62" s="3">
        <v>1.5683</v>
      </c>
      <c r="D62" s="3">
        <v>1.6883999999999999</v>
      </c>
      <c r="E62" s="3">
        <v>1.6025</v>
      </c>
      <c r="J62" s="4">
        <f t="shared" si="6"/>
        <v>0.12009999999999987</v>
      </c>
      <c r="K62" s="4">
        <f t="shared" si="3"/>
        <v>3.4200000000000008E-2</v>
      </c>
      <c r="L62" s="4">
        <f t="shared" si="4"/>
        <v>0</v>
      </c>
    </row>
    <row r="63" spans="1:12">
      <c r="A63" s="3" t="s">
        <v>220</v>
      </c>
      <c r="B63" s="3" t="s">
        <v>262</v>
      </c>
      <c r="C63" s="3">
        <v>1.5524</v>
      </c>
      <c r="D63" s="3">
        <v>1.6656</v>
      </c>
      <c r="E63" s="3">
        <v>1.5822000000000001</v>
      </c>
      <c r="J63" s="4">
        <f t="shared" si="6"/>
        <v>0.11319999999999997</v>
      </c>
      <c r="K63" s="4">
        <f t="shared" si="3"/>
        <v>2.9800000000000049E-2</v>
      </c>
      <c r="L63" s="4">
        <f t="shared" si="4"/>
        <v>0</v>
      </c>
    </row>
    <row r="64" spans="1:12">
      <c r="A64" s="3" t="s">
        <v>220</v>
      </c>
      <c r="B64" s="3" t="s">
        <v>261</v>
      </c>
      <c r="C64" s="3">
        <v>1.5545</v>
      </c>
      <c r="D64" s="3">
        <v>1.6451</v>
      </c>
      <c r="E64" s="3">
        <v>1.5777000000000001</v>
      </c>
      <c r="J64" s="4">
        <f t="shared" si="6"/>
        <v>9.0600000000000014E-2</v>
      </c>
      <c r="K64" s="4">
        <f t="shared" si="3"/>
        <v>2.3200000000000109E-2</v>
      </c>
      <c r="L64" s="4">
        <f t="shared" si="4"/>
        <v>0</v>
      </c>
    </row>
    <row r="65" spans="1:12">
      <c r="A65" s="3" t="s">
        <v>220</v>
      </c>
      <c r="B65" s="3" t="s">
        <v>260</v>
      </c>
      <c r="C65" s="3">
        <v>1.5589999999999999</v>
      </c>
      <c r="D65" s="3">
        <v>1.6526000000000001</v>
      </c>
      <c r="E65" s="3">
        <v>1.5815999999999999</v>
      </c>
      <c r="J65" s="4">
        <f t="shared" si="6"/>
        <v>9.3600000000000128E-2</v>
      </c>
      <c r="K65" s="4">
        <f t="shared" si="3"/>
        <v>2.2599999999999953E-2</v>
      </c>
      <c r="L65" s="4">
        <f t="shared" si="4"/>
        <v>0</v>
      </c>
    </row>
    <row r="66" spans="1:12">
      <c r="A66" s="3" t="s">
        <v>220</v>
      </c>
      <c r="B66" s="3" t="s">
        <v>259</v>
      </c>
      <c r="C66" s="3">
        <v>1.569</v>
      </c>
      <c r="D66" s="3">
        <v>1.6545000000000001</v>
      </c>
      <c r="E66" s="3">
        <v>1.5929</v>
      </c>
      <c r="J66" s="4">
        <f t="shared" si="6"/>
        <v>8.5500000000000131E-2</v>
      </c>
      <c r="K66" s="4">
        <f t="shared" ref="K66:K97" si="7">E66-C66</f>
        <v>2.3900000000000032E-2</v>
      </c>
      <c r="L66" s="4">
        <f t="shared" ref="L66:L97" si="8">I66-H66</f>
        <v>0</v>
      </c>
    </row>
    <row r="67" spans="1:12">
      <c r="A67" s="3" t="s">
        <v>220</v>
      </c>
      <c r="B67" s="3" t="s">
        <v>258</v>
      </c>
      <c r="C67" s="3">
        <v>1.5712999999999999</v>
      </c>
      <c r="D67" s="3">
        <v>1.6834</v>
      </c>
      <c r="E67" s="3">
        <v>1.6049</v>
      </c>
      <c r="J67" s="4">
        <f t="shared" si="6"/>
        <v>0.11210000000000009</v>
      </c>
      <c r="K67" s="4">
        <f t="shared" si="7"/>
        <v>3.3600000000000074E-2</v>
      </c>
      <c r="L67" s="4">
        <f t="shared" si="8"/>
        <v>0</v>
      </c>
    </row>
    <row r="68" spans="1:12">
      <c r="A68" s="3" t="s">
        <v>220</v>
      </c>
      <c r="B68" s="3" t="s">
        <v>257</v>
      </c>
      <c r="C68" s="3">
        <v>1.5706</v>
      </c>
      <c r="D68" s="3">
        <v>1.6569</v>
      </c>
      <c r="E68" s="3">
        <v>1.5929</v>
      </c>
      <c r="J68" s="4">
        <f t="shared" si="6"/>
        <v>8.6300000000000043E-2</v>
      </c>
      <c r="K68" s="4">
        <f t="shared" si="7"/>
        <v>2.2299999999999986E-2</v>
      </c>
      <c r="L68" s="4">
        <f t="shared" si="8"/>
        <v>0</v>
      </c>
    </row>
    <row r="69" spans="1:12">
      <c r="A69" s="3" t="s">
        <v>220</v>
      </c>
      <c r="B69" s="3" t="s">
        <v>256</v>
      </c>
      <c r="C69" s="3">
        <v>1.5526</v>
      </c>
      <c r="D69" s="3">
        <v>1.6342000000000001</v>
      </c>
      <c r="E69" s="3">
        <v>1.5747</v>
      </c>
      <c r="J69" s="4">
        <f t="shared" si="6"/>
        <v>8.1600000000000117E-2</v>
      </c>
      <c r="K69" s="4">
        <f t="shared" si="7"/>
        <v>2.2100000000000009E-2</v>
      </c>
      <c r="L69" s="4">
        <f t="shared" si="8"/>
        <v>0</v>
      </c>
    </row>
    <row r="70" spans="1:12">
      <c r="A70" s="3" t="s">
        <v>220</v>
      </c>
      <c r="B70" s="3" t="s">
        <v>255</v>
      </c>
      <c r="C70" s="3">
        <v>1.5707</v>
      </c>
      <c r="D70" s="3">
        <v>1.6680999999999999</v>
      </c>
      <c r="E70" s="3">
        <v>1.5961000000000001</v>
      </c>
      <c r="J70" s="4">
        <f t="shared" si="6"/>
        <v>9.7399999999999931E-2</v>
      </c>
      <c r="K70" s="4">
        <f t="shared" si="7"/>
        <v>2.5400000000000089E-2</v>
      </c>
      <c r="L70" s="4">
        <f t="shared" si="8"/>
        <v>0</v>
      </c>
    </row>
    <row r="71" spans="1:12">
      <c r="A71" s="3" t="s">
        <v>220</v>
      </c>
      <c r="B71" s="3" t="s">
        <v>254</v>
      </c>
      <c r="C71" s="3">
        <v>1.5720000000000001</v>
      </c>
      <c r="D71" s="3">
        <v>1.6941999999999999</v>
      </c>
      <c r="E71" s="3">
        <v>1.6059000000000001</v>
      </c>
      <c r="J71" s="4">
        <f t="shared" si="6"/>
        <v>0.12219999999999986</v>
      </c>
      <c r="K71" s="4">
        <f t="shared" si="7"/>
        <v>3.3900000000000041E-2</v>
      </c>
      <c r="L71" s="4">
        <f t="shared" si="8"/>
        <v>0</v>
      </c>
    </row>
    <row r="72" spans="1:12">
      <c r="A72" s="3" t="s">
        <v>220</v>
      </c>
      <c r="B72" s="3" t="s">
        <v>253</v>
      </c>
      <c r="C72" s="3">
        <v>1.5671999999999999</v>
      </c>
      <c r="D72" s="3">
        <v>1.6742999999999999</v>
      </c>
      <c r="E72" s="3">
        <v>1.5967</v>
      </c>
      <c r="J72" s="4">
        <f t="shared" si="6"/>
        <v>0.10709999999999997</v>
      </c>
      <c r="K72" s="4">
        <f t="shared" si="7"/>
        <v>2.9500000000000082E-2</v>
      </c>
      <c r="L72" s="4">
        <f t="shared" si="8"/>
        <v>0</v>
      </c>
    </row>
    <row r="73" spans="1:12">
      <c r="A73" s="3" t="s">
        <v>220</v>
      </c>
      <c r="B73" s="3" t="s">
        <v>252</v>
      </c>
      <c r="C73" s="3">
        <v>1.5685</v>
      </c>
      <c r="D73" s="3">
        <v>1.6536999999999999</v>
      </c>
      <c r="E73" s="3">
        <v>1.5909</v>
      </c>
      <c r="J73" s="4">
        <f t="shared" si="6"/>
        <v>8.5199999999999942E-2</v>
      </c>
      <c r="K73" s="4">
        <f t="shared" si="7"/>
        <v>2.2399999999999975E-2</v>
      </c>
      <c r="L73" s="4">
        <f t="shared" si="8"/>
        <v>0</v>
      </c>
    </row>
    <row r="74" spans="1:12">
      <c r="A74" s="3" t="s">
        <v>220</v>
      </c>
      <c r="B74" s="3" t="s">
        <v>251</v>
      </c>
      <c r="C74" s="3">
        <v>1.5577000000000001</v>
      </c>
      <c r="D74" s="3">
        <v>1.6588000000000001</v>
      </c>
      <c r="E74" s="3">
        <v>1.5762</v>
      </c>
      <c r="J74" s="4">
        <f t="shared" si="6"/>
        <v>0.10109999999999997</v>
      </c>
      <c r="K74" s="4">
        <f t="shared" si="7"/>
        <v>1.8499999999999961E-2</v>
      </c>
      <c r="L74" s="4">
        <f t="shared" si="8"/>
        <v>0</v>
      </c>
    </row>
    <row r="75" spans="1:12">
      <c r="A75" s="3" t="s">
        <v>220</v>
      </c>
      <c r="B75" s="3" t="s">
        <v>250</v>
      </c>
      <c r="C75" s="3">
        <v>1.5522</v>
      </c>
      <c r="D75" s="3">
        <v>1.6395999999999999</v>
      </c>
      <c r="E75" s="3">
        <v>1.5763</v>
      </c>
      <c r="J75" s="4">
        <f t="shared" ref="J75:J105" si="9">D75-C75</f>
        <v>8.7399999999999922E-2</v>
      </c>
      <c r="K75" s="4">
        <f t="shared" si="7"/>
        <v>2.410000000000001E-2</v>
      </c>
      <c r="L75" s="4">
        <f t="shared" si="8"/>
        <v>0</v>
      </c>
    </row>
    <row r="76" spans="1:12">
      <c r="A76" s="3" t="s">
        <v>220</v>
      </c>
      <c r="B76" s="3" t="s">
        <v>249</v>
      </c>
      <c r="C76" s="3">
        <v>1.5639000000000001</v>
      </c>
      <c r="D76" s="3">
        <v>1.734</v>
      </c>
      <c r="E76" s="3">
        <v>1.5938000000000001</v>
      </c>
      <c r="J76" s="4">
        <f t="shared" si="9"/>
        <v>0.17009999999999992</v>
      </c>
      <c r="K76" s="4">
        <f t="shared" si="7"/>
        <v>2.9900000000000038E-2</v>
      </c>
      <c r="L76" s="4">
        <f t="shared" si="8"/>
        <v>0</v>
      </c>
    </row>
    <row r="77" spans="1:12">
      <c r="A77" s="3" t="s">
        <v>220</v>
      </c>
      <c r="B77" s="3" t="s">
        <v>248</v>
      </c>
      <c r="C77" s="3">
        <v>1.5629999999999999</v>
      </c>
      <c r="D77" s="3">
        <v>1.716</v>
      </c>
      <c r="E77" s="3">
        <v>1.5918000000000001</v>
      </c>
      <c r="J77" s="4">
        <f t="shared" si="9"/>
        <v>0.15300000000000002</v>
      </c>
      <c r="K77" s="4">
        <f t="shared" si="7"/>
        <v>2.8800000000000159E-2</v>
      </c>
      <c r="L77" s="4">
        <f t="shared" si="8"/>
        <v>0</v>
      </c>
    </row>
    <row r="78" spans="1:12">
      <c r="A78" s="3" t="s">
        <v>220</v>
      </c>
      <c r="B78" s="3" t="s">
        <v>247</v>
      </c>
      <c r="C78" s="3">
        <v>1.5646</v>
      </c>
      <c r="D78" s="3">
        <v>1.6442000000000001</v>
      </c>
      <c r="E78" s="3">
        <v>1.5858000000000001</v>
      </c>
      <c r="J78" s="4">
        <f t="shared" si="9"/>
        <v>7.9600000000000115E-2</v>
      </c>
      <c r="K78" s="4">
        <f t="shared" si="7"/>
        <v>2.1200000000000108E-2</v>
      </c>
      <c r="L78" s="4">
        <f t="shared" si="8"/>
        <v>0</v>
      </c>
    </row>
    <row r="79" spans="1:12">
      <c r="A79" s="3" t="s">
        <v>220</v>
      </c>
      <c r="B79" s="3" t="s">
        <v>246</v>
      </c>
      <c r="C79" s="3">
        <v>1.5654999999999999</v>
      </c>
      <c r="D79" s="3">
        <v>1.6448</v>
      </c>
      <c r="E79" s="3">
        <v>1.5872999999999999</v>
      </c>
      <c r="J79" s="4">
        <f t="shared" si="9"/>
        <v>7.9300000000000148E-2</v>
      </c>
      <c r="K79" s="4">
        <f t="shared" si="7"/>
        <v>2.1800000000000042E-2</v>
      </c>
      <c r="L79" s="4">
        <f t="shared" si="8"/>
        <v>0</v>
      </c>
    </row>
    <row r="80" spans="1:12">
      <c r="A80" s="3" t="s">
        <v>220</v>
      </c>
      <c r="B80" s="3" t="s">
        <v>245</v>
      </c>
      <c r="C80" s="3">
        <v>1.5682</v>
      </c>
      <c r="D80" s="3">
        <v>1.6528</v>
      </c>
      <c r="E80" s="3">
        <v>1.5913999999999999</v>
      </c>
      <c r="J80" s="4">
        <f t="shared" si="9"/>
        <v>8.4600000000000009E-2</v>
      </c>
      <c r="K80" s="4">
        <f t="shared" si="7"/>
        <v>2.3199999999999887E-2</v>
      </c>
      <c r="L80" s="4">
        <f t="shared" si="8"/>
        <v>0</v>
      </c>
    </row>
    <row r="81" spans="1:12">
      <c r="A81" s="3" t="s">
        <v>220</v>
      </c>
      <c r="B81" s="3" t="s">
        <v>244</v>
      </c>
      <c r="C81" s="3">
        <v>1.5720000000000001</v>
      </c>
      <c r="D81" s="3">
        <v>1.6679999999999999</v>
      </c>
      <c r="E81" s="3">
        <v>1.5959000000000001</v>
      </c>
      <c r="J81" s="4">
        <f t="shared" si="9"/>
        <v>9.5999999999999863E-2</v>
      </c>
      <c r="K81" s="4">
        <f t="shared" si="7"/>
        <v>2.3900000000000032E-2</v>
      </c>
      <c r="L81" s="4">
        <f t="shared" si="8"/>
        <v>0</v>
      </c>
    </row>
    <row r="82" spans="1:12">
      <c r="A82" s="3" t="s">
        <v>220</v>
      </c>
      <c r="B82" s="3" t="s">
        <v>243</v>
      </c>
      <c r="C82" s="3">
        <v>1.5609</v>
      </c>
      <c r="D82" s="3">
        <v>1.6439999999999999</v>
      </c>
      <c r="E82" s="3">
        <v>1.5819000000000001</v>
      </c>
      <c r="J82" s="4">
        <f t="shared" si="9"/>
        <v>8.3099999999999952E-2</v>
      </c>
      <c r="K82" s="4">
        <f t="shared" si="7"/>
        <v>2.100000000000013E-2</v>
      </c>
      <c r="L82" s="4">
        <f t="shared" si="8"/>
        <v>0</v>
      </c>
    </row>
    <row r="83" spans="1:12">
      <c r="A83" s="3" t="s">
        <v>220</v>
      </c>
      <c r="B83" s="3" t="s">
        <v>242</v>
      </c>
      <c r="C83" s="3">
        <v>1.5694999999999999</v>
      </c>
      <c r="D83" s="3">
        <v>1.6865000000000001</v>
      </c>
      <c r="E83" s="3">
        <v>1.5976999999999999</v>
      </c>
      <c r="J83" s="4">
        <f t="shared" si="9"/>
        <v>0.11700000000000021</v>
      </c>
      <c r="K83" s="4">
        <f t="shared" si="7"/>
        <v>2.8200000000000003E-2</v>
      </c>
      <c r="L83" s="4">
        <f t="shared" si="8"/>
        <v>0</v>
      </c>
    </row>
    <row r="84" spans="1:12">
      <c r="A84" s="3" t="s">
        <v>220</v>
      </c>
      <c r="B84" s="3" t="s">
        <v>241</v>
      </c>
      <c r="C84" s="3">
        <v>1.5646</v>
      </c>
      <c r="D84" s="3">
        <v>1.6879999999999999</v>
      </c>
      <c r="E84" s="3">
        <v>1.6008</v>
      </c>
      <c r="J84" s="4">
        <f t="shared" si="9"/>
        <v>0.12339999999999995</v>
      </c>
      <c r="K84" s="4">
        <f t="shared" si="7"/>
        <v>3.620000000000001E-2</v>
      </c>
      <c r="L84" s="4">
        <f t="shared" si="8"/>
        <v>0</v>
      </c>
    </row>
    <row r="85" spans="1:12">
      <c r="A85" s="3" t="s">
        <v>220</v>
      </c>
      <c r="B85" s="3" t="s">
        <v>240</v>
      </c>
      <c r="C85" s="3">
        <v>1.5702</v>
      </c>
      <c r="D85" s="3">
        <v>1.6491</v>
      </c>
      <c r="E85" s="3">
        <v>1.5924</v>
      </c>
      <c r="J85" s="4">
        <f t="shared" si="9"/>
        <v>7.889999999999997E-2</v>
      </c>
      <c r="K85" s="4">
        <f t="shared" si="7"/>
        <v>2.2199999999999998E-2</v>
      </c>
      <c r="L85" s="4">
        <f t="shared" si="8"/>
        <v>0</v>
      </c>
    </row>
    <row r="86" spans="1:12">
      <c r="A86" s="3" t="s">
        <v>220</v>
      </c>
      <c r="B86" s="3" t="s">
        <v>239</v>
      </c>
      <c r="C86" s="3">
        <v>1.5561</v>
      </c>
      <c r="D86" s="3">
        <v>1.6380999999999999</v>
      </c>
      <c r="E86" s="3">
        <v>1.5880000000000001</v>
      </c>
      <c r="J86" s="4">
        <f t="shared" si="9"/>
        <v>8.1999999999999851E-2</v>
      </c>
      <c r="K86" s="4">
        <f t="shared" si="7"/>
        <v>3.1900000000000039E-2</v>
      </c>
      <c r="L86" s="4">
        <f t="shared" si="8"/>
        <v>0</v>
      </c>
    </row>
    <row r="87" spans="1:12">
      <c r="A87" s="3" t="s">
        <v>220</v>
      </c>
      <c r="B87" s="3" t="s">
        <v>238</v>
      </c>
      <c r="C87" s="3">
        <v>1.5680000000000001</v>
      </c>
      <c r="D87" s="3">
        <v>1.696</v>
      </c>
      <c r="E87" s="3">
        <v>1.6093</v>
      </c>
      <c r="J87" s="4">
        <f t="shared" si="9"/>
        <v>0.12799999999999989</v>
      </c>
      <c r="K87" s="4">
        <f t="shared" si="7"/>
        <v>4.1299999999999892E-2</v>
      </c>
      <c r="L87" s="4">
        <f t="shared" si="8"/>
        <v>0</v>
      </c>
    </row>
    <row r="88" spans="1:12">
      <c r="A88" s="3" t="s">
        <v>220</v>
      </c>
      <c r="B88" s="3" t="s">
        <v>237</v>
      </c>
      <c r="C88" s="3">
        <v>1.5478000000000001</v>
      </c>
      <c r="D88" s="3">
        <v>1.6649</v>
      </c>
      <c r="E88" s="3">
        <v>1.5855999999999999</v>
      </c>
      <c r="J88" s="4">
        <f t="shared" si="9"/>
        <v>0.11709999999999998</v>
      </c>
      <c r="K88" s="4">
        <f t="shared" si="7"/>
        <v>3.7799999999999834E-2</v>
      </c>
      <c r="L88" s="4">
        <f t="shared" si="8"/>
        <v>0</v>
      </c>
    </row>
    <row r="89" spans="1:12">
      <c r="A89" s="3" t="s">
        <v>220</v>
      </c>
      <c r="B89" s="3" t="s">
        <v>236</v>
      </c>
      <c r="C89" s="3">
        <v>1.5751999999999999</v>
      </c>
      <c r="D89" s="3">
        <v>1.6975</v>
      </c>
      <c r="E89" s="3">
        <v>1.6183000000000001</v>
      </c>
      <c r="J89" s="4">
        <f t="shared" si="9"/>
        <v>0.12230000000000008</v>
      </c>
      <c r="K89" s="4">
        <f t="shared" si="7"/>
        <v>4.3100000000000138E-2</v>
      </c>
      <c r="L89" s="4">
        <f t="shared" si="8"/>
        <v>0</v>
      </c>
    </row>
    <row r="90" spans="1:12">
      <c r="A90" s="3" t="s">
        <v>220</v>
      </c>
      <c r="B90" s="3" t="s">
        <v>235</v>
      </c>
      <c r="C90" s="3">
        <v>1.5580000000000001</v>
      </c>
      <c r="D90" s="3">
        <v>1.6737</v>
      </c>
      <c r="E90" s="3">
        <v>1.5948</v>
      </c>
      <c r="J90" s="4">
        <f t="shared" si="9"/>
        <v>0.11569999999999991</v>
      </c>
      <c r="K90" s="4">
        <f t="shared" si="7"/>
        <v>3.6799999999999944E-2</v>
      </c>
      <c r="L90" s="4">
        <f t="shared" si="8"/>
        <v>0</v>
      </c>
    </row>
    <row r="91" spans="1:12">
      <c r="A91" s="3" t="s">
        <v>220</v>
      </c>
      <c r="B91" s="3" t="s">
        <v>234</v>
      </c>
      <c r="C91" s="3">
        <v>1.5509999999999999</v>
      </c>
      <c r="D91" s="3">
        <v>1.6376999999999999</v>
      </c>
      <c r="E91" s="3">
        <v>1.5752999999999999</v>
      </c>
      <c r="J91" s="4">
        <f t="shared" si="9"/>
        <v>8.6699999999999999E-2</v>
      </c>
      <c r="K91" s="4">
        <f t="shared" si="7"/>
        <v>2.4299999999999988E-2</v>
      </c>
      <c r="L91" s="4">
        <f t="shared" si="8"/>
        <v>0</v>
      </c>
    </row>
    <row r="92" spans="1:12">
      <c r="A92" s="3" t="s">
        <v>220</v>
      </c>
      <c r="B92" s="3" t="s">
        <v>233</v>
      </c>
      <c r="C92" s="3">
        <v>1.5527</v>
      </c>
      <c r="D92" s="3">
        <v>1.6774</v>
      </c>
      <c r="E92" s="3">
        <v>1.5928</v>
      </c>
      <c r="J92" s="4">
        <f t="shared" si="9"/>
        <v>0.12470000000000003</v>
      </c>
      <c r="K92" s="4">
        <f t="shared" si="7"/>
        <v>4.0100000000000025E-2</v>
      </c>
      <c r="L92" s="4">
        <f t="shared" si="8"/>
        <v>0</v>
      </c>
    </row>
    <row r="93" spans="1:12">
      <c r="A93" s="3" t="s">
        <v>220</v>
      </c>
      <c r="B93" s="3" t="s">
        <v>232</v>
      </c>
      <c r="C93" s="3">
        <v>1.5589999999999999</v>
      </c>
      <c r="D93" s="3">
        <v>1.6639999999999999</v>
      </c>
      <c r="E93" s="3">
        <v>1.5925</v>
      </c>
      <c r="J93" s="4">
        <f t="shared" si="9"/>
        <v>0.10499999999999998</v>
      </c>
      <c r="K93" s="4">
        <f t="shared" si="7"/>
        <v>3.3500000000000085E-2</v>
      </c>
      <c r="L93" s="4">
        <f t="shared" si="8"/>
        <v>0</v>
      </c>
    </row>
    <row r="94" spans="1:12">
      <c r="A94" s="3" t="s">
        <v>220</v>
      </c>
      <c r="B94" s="3" t="s">
        <v>231</v>
      </c>
      <c r="C94" s="3">
        <v>1.5603</v>
      </c>
      <c r="D94" s="3">
        <v>1.6384000000000001</v>
      </c>
      <c r="E94" s="3">
        <v>1.5831999999999999</v>
      </c>
      <c r="J94" s="4">
        <f t="shared" si="9"/>
        <v>7.8100000000000058E-2</v>
      </c>
      <c r="K94" s="4">
        <f t="shared" si="7"/>
        <v>2.289999999999992E-2</v>
      </c>
      <c r="L94" s="4">
        <f t="shared" si="8"/>
        <v>0</v>
      </c>
    </row>
    <row r="95" spans="1:12">
      <c r="A95" s="3" t="s">
        <v>220</v>
      </c>
      <c r="B95" s="3" t="s">
        <v>230</v>
      </c>
      <c r="C95" s="3">
        <v>1.5603</v>
      </c>
      <c r="D95" s="3">
        <v>1.6326000000000001</v>
      </c>
      <c r="E95" s="3">
        <v>1.5862000000000001</v>
      </c>
      <c r="J95" s="4">
        <f t="shared" si="9"/>
        <v>7.2300000000000031E-2</v>
      </c>
      <c r="K95" s="4">
        <f t="shared" si="7"/>
        <v>2.5900000000000034E-2</v>
      </c>
      <c r="L95" s="4">
        <f t="shared" si="8"/>
        <v>0</v>
      </c>
    </row>
    <row r="96" spans="1:12">
      <c r="A96" s="3" t="s">
        <v>220</v>
      </c>
      <c r="B96" s="3" t="s">
        <v>229</v>
      </c>
      <c r="C96" s="3">
        <v>1.5718000000000001</v>
      </c>
      <c r="D96" s="3">
        <v>1.6557999999999999</v>
      </c>
      <c r="E96" s="3">
        <v>1.5961000000000001</v>
      </c>
      <c r="J96" s="4">
        <f t="shared" si="9"/>
        <v>8.3999999999999853E-2</v>
      </c>
      <c r="K96" s="4">
        <f t="shared" si="7"/>
        <v>2.4299999999999988E-2</v>
      </c>
      <c r="L96" s="4">
        <f t="shared" si="8"/>
        <v>0</v>
      </c>
    </row>
    <row r="97" spans="1:12">
      <c r="A97" s="3" t="s">
        <v>220</v>
      </c>
      <c r="B97" s="3" t="s">
        <v>228</v>
      </c>
      <c r="C97" s="3">
        <v>1.5564</v>
      </c>
      <c r="D97" s="3">
        <v>1.6691</v>
      </c>
      <c r="E97" s="3">
        <v>1.5931999999999999</v>
      </c>
      <c r="J97" s="4">
        <f t="shared" si="9"/>
        <v>0.11270000000000002</v>
      </c>
      <c r="K97" s="4">
        <f t="shared" si="7"/>
        <v>3.6799999999999944E-2</v>
      </c>
      <c r="L97" s="4">
        <f t="shared" si="8"/>
        <v>0</v>
      </c>
    </row>
    <row r="98" spans="1:12">
      <c r="A98" s="3" t="s">
        <v>220</v>
      </c>
      <c r="B98" s="3" t="s">
        <v>227</v>
      </c>
      <c r="C98" s="3">
        <v>1.5525</v>
      </c>
      <c r="D98" s="3">
        <v>1.6600999999999999</v>
      </c>
      <c r="E98" s="3">
        <v>1.5872999999999999</v>
      </c>
      <c r="J98" s="4">
        <f t="shared" si="9"/>
        <v>0.10759999999999992</v>
      </c>
      <c r="K98" s="4">
        <f t="shared" ref="K98:K129" si="10">E98-C98</f>
        <v>3.4799999999999942E-2</v>
      </c>
      <c r="L98" s="4">
        <f t="shared" ref="L98:L129" si="11">I98-H98</f>
        <v>0</v>
      </c>
    </row>
    <row r="99" spans="1:12">
      <c r="A99" s="3" t="s">
        <v>220</v>
      </c>
      <c r="B99" s="3" t="s">
        <v>226</v>
      </c>
      <c r="C99" s="3">
        <v>1.5656000000000001</v>
      </c>
      <c r="D99" s="3">
        <v>1.6664000000000001</v>
      </c>
      <c r="E99" s="3">
        <v>1.5976999999999999</v>
      </c>
      <c r="J99" s="4">
        <f t="shared" si="9"/>
        <v>0.1008</v>
      </c>
      <c r="K99" s="4">
        <f t="shared" si="10"/>
        <v>3.2099999999999795E-2</v>
      </c>
      <c r="L99" s="4">
        <f t="shared" si="11"/>
        <v>0</v>
      </c>
    </row>
    <row r="100" spans="1:12">
      <c r="A100" s="3" t="s">
        <v>220</v>
      </c>
      <c r="B100" s="3" t="s">
        <v>225</v>
      </c>
      <c r="C100" s="3">
        <v>1.5548</v>
      </c>
      <c r="D100" s="3">
        <v>1.6457999999999999</v>
      </c>
      <c r="E100" s="3">
        <v>1.5847</v>
      </c>
      <c r="J100" s="4">
        <f t="shared" si="9"/>
        <v>9.099999999999997E-2</v>
      </c>
      <c r="K100" s="4">
        <f t="shared" si="10"/>
        <v>2.9900000000000038E-2</v>
      </c>
      <c r="L100" s="4">
        <f t="shared" si="11"/>
        <v>0</v>
      </c>
    </row>
    <row r="101" spans="1:12">
      <c r="A101" s="3" t="s">
        <v>220</v>
      </c>
      <c r="B101" s="3" t="s">
        <v>224</v>
      </c>
      <c r="C101" s="3">
        <v>1.5699000000000001</v>
      </c>
      <c r="D101" s="3">
        <v>1.6637999999999999</v>
      </c>
      <c r="E101" s="3">
        <v>1.5976999999999999</v>
      </c>
      <c r="J101" s="4">
        <f t="shared" si="9"/>
        <v>9.3899999999999872E-2</v>
      </c>
      <c r="K101" s="4">
        <f t="shared" si="10"/>
        <v>2.7799999999999825E-2</v>
      </c>
      <c r="L101" s="4">
        <f t="shared" si="11"/>
        <v>0</v>
      </c>
    </row>
    <row r="102" spans="1:12">
      <c r="A102" s="3" t="s">
        <v>220</v>
      </c>
      <c r="B102" s="3" t="s">
        <v>223</v>
      </c>
      <c r="C102" s="3">
        <v>1.5678000000000001</v>
      </c>
      <c r="D102" s="3">
        <v>1.6749000000000001</v>
      </c>
      <c r="E102" s="3">
        <v>1.6045</v>
      </c>
      <c r="J102" s="4">
        <f t="shared" si="9"/>
        <v>0.10709999999999997</v>
      </c>
      <c r="K102" s="4">
        <f t="shared" si="10"/>
        <v>3.6699999999999955E-2</v>
      </c>
      <c r="L102" s="4">
        <f t="shared" si="11"/>
        <v>0</v>
      </c>
    </row>
    <row r="103" spans="1:12">
      <c r="A103" s="3" t="s">
        <v>220</v>
      </c>
      <c r="B103" s="3" t="s">
        <v>222</v>
      </c>
      <c r="C103" s="3">
        <v>1.5568</v>
      </c>
      <c r="D103" s="3">
        <v>1.6359999999999999</v>
      </c>
      <c r="E103" s="3">
        <v>1.5805</v>
      </c>
      <c r="J103" s="4">
        <f t="shared" si="9"/>
        <v>7.9199999999999937E-2</v>
      </c>
      <c r="K103" s="4">
        <f t="shared" si="10"/>
        <v>2.3700000000000054E-2</v>
      </c>
      <c r="L103" s="4">
        <f t="shared" si="11"/>
        <v>0</v>
      </c>
    </row>
    <row r="104" spans="1:12">
      <c r="A104" s="3" t="s">
        <v>220</v>
      </c>
      <c r="B104" s="3" t="s">
        <v>221</v>
      </c>
      <c r="C104" s="3">
        <v>1.5707</v>
      </c>
      <c r="D104" s="3">
        <v>1.6515</v>
      </c>
      <c r="E104" s="3">
        <v>1.5946</v>
      </c>
      <c r="J104" s="4">
        <f t="shared" si="9"/>
        <v>8.0799999999999983E-2</v>
      </c>
      <c r="K104" s="4">
        <f t="shared" si="10"/>
        <v>2.3900000000000032E-2</v>
      </c>
      <c r="L104" s="4">
        <f t="shared" si="11"/>
        <v>0</v>
      </c>
    </row>
    <row r="105" spans="1:12">
      <c r="A105" s="3" t="s">
        <v>220</v>
      </c>
      <c r="B105" s="3" t="s">
        <v>219</v>
      </c>
      <c r="C105" s="3">
        <v>1.5694999999999999</v>
      </c>
      <c r="D105" s="3">
        <v>1.6862999999999999</v>
      </c>
      <c r="E105" s="3">
        <v>1.6061000000000001</v>
      </c>
      <c r="J105" s="4">
        <f t="shared" si="9"/>
        <v>0.11680000000000001</v>
      </c>
      <c r="K105" s="4">
        <f t="shared" si="10"/>
        <v>3.6600000000000188E-2</v>
      </c>
      <c r="L105" s="4">
        <f t="shared" si="11"/>
        <v>0</v>
      </c>
    </row>
    <row r="106" spans="1:12">
      <c r="H106" s="3">
        <v>14.9811</v>
      </c>
      <c r="K106" s="4">
        <f t="shared" si="10"/>
        <v>0</v>
      </c>
      <c r="L106" s="4">
        <f t="shared" si="11"/>
        <v>-14.9811</v>
      </c>
    </row>
    <row r="107" spans="1:12">
      <c r="A107" s="3" t="s">
        <v>143</v>
      </c>
      <c r="B107" s="3" t="s">
        <v>218</v>
      </c>
      <c r="C107" s="3">
        <v>1.5665</v>
      </c>
      <c r="D107" s="3">
        <v>1.6607000000000001</v>
      </c>
      <c r="E107" s="3">
        <v>1.5976999999999999</v>
      </c>
      <c r="F107" s="3">
        <v>1.8966000000000001</v>
      </c>
      <c r="G107" s="3">
        <v>1.9328000000000001</v>
      </c>
      <c r="H107" s="3">
        <v>14.8866</v>
      </c>
      <c r="J107" s="4">
        <f t="shared" ref="J107:J138" si="12">D107-C107</f>
        <v>9.4200000000000061E-2</v>
      </c>
      <c r="K107" s="4">
        <f t="shared" si="10"/>
        <v>3.1199999999999894E-2</v>
      </c>
      <c r="L107" s="4">
        <f t="shared" si="11"/>
        <v>-14.8866</v>
      </c>
    </row>
    <row r="108" spans="1:12">
      <c r="A108" s="3" t="s">
        <v>143</v>
      </c>
      <c r="B108" s="3" t="s">
        <v>217</v>
      </c>
      <c r="C108" s="3">
        <v>1.5698000000000001</v>
      </c>
      <c r="D108" s="3">
        <v>1.6560999999999999</v>
      </c>
      <c r="E108" s="3">
        <v>1.6027</v>
      </c>
      <c r="F108" s="3">
        <v>20.224</v>
      </c>
      <c r="G108" s="3">
        <v>2.0640999999999998</v>
      </c>
      <c r="H108" s="3">
        <v>14.927</v>
      </c>
      <c r="J108" s="4">
        <f t="shared" si="12"/>
        <v>8.6299999999999821E-2</v>
      </c>
      <c r="K108" s="4">
        <f t="shared" si="10"/>
        <v>3.2899999999999929E-2</v>
      </c>
      <c r="L108" s="4">
        <f t="shared" si="11"/>
        <v>-14.927</v>
      </c>
    </row>
    <row r="109" spans="1:12">
      <c r="A109" s="3" t="s">
        <v>143</v>
      </c>
      <c r="B109" s="3" t="s">
        <v>216</v>
      </c>
      <c r="C109" s="3">
        <v>1.5673999999999999</v>
      </c>
      <c r="D109" s="3">
        <v>1.6614</v>
      </c>
      <c r="E109" s="3">
        <v>1.6</v>
      </c>
      <c r="F109" s="3">
        <v>1.89</v>
      </c>
      <c r="G109" s="3">
        <v>1.9260999999999999</v>
      </c>
      <c r="H109" s="3">
        <v>14.813000000000001</v>
      </c>
      <c r="J109" s="4">
        <f t="shared" si="12"/>
        <v>9.4000000000000083E-2</v>
      </c>
      <c r="K109" s="4">
        <f t="shared" si="10"/>
        <v>3.2600000000000184E-2</v>
      </c>
      <c r="L109" s="4">
        <f t="shared" si="11"/>
        <v>-14.813000000000001</v>
      </c>
    </row>
    <row r="110" spans="1:12">
      <c r="A110" s="3" t="s">
        <v>143</v>
      </c>
      <c r="B110" s="3" t="s">
        <v>215</v>
      </c>
      <c r="C110" s="3">
        <v>1.5458000000000001</v>
      </c>
      <c r="D110" s="3">
        <v>1.661</v>
      </c>
      <c r="E110" s="3">
        <v>1.5874999999999999</v>
      </c>
      <c r="F110" s="3">
        <v>1.9629000000000001</v>
      </c>
      <c r="G110" s="3">
        <v>2.0032999999999999</v>
      </c>
      <c r="H110" s="3">
        <v>14.7174</v>
      </c>
      <c r="J110" s="4">
        <f t="shared" si="12"/>
        <v>0.11519999999999997</v>
      </c>
      <c r="K110" s="4">
        <f t="shared" si="10"/>
        <v>4.1699999999999848E-2</v>
      </c>
      <c r="L110" s="4">
        <f t="shared" si="11"/>
        <v>-14.7174</v>
      </c>
    </row>
    <row r="111" spans="1:12">
      <c r="A111" s="3" t="s">
        <v>143</v>
      </c>
      <c r="B111" s="3" t="s">
        <v>214</v>
      </c>
      <c r="C111" s="3">
        <v>1.5672999999999999</v>
      </c>
      <c r="D111" s="3">
        <v>1.6636</v>
      </c>
      <c r="E111" s="3">
        <v>1.6013999999999999</v>
      </c>
      <c r="F111" s="3">
        <v>1.8368</v>
      </c>
      <c r="G111" s="3">
        <v>1.8714</v>
      </c>
      <c r="H111" s="3">
        <v>15.0162</v>
      </c>
      <c r="J111" s="4">
        <f t="shared" si="12"/>
        <v>9.6300000000000052E-2</v>
      </c>
      <c r="K111" s="4">
        <f t="shared" si="10"/>
        <v>3.4100000000000019E-2</v>
      </c>
      <c r="L111" s="4">
        <f t="shared" si="11"/>
        <v>-15.0162</v>
      </c>
    </row>
    <row r="112" spans="1:12">
      <c r="A112" s="3" t="s">
        <v>143</v>
      </c>
      <c r="B112" s="3" t="s">
        <v>213</v>
      </c>
      <c r="C112" s="3">
        <v>1.5722</v>
      </c>
      <c r="D112" s="3">
        <v>1.6664000000000001</v>
      </c>
      <c r="E112" s="3">
        <v>1.6066</v>
      </c>
      <c r="F112" s="3">
        <v>1.833</v>
      </c>
      <c r="G112" s="3">
        <v>1.8694999999999999</v>
      </c>
      <c r="H112" s="3">
        <v>14.8789</v>
      </c>
      <c r="J112" s="4">
        <f t="shared" si="12"/>
        <v>9.4200000000000061E-2</v>
      </c>
      <c r="K112" s="4">
        <f t="shared" si="10"/>
        <v>3.4399999999999986E-2</v>
      </c>
      <c r="L112" s="4">
        <f t="shared" si="11"/>
        <v>-14.8789</v>
      </c>
    </row>
    <row r="113" spans="1:12">
      <c r="A113" s="3" t="s">
        <v>143</v>
      </c>
      <c r="B113" s="3" t="s">
        <v>212</v>
      </c>
      <c r="C113" s="3">
        <v>1.5702</v>
      </c>
      <c r="D113" s="3">
        <v>1.6589</v>
      </c>
      <c r="E113" s="3">
        <v>1.6024</v>
      </c>
      <c r="F113" s="3">
        <v>1.8723000000000001</v>
      </c>
      <c r="G113" s="3">
        <v>1.8997999999999999</v>
      </c>
      <c r="H113" s="3">
        <v>14.914899999999999</v>
      </c>
      <c r="J113" s="4">
        <f t="shared" si="12"/>
        <v>8.8700000000000001E-2</v>
      </c>
      <c r="K113" s="4">
        <f t="shared" si="10"/>
        <v>3.2200000000000006E-2</v>
      </c>
      <c r="L113" s="4">
        <f t="shared" si="11"/>
        <v>-14.914899999999999</v>
      </c>
    </row>
    <row r="114" spans="1:12">
      <c r="A114" s="3" t="s">
        <v>143</v>
      </c>
      <c r="B114" s="3" t="s">
        <v>211</v>
      </c>
      <c r="C114" s="3">
        <v>1.5748</v>
      </c>
      <c r="D114" s="3">
        <v>1.6704000000000001</v>
      </c>
      <c r="E114" s="3">
        <v>1.6086</v>
      </c>
      <c r="F114" s="3">
        <v>1.8891</v>
      </c>
      <c r="G114" s="3">
        <v>1.9275</v>
      </c>
      <c r="H114" s="3">
        <v>14.9503</v>
      </c>
      <c r="J114" s="4">
        <f t="shared" si="12"/>
        <v>9.5600000000000129E-2</v>
      </c>
      <c r="K114" s="4">
        <f t="shared" si="10"/>
        <v>3.3800000000000052E-2</v>
      </c>
      <c r="L114" s="4">
        <f t="shared" si="11"/>
        <v>-14.9503</v>
      </c>
    </row>
    <row r="115" spans="1:12">
      <c r="A115" s="3" t="s">
        <v>143</v>
      </c>
      <c r="B115" s="3" t="s">
        <v>210</v>
      </c>
      <c r="C115" s="3">
        <v>1.5716000000000001</v>
      </c>
      <c r="D115" s="3">
        <v>1.6732</v>
      </c>
      <c r="E115" s="3">
        <v>1.609</v>
      </c>
      <c r="F115" s="3">
        <v>2.0038999999999998</v>
      </c>
      <c r="G115" s="3">
        <v>2.0207999999999999</v>
      </c>
      <c r="H115" s="3">
        <v>14.9047</v>
      </c>
      <c r="J115" s="4">
        <f t="shared" si="12"/>
        <v>0.10159999999999991</v>
      </c>
      <c r="K115" s="4">
        <f t="shared" si="10"/>
        <v>3.7399999999999878E-2</v>
      </c>
      <c r="L115" s="4">
        <f t="shared" si="11"/>
        <v>-14.9047</v>
      </c>
    </row>
    <row r="116" spans="1:12">
      <c r="A116" s="3" t="s">
        <v>143</v>
      </c>
      <c r="B116" s="3" t="s">
        <v>209</v>
      </c>
      <c r="C116" s="3">
        <v>1.5703</v>
      </c>
      <c r="D116" s="3">
        <v>1.6531</v>
      </c>
      <c r="E116" s="3">
        <v>1.5980000000000001</v>
      </c>
      <c r="F116" s="3">
        <v>1.9273</v>
      </c>
      <c r="G116" s="3">
        <v>1.9694</v>
      </c>
      <c r="J116" s="4">
        <f t="shared" si="12"/>
        <v>8.2799999999999985E-2</v>
      </c>
      <c r="K116" s="4">
        <f t="shared" si="10"/>
        <v>2.7700000000000058E-2</v>
      </c>
      <c r="L116" s="4">
        <f t="shared" si="11"/>
        <v>0</v>
      </c>
    </row>
    <row r="117" spans="1:12">
      <c r="A117" s="3" t="s">
        <v>143</v>
      </c>
      <c r="B117" s="3" t="s">
        <v>208</v>
      </c>
      <c r="C117" s="3">
        <v>1.5516000000000001</v>
      </c>
      <c r="D117" s="3">
        <v>1.6713</v>
      </c>
      <c r="E117" s="3">
        <v>1.5929</v>
      </c>
      <c r="H117" s="3">
        <v>14.875999999999999</v>
      </c>
      <c r="I117" s="3">
        <v>14.896699999999999</v>
      </c>
      <c r="J117" s="4">
        <f t="shared" si="12"/>
        <v>0.11969999999999992</v>
      </c>
      <c r="K117" s="4">
        <f t="shared" si="10"/>
        <v>4.1299999999999892E-2</v>
      </c>
      <c r="L117" s="4">
        <f t="shared" si="11"/>
        <v>2.0699999999999719E-2</v>
      </c>
    </row>
    <row r="118" spans="1:12">
      <c r="A118" s="3" t="s">
        <v>143</v>
      </c>
      <c r="B118" s="3" t="s">
        <v>207</v>
      </c>
      <c r="C118" s="3">
        <v>1.5730999999999999</v>
      </c>
      <c r="D118" s="3">
        <v>1.6759999999999999</v>
      </c>
      <c r="E118" s="3">
        <v>1.6084000000000001</v>
      </c>
      <c r="H118" s="3">
        <v>14.7439</v>
      </c>
      <c r="I118" s="3">
        <v>14.7629</v>
      </c>
      <c r="J118" s="4">
        <f t="shared" si="12"/>
        <v>0.10289999999999999</v>
      </c>
      <c r="K118" s="4">
        <f t="shared" si="10"/>
        <v>3.5300000000000109E-2</v>
      </c>
      <c r="L118" s="4">
        <f t="shared" si="11"/>
        <v>1.9000000000000128E-2</v>
      </c>
    </row>
    <row r="119" spans="1:12">
      <c r="A119" s="3" t="s">
        <v>143</v>
      </c>
      <c r="B119" s="3" t="s">
        <v>206</v>
      </c>
      <c r="C119" s="3">
        <v>1.5564</v>
      </c>
      <c r="D119" s="3">
        <v>1.6598999999999999</v>
      </c>
      <c r="E119" s="3">
        <v>1.5921000000000001</v>
      </c>
      <c r="H119" s="3">
        <v>15.4032</v>
      </c>
      <c r="I119" s="3">
        <v>15.4221</v>
      </c>
      <c r="J119" s="4">
        <f t="shared" si="12"/>
        <v>0.10349999999999993</v>
      </c>
      <c r="K119" s="4">
        <f t="shared" si="10"/>
        <v>3.5700000000000065E-2</v>
      </c>
      <c r="L119" s="4">
        <f t="shared" si="11"/>
        <v>1.8900000000000361E-2</v>
      </c>
    </row>
    <row r="120" spans="1:12">
      <c r="A120" s="3" t="s">
        <v>143</v>
      </c>
      <c r="B120" s="3" t="s">
        <v>205</v>
      </c>
      <c r="C120" s="3">
        <v>1.5724</v>
      </c>
      <c r="D120" s="3">
        <v>1.6561999999999999</v>
      </c>
      <c r="E120" s="3">
        <v>1.6016999999999999</v>
      </c>
      <c r="H120" s="3">
        <v>15.463800000000001</v>
      </c>
      <c r="I120" s="3">
        <v>15.480600000000001</v>
      </c>
      <c r="J120" s="4">
        <f t="shared" si="12"/>
        <v>8.3799999999999875E-2</v>
      </c>
      <c r="K120" s="4">
        <f t="shared" si="10"/>
        <v>2.9299999999999882E-2</v>
      </c>
      <c r="L120" s="4">
        <f t="shared" si="11"/>
        <v>1.6799999999999926E-2</v>
      </c>
    </row>
    <row r="121" spans="1:12">
      <c r="A121" s="3" t="s">
        <v>143</v>
      </c>
      <c r="B121" s="3" t="s">
        <v>204</v>
      </c>
      <c r="C121" s="3">
        <v>1.556</v>
      </c>
      <c r="D121" s="3">
        <v>1.6548</v>
      </c>
      <c r="E121" s="3">
        <v>1.5878000000000001</v>
      </c>
      <c r="H121" s="3">
        <v>15.2064</v>
      </c>
      <c r="I121" s="3">
        <v>15.223100000000001</v>
      </c>
      <c r="J121" s="4">
        <f t="shared" si="12"/>
        <v>9.8799999999999999E-2</v>
      </c>
      <c r="K121" s="4">
        <f t="shared" si="10"/>
        <v>3.180000000000005E-2</v>
      </c>
      <c r="L121" s="4">
        <f t="shared" si="11"/>
        <v>1.6700000000000159E-2</v>
      </c>
    </row>
    <row r="122" spans="1:12">
      <c r="A122" s="3" t="s">
        <v>143</v>
      </c>
      <c r="B122" s="3" t="s">
        <v>203</v>
      </c>
      <c r="C122" s="3">
        <v>1.5483</v>
      </c>
      <c r="D122" s="3">
        <v>1.627</v>
      </c>
      <c r="E122" s="3">
        <v>1.5750999999999999</v>
      </c>
      <c r="H122" s="3">
        <v>14.682</v>
      </c>
      <c r="I122" s="3">
        <v>14.695600000000001</v>
      </c>
      <c r="J122" s="4">
        <f t="shared" si="12"/>
        <v>7.8699999999999992E-2</v>
      </c>
      <c r="K122" s="4">
        <f t="shared" si="10"/>
        <v>2.6799999999999935E-2</v>
      </c>
      <c r="L122" s="4">
        <f t="shared" si="11"/>
        <v>1.3600000000000279E-2</v>
      </c>
    </row>
    <row r="123" spans="1:12">
      <c r="A123" s="3" t="s">
        <v>143</v>
      </c>
      <c r="B123" s="3" t="s">
        <v>202</v>
      </c>
      <c r="C123" s="3">
        <v>1.5696000000000001</v>
      </c>
      <c r="D123" s="3">
        <v>1.6660999999999999</v>
      </c>
      <c r="E123" s="3">
        <v>1.6039000000000001</v>
      </c>
      <c r="H123" s="3">
        <v>14.646699999999999</v>
      </c>
      <c r="I123" s="3">
        <v>14.664999999999999</v>
      </c>
      <c r="J123" s="4">
        <f t="shared" si="12"/>
        <v>9.6499999999999808E-2</v>
      </c>
      <c r="K123" s="4">
        <f t="shared" si="10"/>
        <v>3.4299999999999997E-2</v>
      </c>
      <c r="L123" s="4">
        <f t="shared" si="11"/>
        <v>1.8299999999999983E-2</v>
      </c>
    </row>
    <row r="124" spans="1:12">
      <c r="A124" s="3" t="s">
        <v>143</v>
      </c>
      <c r="B124" s="3" t="s">
        <v>201</v>
      </c>
      <c r="C124" s="3">
        <v>1.5693999999999999</v>
      </c>
      <c r="D124" s="3">
        <v>1.6675</v>
      </c>
      <c r="E124" s="3">
        <v>1.603</v>
      </c>
      <c r="H124" s="3">
        <v>14.818099999999999</v>
      </c>
      <c r="I124" s="3">
        <v>14.835699999999999</v>
      </c>
      <c r="J124" s="4">
        <f t="shared" si="12"/>
        <v>9.8100000000000076E-2</v>
      </c>
      <c r="K124" s="4">
        <f t="shared" si="10"/>
        <v>3.3600000000000074E-2</v>
      </c>
      <c r="L124" s="4">
        <f t="shared" si="11"/>
        <v>1.7599999999999838E-2</v>
      </c>
    </row>
    <row r="125" spans="1:12">
      <c r="A125" s="3" t="s">
        <v>143</v>
      </c>
      <c r="B125" s="3" t="s">
        <v>200</v>
      </c>
      <c r="C125" s="3">
        <v>1.5684</v>
      </c>
      <c r="D125" s="3">
        <v>1.6812</v>
      </c>
      <c r="E125" s="3">
        <v>1.6067</v>
      </c>
      <c r="H125" s="3">
        <v>14.8515</v>
      </c>
      <c r="I125" s="3">
        <v>14.870200000000001</v>
      </c>
      <c r="J125" s="4">
        <f t="shared" si="12"/>
        <v>0.11280000000000001</v>
      </c>
      <c r="K125" s="4">
        <f t="shared" si="10"/>
        <v>3.8300000000000001E-2</v>
      </c>
      <c r="L125" s="4">
        <f t="shared" si="11"/>
        <v>1.8700000000000827E-2</v>
      </c>
    </row>
    <row r="126" spans="1:12">
      <c r="A126" s="3" t="s">
        <v>143</v>
      </c>
      <c r="B126" s="3" t="s">
        <v>199</v>
      </c>
      <c r="C126" s="3">
        <v>1.5685</v>
      </c>
      <c r="D126" s="3">
        <v>1.7027000000000001</v>
      </c>
      <c r="E126" s="3">
        <v>1.6167</v>
      </c>
      <c r="H126" s="3">
        <v>14.881</v>
      </c>
      <c r="I126" s="3">
        <v>14.9049</v>
      </c>
      <c r="J126" s="4">
        <f t="shared" si="12"/>
        <v>0.1342000000000001</v>
      </c>
      <c r="K126" s="4">
        <f t="shared" si="10"/>
        <v>4.8200000000000021E-2</v>
      </c>
      <c r="L126" s="4">
        <f t="shared" si="11"/>
        <v>2.3899999999999366E-2</v>
      </c>
    </row>
    <row r="127" spans="1:12">
      <c r="A127" s="3" t="s">
        <v>143</v>
      </c>
      <c r="B127" s="3" t="s">
        <v>198</v>
      </c>
      <c r="C127" s="3">
        <v>1.57</v>
      </c>
      <c r="D127" s="3">
        <v>1.6633</v>
      </c>
      <c r="E127" s="3">
        <v>1.6035999999999999</v>
      </c>
      <c r="J127" s="4">
        <f t="shared" si="12"/>
        <v>9.3299999999999939E-2</v>
      </c>
      <c r="K127" s="4">
        <f t="shared" si="10"/>
        <v>3.3599999999999852E-2</v>
      </c>
      <c r="L127" s="4">
        <f t="shared" si="11"/>
        <v>0</v>
      </c>
    </row>
    <row r="128" spans="1:12">
      <c r="A128" s="3" t="s">
        <v>143</v>
      </c>
      <c r="B128" s="3" t="s">
        <v>197</v>
      </c>
      <c r="C128" s="3">
        <v>1.5716000000000001</v>
      </c>
      <c r="D128" s="3">
        <v>1.6798</v>
      </c>
      <c r="E128" s="3">
        <v>1.6088</v>
      </c>
      <c r="J128" s="4">
        <f t="shared" si="12"/>
        <v>0.10819999999999985</v>
      </c>
      <c r="K128" s="4">
        <f t="shared" si="10"/>
        <v>3.71999999999999E-2</v>
      </c>
      <c r="L128" s="4">
        <f t="shared" si="11"/>
        <v>0</v>
      </c>
    </row>
    <row r="129" spans="1:12">
      <c r="A129" s="3" t="s">
        <v>143</v>
      </c>
      <c r="B129" s="3" t="s">
        <v>196</v>
      </c>
      <c r="C129" s="3">
        <v>1.5724</v>
      </c>
      <c r="D129" s="3">
        <v>1.6808000000000001</v>
      </c>
      <c r="E129" s="3">
        <v>1.6113</v>
      </c>
      <c r="J129" s="4">
        <f t="shared" si="12"/>
        <v>0.10840000000000005</v>
      </c>
      <c r="K129" s="4">
        <f t="shared" si="10"/>
        <v>3.8899999999999935E-2</v>
      </c>
      <c r="L129" s="4">
        <f t="shared" si="11"/>
        <v>0</v>
      </c>
    </row>
    <row r="130" spans="1:12">
      <c r="A130" s="3" t="s">
        <v>143</v>
      </c>
      <c r="B130" s="3" t="s">
        <v>195</v>
      </c>
      <c r="C130" s="3">
        <v>1.5705</v>
      </c>
      <c r="D130" s="3">
        <v>1.6573</v>
      </c>
      <c r="E130" s="3">
        <v>1.6002000000000001</v>
      </c>
      <c r="J130" s="4">
        <f t="shared" si="12"/>
        <v>8.6799999999999988E-2</v>
      </c>
      <c r="K130" s="4">
        <f t="shared" ref="K130:K161" si="13">E130-C130</f>
        <v>2.970000000000006E-2</v>
      </c>
      <c r="L130" s="4">
        <f t="shared" ref="L130:L161" si="14">I130-H130</f>
        <v>0</v>
      </c>
    </row>
    <row r="131" spans="1:12">
      <c r="A131" s="3" t="s">
        <v>143</v>
      </c>
      <c r="B131" s="3" t="s">
        <v>194</v>
      </c>
      <c r="C131" s="3">
        <v>1.5571999999999999</v>
      </c>
      <c r="D131" s="3">
        <v>1.6588000000000001</v>
      </c>
      <c r="E131" s="3">
        <v>1.5913999999999999</v>
      </c>
      <c r="J131" s="4">
        <f t="shared" si="12"/>
        <v>0.10160000000000013</v>
      </c>
      <c r="K131" s="4">
        <f t="shared" si="13"/>
        <v>3.4200000000000008E-2</v>
      </c>
      <c r="L131" s="4">
        <f t="shared" si="14"/>
        <v>0</v>
      </c>
    </row>
    <row r="132" spans="1:12">
      <c r="A132" s="3" t="s">
        <v>143</v>
      </c>
      <c r="B132" s="3" t="s">
        <v>193</v>
      </c>
      <c r="C132" s="3">
        <v>1.5670999999999999</v>
      </c>
      <c r="D132" s="3">
        <v>1.6829000000000001</v>
      </c>
      <c r="E132" s="3">
        <v>1.6080000000000001</v>
      </c>
      <c r="J132" s="4">
        <f t="shared" si="12"/>
        <v>0.11580000000000013</v>
      </c>
      <c r="K132" s="4">
        <f t="shared" si="13"/>
        <v>4.0900000000000158E-2</v>
      </c>
      <c r="L132" s="4">
        <f t="shared" si="14"/>
        <v>0</v>
      </c>
    </row>
    <row r="133" spans="1:12">
      <c r="A133" s="3" t="s">
        <v>143</v>
      </c>
      <c r="B133" s="3" t="s">
        <v>192</v>
      </c>
      <c r="C133" s="3">
        <v>1.5682</v>
      </c>
      <c r="D133" s="3">
        <v>1.6644000000000001</v>
      </c>
      <c r="E133" s="3">
        <v>1.6014999999999999</v>
      </c>
      <c r="J133" s="4">
        <f t="shared" si="12"/>
        <v>9.6200000000000063E-2</v>
      </c>
      <c r="K133" s="4">
        <f t="shared" si="13"/>
        <v>3.3299999999999885E-2</v>
      </c>
      <c r="L133" s="4">
        <f t="shared" si="14"/>
        <v>0</v>
      </c>
    </row>
    <row r="134" spans="1:12">
      <c r="A134" s="3" t="s">
        <v>143</v>
      </c>
      <c r="B134" s="3" t="s">
        <v>191</v>
      </c>
      <c r="C134" s="3">
        <v>1.5660000000000001</v>
      </c>
      <c r="D134" s="3">
        <v>1.6681999999999999</v>
      </c>
      <c r="E134" s="3">
        <v>1.6028</v>
      </c>
      <c r="J134" s="4">
        <f t="shared" si="12"/>
        <v>0.10219999999999985</v>
      </c>
      <c r="K134" s="4">
        <f t="shared" si="13"/>
        <v>3.6799999999999944E-2</v>
      </c>
      <c r="L134" s="4">
        <f t="shared" si="14"/>
        <v>0</v>
      </c>
    </row>
    <row r="135" spans="1:12">
      <c r="A135" s="3" t="s">
        <v>143</v>
      </c>
      <c r="B135" s="3" t="s">
        <v>190</v>
      </c>
      <c r="C135" s="3">
        <v>1.5706</v>
      </c>
      <c r="D135" s="3">
        <v>1.6624000000000001</v>
      </c>
      <c r="E135" s="3">
        <v>1.6024</v>
      </c>
      <c r="J135" s="4">
        <f t="shared" si="12"/>
        <v>9.1800000000000104E-2</v>
      </c>
      <c r="K135" s="4">
        <f t="shared" si="13"/>
        <v>3.180000000000005E-2</v>
      </c>
      <c r="L135" s="4">
        <f t="shared" si="14"/>
        <v>0</v>
      </c>
    </row>
    <row r="136" spans="1:12">
      <c r="A136" s="3" t="s">
        <v>143</v>
      </c>
      <c r="B136" s="3" t="s">
        <v>189</v>
      </c>
      <c r="C136" s="3">
        <v>1.5658000000000001</v>
      </c>
      <c r="D136" s="3">
        <v>1.6587000000000001</v>
      </c>
      <c r="E136" s="3">
        <v>1.599</v>
      </c>
      <c r="J136" s="4">
        <f t="shared" si="12"/>
        <v>9.2899999999999983E-2</v>
      </c>
      <c r="K136" s="4">
        <f t="shared" si="13"/>
        <v>3.3199999999999896E-2</v>
      </c>
      <c r="L136" s="4">
        <f t="shared" si="14"/>
        <v>0</v>
      </c>
    </row>
    <row r="137" spans="1:12">
      <c r="A137" s="3" t="s">
        <v>143</v>
      </c>
      <c r="B137" s="3" t="s">
        <v>188</v>
      </c>
      <c r="C137" s="3">
        <v>1.5692999999999999</v>
      </c>
      <c r="D137" s="3">
        <v>1.6519999999999999</v>
      </c>
      <c r="E137" s="3">
        <v>1.5985</v>
      </c>
      <c r="J137" s="4">
        <f t="shared" si="12"/>
        <v>8.2699999999999996E-2</v>
      </c>
      <c r="K137" s="4">
        <f t="shared" si="13"/>
        <v>2.9200000000000115E-2</v>
      </c>
      <c r="L137" s="4">
        <f t="shared" si="14"/>
        <v>0</v>
      </c>
    </row>
    <row r="138" spans="1:12">
      <c r="A138" s="3" t="s">
        <v>143</v>
      </c>
      <c r="B138" s="3" t="s">
        <v>187</v>
      </c>
      <c r="C138" s="3">
        <v>1.5659000000000001</v>
      </c>
      <c r="D138" s="3">
        <v>1.6867000000000001</v>
      </c>
      <c r="E138" s="3">
        <v>1.6111</v>
      </c>
      <c r="J138" s="4">
        <f t="shared" si="12"/>
        <v>0.12080000000000002</v>
      </c>
      <c r="K138" s="4">
        <f t="shared" si="13"/>
        <v>4.5199999999999907E-2</v>
      </c>
      <c r="L138" s="4">
        <f t="shared" si="14"/>
        <v>0</v>
      </c>
    </row>
    <row r="139" spans="1:12">
      <c r="A139" s="3" t="s">
        <v>143</v>
      </c>
      <c r="B139" s="3" t="s">
        <v>186</v>
      </c>
      <c r="C139" s="3">
        <v>1.5710999999999999</v>
      </c>
      <c r="D139" s="3">
        <v>1.6668000000000001</v>
      </c>
      <c r="E139" s="3">
        <v>1.6034999999999999</v>
      </c>
      <c r="J139" s="4">
        <f t="shared" ref="J139:J157" si="15">D139-C139</f>
        <v>9.5700000000000118E-2</v>
      </c>
      <c r="K139" s="4">
        <f t="shared" si="13"/>
        <v>3.2399999999999984E-2</v>
      </c>
      <c r="L139" s="4">
        <f t="shared" si="14"/>
        <v>0</v>
      </c>
    </row>
    <row r="140" spans="1:12">
      <c r="A140" s="3" t="s">
        <v>143</v>
      </c>
      <c r="B140" s="3" t="s">
        <v>185</v>
      </c>
      <c r="C140" s="3">
        <v>1.5562</v>
      </c>
      <c r="D140" s="3">
        <v>1.6521999999999999</v>
      </c>
      <c r="E140" s="3">
        <v>1.5898000000000001</v>
      </c>
      <c r="J140" s="4">
        <f t="shared" si="15"/>
        <v>9.5999999999999863E-2</v>
      </c>
      <c r="K140" s="4">
        <f t="shared" si="13"/>
        <v>3.3600000000000074E-2</v>
      </c>
      <c r="L140" s="4">
        <f t="shared" si="14"/>
        <v>0</v>
      </c>
    </row>
    <row r="141" spans="1:12">
      <c r="A141" s="3" t="s">
        <v>143</v>
      </c>
      <c r="B141" s="3" t="s">
        <v>184</v>
      </c>
      <c r="C141" s="3">
        <v>1.5692999999999999</v>
      </c>
      <c r="D141" s="3">
        <v>1.6519999999999999</v>
      </c>
      <c r="E141" s="3">
        <v>1.5993999999999999</v>
      </c>
      <c r="J141" s="4">
        <f t="shared" si="15"/>
        <v>8.2699999999999996E-2</v>
      </c>
      <c r="K141" s="4">
        <f t="shared" si="13"/>
        <v>3.0100000000000016E-2</v>
      </c>
      <c r="L141" s="4">
        <f t="shared" si="14"/>
        <v>0</v>
      </c>
    </row>
    <row r="142" spans="1:12">
      <c r="A142" s="3" t="s">
        <v>143</v>
      </c>
      <c r="B142" s="3" t="s">
        <v>183</v>
      </c>
      <c r="C142" s="3">
        <v>1.5503</v>
      </c>
      <c r="D142" s="3">
        <v>1.6763999999999999</v>
      </c>
      <c r="E142" s="3">
        <v>1.5956999999999999</v>
      </c>
      <c r="J142" s="4">
        <f t="shared" si="15"/>
        <v>0.12609999999999988</v>
      </c>
      <c r="K142" s="4">
        <f t="shared" si="13"/>
        <v>4.5399999999999885E-2</v>
      </c>
      <c r="L142" s="4">
        <f t="shared" si="14"/>
        <v>0</v>
      </c>
    </row>
    <row r="143" spans="1:12">
      <c r="A143" s="3" t="s">
        <v>143</v>
      </c>
      <c r="B143" s="3" t="s">
        <v>182</v>
      </c>
      <c r="C143" s="3">
        <v>1.5670999999999999</v>
      </c>
      <c r="D143" s="3">
        <v>1.6787000000000001</v>
      </c>
      <c r="E143" s="3">
        <v>1.6048</v>
      </c>
      <c r="J143" s="4">
        <f t="shared" si="15"/>
        <v>0.11160000000000014</v>
      </c>
      <c r="K143" s="4">
        <f t="shared" si="13"/>
        <v>3.7700000000000067E-2</v>
      </c>
      <c r="L143" s="4">
        <f t="shared" si="14"/>
        <v>0</v>
      </c>
    </row>
    <row r="144" spans="1:12">
      <c r="A144" s="3" t="s">
        <v>143</v>
      </c>
      <c r="B144" s="3" t="s">
        <v>181</v>
      </c>
      <c r="C144" s="3">
        <v>1.5490999999999999</v>
      </c>
      <c r="D144" s="3">
        <v>1.675</v>
      </c>
      <c r="E144" s="3">
        <v>1.5926</v>
      </c>
      <c r="J144" s="4">
        <f t="shared" si="15"/>
        <v>0.12590000000000012</v>
      </c>
      <c r="K144" s="4">
        <f t="shared" si="13"/>
        <v>4.3500000000000094E-2</v>
      </c>
      <c r="L144" s="4">
        <f t="shared" si="14"/>
        <v>0</v>
      </c>
    </row>
    <row r="145" spans="1:12">
      <c r="A145" s="3" t="s">
        <v>143</v>
      </c>
      <c r="B145" s="3" t="s">
        <v>180</v>
      </c>
      <c r="C145" s="3">
        <v>1.573</v>
      </c>
      <c r="D145" s="3">
        <v>1.6558999999999999</v>
      </c>
      <c r="E145" s="3">
        <v>1.6009</v>
      </c>
      <c r="J145" s="4">
        <f t="shared" si="15"/>
        <v>8.2899999999999974E-2</v>
      </c>
      <c r="K145" s="4">
        <f t="shared" si="13"/>
        <v>2.7900000000000036E-2</v>
      </c>
      <c r="L145" s="4">
        <f t="shared" si="14"/>
        <v>0</v>
      </c>
    </row>
    <row r="146" spans="1:12">
      <c r="A146" s="3" t="s">
        <v>143</v>
      </c>
      <c r="B146" s="3" t="s">
        <v>179</v>
      </c>
      <c r="C146" s="3">
        <v>1.5680000000000001</v>
      </c>
      <c r="D146" s="3">
        <v>1.6742999999999999</v>
      </c>
      <c r="E146" s="3">
        <v>1.6033999999999999</v>
      </c>
      <c r="J146" s="4">
        <f t="shared" si="15"/>
        <v>0.10629999999999984</v>
      </c>
      <c r="K146" s="4">
        <f t="shared" si="13"/>
        <v>3.5399999999999876E-2</v>
      </c>
      <c r="L146" s="4">
        <f t="shared" si="14"/>
        <v>0</v>
      </c>
    </row>
    <row r="147" spans="1:12">
      <c r="A147" s="3" t="s">
        <v>143</v>
      </c>
      <c r="B147" s="3" t="s">
        <v>178</v>
      </c>
      <c r="C147" s="3">
        <v>1.569</v>
      </c>
      <c r="D147" s="3">
        <v>1.6636</v>
      </c>
      <c r="E147" s="3">
        <v>1.6029</v>
      </c>
      <c r="J147" s="4">
        <f t="shared" si="15"/>
        <v>9.4600000000000017E-2</v>
      </c>
      <c r="K147" s="4">
        <f t="shared" si="13"/>
        <v>3.3900000000000041E-2</v>
      </c>
      <c r="L147" s="4">
        <f t="shared" si="14"/>
        <v>0</v>
      </c>
    </row>
    <row r="148" spans="1:12">
      <c r="A148" s="3" t="s">
        <v>143</v>
      </c>
      <c r="B148" s="3" t="s">
        <v>177</v>
      </c>
      <c r="C148" s="3">
        <v>1.5732999999999999</v>
      </c>
      <c r="D148" s="3">
        <v>1.6621999999999999</v>
      </c>
      <c r="E148" s="3">
        <v>1.6056999999999999</v>
      </c>
      <c r="J148" s="4">
        <f t="shared" si="15"/>
        <v>8.8899999999999979E-2</v>
      </c>
      <c r="K148" s="4">
        <f t="shared" si="13"/>
        <v>3.2399999999999984E-2</v>
      </c>
      <c r="L148" s="4">
        <f t="shared" si="14"/>
        <v>0</v>
      </c>
    </row>
    <row r="149" spans="1:12">
      <c r="A149" s="3" t="s">
        <v>143</v>
      </c>
      <c r="B149" s="3" t="s">
        <v>176</v>
      </c>
      <c r="C149" s="3">
        <v>1.554</v>
      </c>
      <c r="D149" s="3">
        <v>1.6579999999999999</v>
      </c>
      <c r="E149" s="3">
        <v>1.5875999999999999</v>
      </c>
      <c r="J149" s="4">
        <f t="shared" si="15"/>
        <v>0.10399999999999987</v>
      </c>
      <c r="K149" s="4">
        <f t="shared" si="13"/>
        <v>3.3599999999999852E-2</v>
      </c>
      <c r="L149" s="4">
        <f t="shared" si="14"/>
        <v>0</v>
      </c>
    </row>
    <row r="150" spans="1:12">
      <c r="A150" s="3" t="s">
        <v>143</v>
      </c>
      <c r="B150" s="3" t="s">
        <v>175</v>
      </c>
      <c r="C150" s="3">
        <v>1.5488</v>
      </c>
      <c r="D150" s="3">
        <v>1.6879</v>
      </c>
      <c r="E150" s="3">
        <v>1.6022000000000001</v>
      </c>
      <c r="J150" s="4">
        <f t="shared" si="15"/>
        <v>0.1391</v>
      </c>
      <c r="K150" s="4">
        <f t="shared" si="13"/>
        <v>5.3400000000000114E-2</v>
      </c>
      <c r="L150" s="4">
        <f t="shared" si="14"/>
        <v>0</v>
      </c>
    </row>
    <row r="151" spans="1:12">
      <c r="A151" s="3" t="s">
        <v>143</v>
      </c>
      <c r="B151" s="3" t="s">
        <v>174</v>
      </c>
      <c r="C151" s="3">
        <v>1.5663</v>
      </c>
      <c r="D151" s="3">
        <v>1.6581999999999999</v>
      </c>
      <c r="E151" s="3">
        <v>1.5944</v>
      </c>
      <c r="J151" s="4">
        <f t="shared" si="15"/>
        <v>9.1899999999999871E-2</v>
      </c>
      <c r="K151" s="4">
        <f t="shared" si="13"/>
        <v>2.8100000000000014E-2</v>
      </c>
      <c r="L151" s="4">
        <f t="shared" si="14"/>
        <v>0</v>
      </c>
    </row>
    <row r="152" spans="1:12">
      <c r="A152" s="3" t="s">
        <v>143</v>
      </c>
      <c r="B152" s="3" t="s">
        <v>173</v>
      </c>
      <c r="C152" s="3">
        <v>1.5518000000000001</v>
      </c>
      <c r="D152" s="3">
        <v>1.6354</v>
      </c>
      <c r="E152" s="3">
        <v>1.5799799999999999</v>
      </c>
      <c r="J152" s="4">
        <f t="shared" si="15"/>
        <v>8.3599999999999897E-2</v>
      </c>
      <c r="K152" s="4">
        <f t="shared" si="13"/>
        <v>2.8179999999999872E-2</v>
      </c>
      <c r="L152" s="4">
        <f t="shared" si="14"/>
        <v>0</v>
      </c>
    </row>
    <row r="153" spans="1:12">
      <c r="A153" s="3" t="s">
        <v>143</v>
      </c>
      <c r="B153" s="3" t="s">
        <v>172</v>
      </c>
      <c r="C153" s="3">
        <v>1.5653999999999999</v>
      </c>
      <c r="D153" s="3">
        <v>1.6746000000000001</v>
      </c>
      <c r="E153" s="3">
        <v>1.6045</v>
      </c>
      <c r="J153" s="4">
        <f t="shared" si="15"/>
        <v>0.10920000000000019</v>
      </c>
      <c r="K153" s="4">
        <f t="shared" si="13"/>
        <v>3.9100000000000135E-2</v>
      </c>
      <c r="L153" s="4">
        <f t="shared" si="14"/>
        <v>0</v>
      </c>
    </row>
    <row r="154" spans="1:12">
      <c r="A154" s="3" t="s">
        <v>143</v>
      </c>
      <c r="B154" s="3" t="s">
        <v>171</v>
      </c>
      <c r="C154" s="3">
        <v>1.5674999999999999</v>
      </c>
      <c r="D154" s="3">
        <v>1.6698999999999999</v>
      </c>
      <c r="E154" s="3">
        <v>1.6041000000000001</v>
      </c>
      <c r="J154" s="4">
        <f t="shared" si="15"/>
        <v>0.10240000000000005</v>
      </c>
      <c r="K154" s="4">
        <f t="shared" si="13"/>
        <v>3.6600000000000188E-2</v>
      </c>
      <c r="L154" s="4">
        <f t="shared" si="14"/>
        <v>0</v>
      </c>
    </row>
    <row r="155" spans="1:12">
      <c r="A155" s="3" t="s">
        <v>143</v>
      </c>
      <c r="B155" s="3" t="s">
        <v>170</v>
      </c>
      <c r="C155" s="3">
        <v>1.5669999999999999</v>
      </c>
      <c r="D155" s="3">
        <v>1.6779999999999999</v>
      </c>
      <c r="E155" s="3">
        <v>1.605</v>
      </c>
      <c r="J155" s="4">
        <f t="shared" si="15"/>
        <v>0.11099999999999999</v>
      </c>
      <c r="K155" s="4">
        <f t="shared" si="13"/>
        <v>3.8000000000000034E-2</v>
      </c>
      <c r="L155" s="4">
        <f t="shared" si="14"/>
        <v>0</v>
      </c>
    </row>
    <row r="156" spans="1:12">
      <c r="A156" s="3" t="s">
        <v>143</v>
      </c>
      <c r="B156" s="3" t="s">
        <v>169</v>
      </c>
      <c r="C156" s="3">
        <v>1.5630999999999999</v>
      </c>
      <c r="D156" s="3">
        <v>1.6623000000000001</v>
      </c>
      <c r="E156" s="3">
        <v>1.5966</v>
      </c>
      <c r="J156" s="4">
        <f t="shared" si="15"/>
        <v>9.9200000000000177E-2</v>
      </c>
      <c r="K156" s="4">
        <f t="shared" si="13"/>
        <v>3.3500000000000085E-2</v>
      </c>
      <c r="L156" s="4">
        <f t="shared" si="14"/>
        <v>0</v>
      </c>
    </row>
    <row r="157" spans="1:12">
      <c r="A157" s="3" t="s">
        <v>143</v>
      </c>
      <c r="B157" s="3" t="s">
        <v>168</v>
      </c>
      <c r="C157" s="3">
        <v>1.5497000000000001</v>
      </c>
      <c r="D157" s="3">
        <v>1.6449</v>
      </c>
      <c r="E157" s="3">
        <v>1.5797000000000001</v>
      </c>
      <c r="J157" s="4">
        <f t="shared" si="15"/>
        <v>9.5199999999999951E-2</v>
      </c>
      <c r="K157" s="4">
        <f t="shared" si="13"/>
        <v>3.0000000000000027E-2</v>
      </c>
      <c r="L157" s="4">
        <f t="shared" si="14"/>
        <v>0</v>
      </c>
    </row>
    <row r="158" spans="1:12">
      <c r="K158" s="4">
        <f t="shared" si="13"/>
        <v>0</v>
      </c>
      <c r="L158" s="4">
        <f t="shared" si="14"/>
        <v>0</v>
      </c>
    </row>
    <row r="159" spans="1:12">
      <c r="A159" s="3" t="s">
        <v>143</v>
      </c>
      <c r="B159" s="3" t="s">
        <v>167</v>
      </c>
      <c r="C159" s="3">
        <v>1.569</v>
      </c>
      <c r="D159" s="3">
        <v>1.6859</v>
      </c>
      <c r="E159" s="3">
        <v>1.6114999999999999</v>
      </c>
      <c r="J159" s="4">
        <f t="shared" ref="J159:J183" si="16">D159-C159</f>
        <v>0.1169</v>
      </c>
      <c r="K159" s="4">
        <f t="shared" si="13"/>
        <v>4.2499999999999982E-2</v>
      </c>
      <c r="L159" s="4">
        <f t="shared" si="14"/>
        <v>0</v>
      </c>
    </row>
    <row r="160" spans="1:12">
      <c r="A160" s="3" t="s">
        <v>143</v>
      </c>
      <c r="B160" s="3" t="s">
        <v>166</v>
      </c>
      <c r="C160" s="3">
        <v>1.5762</v>
      </c>
      <c r="D160" s="3">
        <v>1.6719999999999999</v>
      </c>
      <c r="E160" s="3">
        <v>1.6142000000000001</v>
      </c>
      <c r="J160" s="4">
        <f t="shared" si="16"/>
        <v>9.5799999999999885E-2</v>
      </c>
      <c r="K160" s="4">
        <f t="shared" si="13"/>
        <v>3.8000000000000034E-2</v>
      </c>
      <c r="L160" s="4">
        <f t="shared" si="14"/>
        <v>0</v>
      </c>
    </row>
    <row r="161" spans="1:12">
      <c r="A161" s="3" t="s">
        <v>143</v>
      </c>
      <c r="B161" s="3" t="s">
        <v>165</v>
      </c>
      <c r="C161" s="3">
        <v>1.5670999999999999</v>
      </c>
      <c r="D161" s="3">
        <v>1.6528</v>
      </c>
      <c r="E161" s="3">
        <v>1.6001000000000001</v>
      </c>
      <c r="J161" s="4">
        <f t="shared" si="16"/>
        <v>8.5700000000000109E-2</v>
      </c>
      <c r="K161" s="4">
        <f t="shared" si="13"/>
        <v>3.300000000000014E-2</v>
      </c>
      <c r="L161" s="4">
        <f t="shared" si="14"/>
        <v>0</v>
      </c>
    </row>
    <row r="162" spans="1:12">
      <c r="A162" s="3" t="s">
        <v>143</v>
      </c>
      <c r="B162" s="3" t="s">
        <v>164</v>
      </c>
      <c r="C162" s="3">
        <v>1.5669999999999999</v>
      </c>
      <c r="D162" s="3">
        <v>1.6601999999999999</v>
      </c>
      <c r="E162" s="3">
        <v>1.5999000000000001</v>
      </c>
      <c r="J162" s="4">
        <f t="shared" si="16"/>
        <v>9.319999999999995E-2</v>
      </c>
      <c r="K162" s="4">
        <f t="shared" ref="K162:K183" si="17">E162-C162</f>
        <v>3.2900000000000151E-2</v>
      </c>
      <c r="L162" s="4">
        <f t="shared" ref="L162:L183" si="18">I162-H162</f>
        <v>0</v>
      </c>
    </row>
    <row r="163" spans="1:12">
      <c r="A163" s="3" t="s">
        <v>143</v>
      </c>
      <c r="B163" s="3" t="s">
        <v>163</v>
      </c>
      <c r="C163" s="3">
        <v>1.5730999999999999</v>
      </c>
      <c r="D163" s="3">
        <v>1.6929000000000001</v>
      </c>
      <c r="E163" s="3">
        <v>1.6148</v>
      </c>
      <c r="J163" s="4">
        <f t="shared" si="16"/>
        <v>0.11980000000000013</v>
      </c>
      <c r="K163" s="4">
        <f t="shared" si="17"/>
        <v>4.170000000000007E-2</v>
      </c>
      <c r="L163" s="4">
        <f t="shared" si="18"/>
        <v>0</v>
      </c>
    </row>
    <row r="164" spans="1:12">
      <c r="A164" s="3" t="s">
        <v>143</v>
      </c>
      <c r="B164" s="3" t="s">
        <v>162</v>
      </c>
      <c r="C164" s="3">
        <v>1.5688</v>
      </c>
      <c r="D164" s="3">
        <v>1.6526000000000001</v>
      </c>
      <c r="E164" s="3">
        <v>1.5981000000000001</v>
      </c>
      <c r="J164" s="4">
        <f t="shared" si="16"/>
        <v>8.3800000000000097E-2</v>
      </c>
      <c r="K164" s="4">
        <f t="shared" si="17"/>
        <v>2.9300000000000104E-2</v>
      </c>
      <c r="L164" s="4">
        <f t="shared" si="18"/>
        <v>0</v>
      </c>
    </row>
    <row r="165" spans="1:12">
      <c r="A165" s="3" t="s">
        <v>143</v>
      </c>
      <c r="B165" s="3" t="s">
        <v>161</v>
      </c>
      <c r="C165" s="3">
        <v>1.5647</v>
      </c>
      <c r="D165" s="3">
        <v>1.6561999999999999</v>
      </c>
      <c r="E165" s="3">
        <v>1.5983000000000001</v>
      </c>
      <c r="J165" s="4">
        <f t="shared" si="16"/>
        <v>9.1499999999999915E-2</v>
      </c>
      <c r="K165" s="4">
        <f t="shared" si="17"/>
        <v>3.3600000000000074E-2</v>
      </c>
      <c r="L165" s="4">
        <f t="shared" si="18"/>
        <v>0</v>
      </c>
    </row>
    <row r="166" spans="1:12">
      <c r="A166" s="3" t="s">
        <v>143</v>
      </c>
      <c r="B166" s="3" t="s">
        <v>160</v>
      </c>
      <c r="C166" s="3">
        <v>1.5478000000000001</v>
      </c>
      <c r="D166" s="3">
        <v>1.6274</v>
      </c>
      <c r="E166" s="3">
        <v>1.5752999999999999</v>
      </c>
      <c r="J166" s="4">
        <f t="shared" si="16"/>
        <v>7.9599999999999893E-2</v>
      </c>
      <c r="K166" s="4">
        <f t="shared" si="17"/>
        <v>2.7499999999999858E-2</v>
      </c>
      <c r="L166" s="4">
        <f t="shared" si="18"/>
        <v>0</v>
      </c>
    </row>
    <row r="167" spans="1:12">
      <c r="A167" s="3" t="s">
        <v>143</v>
      </c>
      <c r="B167" s="3" t="s">
        <v>159</v>
      </c>
      <c r="C167" s="3">
        <v>1.5468999999999999</v>
      </c>
      <c r="D167" s="3">
        <v>1.6513</v>
      </c>
      <c r="E167" s="3">
        <v>1.5858000000000001</v>
      </c>
      <c r="J167" s="4">
        <f t="shared" si="16"/>
        <v>0.10440000000000005</v>
      </c>
      <c r="K167" s="4">
        <f t="shared" si="17"/>
        <v>3.8900000000000157E-2</v>
      </c>
      <c r="L167" s="4">
        <f t="shared" si="18"/>
        <v>0</v>
      </c>
    </row>
    <row r="168" spans="1:12">
      <c r="A168" s="3" t="s">
        <v>143</v>
      </c>
      <c r="B168" s="3" t="s">
        <v>158</v>
      </c>
      <c r="C168" s="3">
        <v>1.5701000000000001</v>
      </c>
      <c r="D168" s="3">
        <v>1.655</v>
      </c>
      <c r="E168" s="3">
        <v>1.6011</v>
      </c>
      <c r="J168" s="4">
        <f t="shared" si="16"/>
        <v>8.4899999999999975E-2</v>
      </c>
      <c r="K168" s="4">
        <f t="shared" si="17"/>
        <v>3.0999999999999917E-2</v>
      </c>
      <c r="L168" s="4">
        <f t="shared" si="18"/>
        <v>0</v>
      </c>
    </row>
    <row r="169" spans="1:12">
      <c r="A169" s="3" t="s">
        <v>143</v>
      </c>
      <c r="B169" s="3" t="s">
        <v>157</v>
      </c>
      <c r="C169" s="3">
        <v>1.5696000000000001</v>
      </c>
      <c r="D169" s="3">
        <v>1.6793</v>
      </c>
      <c r="E169" s="3">
        <v>1.6051</v>
      </c>
      <c r="J169" s="4">
        <f t="shared" si="16"/>
        <v>0.10969999999999991</v>
      </c>
      <c r="K169" s="4">
        <f t="shared" si="17"/>
        <v>3.5499999999999865E-2</v>
      </c>
      <c r="L169" s="4">
        <f t="shared" si="18"/>
        <v>0</v>
      </c>
    </row>
    <row r="170" spans="1:12">
      <c r="A170" s="3" t="s">
        <v>143</v>
      </c>
      <c r="B170" s="3" t="s">
        <v>156</v>
      </c>
      <c r="C170" s="3">
        <v>1.5688</v>
      </c>
      <c r="D170" s="3">
        <v>1.6473</v>
      </c>
      <c r="E170" s="3">
        <v>1.5964</v>
      </c>
      <c r="J170" s="4">
        <f t="shared" si="16"/>
        <v>7.8500000000000014E-2</v>
      </c>
      <c r="K170" s="4">
        <f t="shared" si="17"/>
        <v>2.7600000000000069E-2</v>
      </c>
      <c r="L170" s="4">
        <f t="shared" si="18"/>
        <v>0</v>
      </c>
    </row>
    <row r="171" spans="1:12">
      <c r="A171" s="3" t="s">
        <v>143</v>
      </c>
      <c r="B171" s="3" t="s">
        <v>155</v>
      </c>
      <c r="C171" s="3">
        <v>1.5696000000000001</v>
      </c>
      <c r="D171" s="3">
        <v>1.6917</v>
      </c>
      <c r="E171" s="3">
        <v>1.6129</v>
      </c>
      <c r="J171" s="4">
        <f t="shared" si="16"/>
        <v>0.12209999999999988</v>
      </c>
      <c r="K171" s="4">
        <f t="shared" si="17"/>
        <v>4.3299999999999894E-2</v>
      </c>
      <c r="L171" s="4">
        <f t="shared" si="18"/>
        <v>0</v>
      </c>
    </row>
    <row r="172" spans="1:12">
      <c r="A172" s="3" t="s">
        <v>143</v>
      </c>
      <c r="B172" s="3" t="s">
        <v>154</v>
      </c>
      <c r="C172" s="3">
        <v>1.5718000000000001</v>
      </c>
      <c r="D172" s="3">
        <v>1.6980999999999999</v>
      </c>
      <c r="E172" s="3">
        <v>1.6160000000000001</v>
      </c>
      <c r="J172" s="4">
        <f t="shared" si="16"/>
        <v>0.12629999999999986</v>
      </c>
      <c r="K172" s="4">
        <f t="shared" si="17"/>
        <v>4.4200000000000017E-2</v>
      </c>
      <c r="L172" s="4">
        <f t="shared" si="18"/>
        <v>0</v>
      </c>
    </row>
    <row r="173" spans="1:12">
      <c r="A173" s="3" t="s">
        <v>143</v>
      </c>
      <c r="B173" s="3" t="s">
        <v>153</v>
      </c>
      <c r="C173" s="3">
        <v>1.571</v>
      </c>
      <c r="D173" s="3">
        <v>1.6639999999999999</v>
      </c>
      <c r="E173" s="3">
        <v>1.6</v>
      </c>
      <c r="J173" s="4">
        <f t="shared" si="16"/>
        <v>9.2999999999999972E-2</v>
      </c>
      <c r="K173" s="4">
        <f t="shared" si="17"/>
        <v>2.9000000000000137E-2</v>
      </c>
      <c r="L173" s="4">
        <f t="shared" si="18"/>
        <v>0</v>
      </c>
    </row>
    <row r="174" spans="1:12">
      <c r="A174" s="3" t="s">
        <v>143</v>
      </c>
      <c r="B174" s="3" t="s">
        <v>152</v>
      </c>
      <c r="C174" s="3">
        <v>1.5623</v>
      </c>
      <c r="D174" s="3">
        <v>1.6615</v>
      </c>
      <c r="E174" s="3">
        <v>1.5966</v>
      </c>
      <c r="J174" s="4">
        <f t="shared" si="16"/>
        <v>9.9199999999999955E-2</v>
      </c>
      <c r="K174" s="4">
        <f t="shared" si="17"/>
        <v>3.4299999999999997E-2</v>
      </c>
      <c r="L174" s="4">
        <f t="shared" si="18"/>
        <v>0</v>
      </c>
    </row>
    <row r="175" spans="1:12">
      <c r="A175" s="3" t="s">
        <v>143</v>
      </c>
      <c r="B175" s="3" t="s">
        <v>151</v>
      </c>
      <c r="C175" s="3">
        <v>1.5713999999999999</v>
      </c>
      <c r="D175" s="3">
        <v>1.6614</v>
      </c>
      <c r="E175" s="3">
        <v>1.6041000000000001</v>
      </c>
      <c r="J175" s="4">
        <f t="shared" si="16"/>
        <v>9.000000000000008E-2</v>
      </c>
      <c r="K175" s="4">
        <f t="shared" si="17"/>
        <v>3.2700000000000173E-2</v>
      </c>
      <c r="L175" s="4">
        <f t="shared" si="18"/>
        <v>0</v>
      </c>
    </row>
    <row r="176" spans="1:12">
      <c r="A176" s="3" t="s">
        <v>143</v>
      </c>
      <c r="B176" s="3" t="s">
        <v>150</v>
      </c>
      <c r="C176" s="3">
        <v>1.5583</v>
      </c>
      <c r="D176" s="3">
        <v>1.6967000000000001</v>
      </c>
      <c r="E176" s="3">
        <v>1.6085</v>
      </c>
      <c r="J176" s="4">
        <f t="shared" si="16"/>
        <v>0.13840000000000008</v>
      </c>
      <c r="K176" s="4">
        <f t="shared" si="17"/>
        <v>5.0200000000000022E-2</v>
      </c>
      <c r="L176" s="4">
        <f t="shared" si="18"/>
        <v>0</v>
      </c>
    </row>
    <row r="177" spans="1:12">
      <c r="A177" s="3" t="s">
        <v>143</v>
      </c>
      <c r="B177" s="3" t="s">
        <v>149</v>
      </c>
      <c r="C177" s="3">
        <v>1.5699000000000001</v>
      </c>
      <c r="D177" s="3">
        <v>1.6944999999999999</v>
      </c>
      <c r="E177" s="3">
        <v>1.6156999999999999</v>
      </c>
      <c r="J177" s="4">
        <f t="shared" si="16"/>
        <v>0.12459999999999982</v>
      </c>
      <c r="K177" s="4">
        <f t="shared" si="17"/>
        <v>4.5799999999999841E-2</v>
      </c>
      <c r="L177" s="4">
        <f t="shared" si="18"/>
        <v>0</v>
      </c>
    </row>
    <row r="178" spans="1:12">
      <c r="A178" s="3" t="s">
        <v>143</v>
      </c>
      <c r="B178" s="3" t="s">
        <v>148</v>
      </c>
      <c r="C178" s="3">
        <v>1.5688</v>
      </c>
      <c r="D178" s="3">
        <v>1.6938</v>
      </c>
      <c r="E178" s="3">
        <v>1.6168</v>
      </c>
      <c r="J178" s="4">
        <f t="shared" si="16"/>
        <v>0.125</v>
      </c>
      <c r="K178" s="4">
        <f t="shared" si="17"/>
        <v>4.8000000000000043E-2</v>
      </c>
      <c r="L178" s="4">
        <f t="shared" si="18"/>
        <v>0</v>
      </c>
    </row>
    <row r="179" spans="1:12">
      <c r="A179" s="3" t="s">
        <v>143</v>
      </c>
      <c r="B179" s="3" t="s">
        <v>147</v>
      </c>
      <c r="C179" s="3">
        <v>1.5541</v>
      </c>
      <c r="D179" s="3">
        <v>1.6653</v>
      </c>
      <c r="E179" s="3">
        <v>1.5943000000000001</v>
      </c>
      <c r="J179" s="4">
        <f t="shared" si="16"/>
        <v>0.11119999999999997</v>
      </c>
      <c r="K179" s="4">
        <f t="shared" si="17"/>
        <v>4.0200000000000014E-2</v>
      </c>
      <c r="L179" s="4">
        <f t="shared" si="18"/>
        <v>0</v>
      </c>
    </row>
    <row r="180" spans="1:12">
      <c r="A180" s="3" t="s">
        <v>143</v>
      </c>
      <c r="B180" s="3" t="s">
        <v>146</v>
      </c>
      <c r="C180" s="3">
        <v>1.5569</v>
      </c>
      <c r="D180" s="3">
        <v>1.6713</v>
      </c>
      <c r="E180" s="3">
        <v>1.5982000000000001</v>
      </c>
      <c r="J180" s="4">
        <f t="shared" si="16"/>
        <v>0.11440000000000006</v>
      </c>
      <c r="K180" s="4">
        <f t="shared" si="17"/>
        <v>4.1300000000000114E-2</v>
      </c>
      <c r="L180" s="4">
        <f t="shared" si="18"/>
        <v>0</v>
      </c>
    </row>
    <row r="181" spans="1:12">
      <c r="A181" s="3" t="s">
        <v>143</v>
      </c>
      <c r="B181" s="3" t="s">
        <v>145</v>
      </c>
      <c r="C181" s="3">
        <v>1.5722</v>
      </c>
      <c r="D181" s="3">
        <v>1.6907000000000001</v>
      </c>
      <c r="E181" s="3">
        <v>1.6155999999999999</v>
      </c>
      <c r="J181" s="4">
        <f t="shared" si="16"/>
        <v>0.11850000000000005</v>
      </c>
      <c r="K181" s="4">
        <f t="shared" si="17"/>
        <v>4.3399999999999883E-2</v>
      </c>
      <c r="L181" s="4">
        <f t="shared" si="18"/>
        <v>0</v>
      </c>
    </row>
    <row r="182" spans="1:12">
      <c r="A182" s="3" t="s">
        <v>143</v>
      </c>
      <c r="B182" s="3" t="s">
        <v>144</v>
      </c>
      <c r="C182" s="3">
        <v>1.5677000000000001</v>
      </c>
      <c r="D182" s="3">
        <v>1.65889</v>
      </c>
      <c r="E182" s="3">
        <v>1.6002000000000001</v>
      </c>
      <c r="J182" s="4">
        <f t="shared" si="16"/>
        <v>9.1189999999999882E-2</v>
      </c>
      <c r="K182" s="4">
        <f t="shared" si="17"/>
        <v>3.2499999999999973E-2</v>
      </c>
      <c r="L182" s="4">
        <f t="shared" si="18"/>
        <v>0</v>
      </c>
    </row>
    <row r="183" spans="1:12">
      <c r="A183" s="3" t="s">
        <v>143</v>
      </c>
      <c r="B183" s="3" t="s">
        <v>142</v>
      </c>
      <c r="C183" s="3">
        <v>1.5713999999999999</v>
      </c>
      <c r="D183" s="3">
        <v>1.6822999999999999</v>
      </c>
      <c r="E183" s="3">
        <v>1.6111</v>
      </c>
      <c r="J183" s="4">
        <f t="shared" si="16"/>
        <v>0.1109</v>
      </c>
      <c r="K183" s="4">
        <f t="shared" si="17"/>
        <v>3.9700000000000069E-2</v>
      </c>
      <c r="L183" s="4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3"/>
  <sheetViews>
    <sheetView topLeftCell="C1" workbookViewId="0">
      <selection sqref="A1:E1"/>
    </sheetView>
  </sheetViews>
  <sheetFormatPr defaultColWidth="23.42578125" defaultRowHeight="15"/>
  <sheetData>
    <row r="1" spans="1:13" ht="70.5" thickBot="1">
      <c r="A1" s="15" t="s">
        <v>69</v>
      </c>
      <c r="B1" s="16" t="s">
        <v>0</v>
      </c>
      <c r="C1" s="17" t="s">
        <v>2</v>
      </c>
      <c r="D1" s="17" t="s">
        <v>1</v>
      </c>
      <c r="E1" s="17" t="s">
        <v>3</v>
      </c>
      <c r="F1" s="17" t="s">
        <v>4</v>
      </c>
      <c r="G1" s="17" t="s">
        <v>5</v>
      </c>
      <c r="H1" s="20" t="s">
        <v>85</v>
      </c>
      <c r="I1" s="20" t="s">
        <v>86</v>
      </c>
      <c r="J1" s="20" t="s">
        <v>83</v>
      </c>
      <c r="K1" s="21" t="s">
        <v>467</v>
      </c>
      <c r="L1" s="21" t="s">
        <v>468</v>
      </c>
      <c r="M1" s="21" t="s">
        <v>469</v>
      </c>
    </row>
    <row r="2" spans="1:13" ht="23.25">
      <c r="A2" s="13" t="s">
        <v>71</v>
      </c>
      <c r="B2" s="14" t="s">
        <v>470</v>
      </c>
      <c r="C2" s="19">
        <v>1.8908</v>
      </c>
      <c r="D2" s="19">
        <v>1.8091999999999999</v>
      </c>
      <c r="E2" s="19">
        <v>1.8337000000000001</v>
      </c>
      <c r="F2" s="19"/>
      <c r="G2" s="19"/>
      <c r="H2" s="19">
        <f t="shared" ref="H2" si="0">C2-D2</f>
        <v>8.1600000000000117E-2</v>
      </c>
      <c r="I2" s="19">
        <f t="shared" ref="I2" si="1">E2-D2</f>
        <v>2.4500000000000188E-2</v>
      </c>
      <c r="J2" s="19">
        <f t="shared" ref="J2" si="2">G2-F2</f>
        <v>0</v>
      </c>
      <c r="K2" s="19">
        <f t="shared" ref="K2" si="3">J2/3</f>
        <v>0</v>
      </c>
      <c r="L2" s="22" t="e">
        <f>((0.003*0.2)/K2)*1000</f>
        <v>#DIV/0!</v>
      </c>
      <c r="M2" s="23" t="e">
        <f>200-L2</f>
        <v>#DIV/0!</v>
      </c>
    </row>
    <row r="3" spans="1:13" ht="23.25">
      <c r="A3" s="13" t="s">
        <v>71</v>
      </c>
      <c r="B3" s="14" t="s">
        <v>471</v>
      </c>
    </row>
    <row r="4" spans="1:13" ht="23.25">
      <c r="A4" s="13" t="s">
        <v>71</v>
      </c>
      <c r="B4" s="14" t="s">
        <v>472</v>
      </c>
    </row>
    <row r="5" spans="1:13" ht="23.25">
      <c r="A5" s="13" t="s">
        <v>71</v>
      </c>
      <c r="B5" s="14" t="s">
        <v>473</v>
      </c>
    </row>
    <row r="6" spans="1:13" ht="23.25">
      <c r="A6" s="13" t="s">
        <v>71</v>
      </c>
      <c r="B6" s="14" t="s">
        <v>474</v>
      </c>
    </row>
    <row r="7" spans="1:13" ht="23.25">
      <c r="A7" s="13" t="s">
        <v>71</v>
      </c>
      <c r="B7" s="14" t="s">
        <v>475</v>
      </c>
    </row>
    <row r="8" spans="1:13" ht="23.25">
      <c r="A8" s="13" t="s">
        <v>71</v>
      </c>
      <c r="B8" s="14" t="s">
        <v>476</v>
      </c>
    </row>
    <row r="9" spans="1:13" ht="23.25">
      <c r="A9" s="13" t="s">
        <v>71</v>
      </c>
      <c r="B9" s="14" t="s">
        <v>477</v>
      </c>
    </row>
    <row r="10" spans="1:13" ht="23.25">
      <c r="A10" s="13" t="s">
        <v>71</v>
      </c>
      <c r="B10" s="14" t="s">
        <v>478</v>
      </c>
    </row>
    <row r="11" spans="1:13" ht="23.25">
      <c r="A11" s="24" t="s">
        <v>480</v>
      </c>
      <c r="B11" s="14" t="s">
        <v>479</v>
      </c>
    </row>
    <row r="12" spans="1:13" ht="23.25">
      <c r="B12" s="25" t="s">
        <v>481</v>
      </c>
    </row>
    <row r="13" spans="1:13" ht="23.25">
      <c r="B13" s="25" t="s">
        <v>482</v>
      </c>
    </row>
    <row r="14" spans="1:13" ht="23.25">
      <c r="B14" s="25" t="s">
        <v>483</v>
      </c>
    </row>
    <row r="15" spans="1:13" ht="23.25">
      <c r="B15" s="25" t="s">
        <v>484</v>
      </c>
    </row>
    <row r="16" spans="1:13" ht="23.25">
      <c r="B16" s="25" t="s">
        <v>485</v>
      </c>
    </row>
    <row r="17" spans="2:2" ht="23.25">
      <c r="B17" s="25" t="s">
        <v>486</v>
      </c>
    </row>
    <row r="18" spans="2:2" ht="23.25">
      <c r="B18" s="25" t="s">
        <v>487</v>
      </c>
    </row>
    <row r="19" spans="2:2" ht="23.25">
      <c r="B19" s="25" t="s">
        <v>488</v>
      </c>
    </row>
    <row r="20" spans="2:2" ht="23.25">
      <c r="B20" s="25" t="s">
        <v>489</v>
      </c>
    </row>
    <row r="21" spans="2:2" ht="23.25">
      <c r="B21" s="25" t="s">
        <v>490</v>
      </c>
    </row>
    <row r="22" spans="2:2" ht="23.25">
      <c r="B22" s="25" t="s">
        <v>491</v>
      </c>
    </row>
    <row r="23" spans="2:2" ht="23.25">
      <c r="B23" s="25" t="s">
        <v>492</v>
      </c>
    </row>
    <row r="24" spans="2:2" ht="23.25">
      <c r="B24" s="25" t="s">
        <v>493</v>
      </c>
    </row>
    <row r="25" spans="2:2" ht="23.25">
      <c r="B25" s="25" t="s">
        <v>494</v>
      </c>
    </row>
    <row r="26" spans="2:2" ht="23.25">
      <c r="B26" s="25" t="s">
        <v>495</v>
      </c>
    </row>
    <row r="27" spans="2:2" ht="23.25">
      <c r="B27" s="25" t="s">
        <v>496</v>
      </c>
    </row>
    <row r="28" spans="2:2" ht="23.25">
      <c r="B28" s="25" t="s">
        <v>497</v>
      </c>
    </row>
    <row r="29" spans="2:2" ht="23.25">
      <c r="B29" s="25" t="s">
        <v>498</v>
      </c>
    </row>
    <row r="30" spans="2:2" ht="23.25">
      <c r="B30" s="25" t="s">
        <v>499</v>
      </c>
    </row>
    <row r="31" spans="2:2" ht="23.25">
      <c r="B31" s="25" t="s">
        <v>500</v>
      </c>
    </row>
    <row r="32" spans="2:2" ht="23.25">
      <c r="B32" s="25" t="s">
        <v>501</v>
      </c>
    </row>
    <row r="33" spans="2:2" ht="23.25">
      <c r="B33" s="25" t="s">
        <v>502</v>
      </c>
    </row>
    <row r="34" spans="2:2" ht="23.25">
      <c r="B34" s="25" t="s">
        <v>503</v>
      </c>
    </row>
    <row r="35" spans="2:2" ht="23.25">
      <c r="B35" s="25" t="s">
        <v>504</v>
      </c>
    </row>
    <row r="36" spans="2:2" ht="23.25">
      <c r="B36" s="25" t="s">
        <v>505</v>
      </c>
    </row>
    <row r="37" spans="2:2" ht="23.25">
      <c r="B37" s="25" t="s">
        <v>506</v>
      </c>
    </row>
    <row r="38" spans="2:2" ht="23.25">
      <c r="B38" s="25" t="s">
        <v>507</v>
      </c>
    </row>
    <row r="39" spans="2:2" ht="23.25">
      <c r="B39" s="25" t="s">
        <v>508</v>
      </c>
    </row>
    <row r="40" spans="2:2" ht="23.25">
      <c r="B40" s="25" t="s">
        <v>509</v>
      </c>
    </row>
    <row r="41" spans="2:2" ht="23.25">
      <c r="B41" s="25" t="s">
        <v>510</v>
      </c>
    </row>
    <row r="42" spans="2:2" ht="23.25">
      <c r="B42" s="25" t="s">
        <v>511</v>
      </c>
    </row>
    <row r="43" spans="2:2" ht="23.25">
      <c r="B43" s="25" t="s">
        <v>512</v>
      </c>
    </row>
    <row r="44" spans="2:2" ht="23.25">
      <c r="B44" s="25" t="s">
        <v>513</v>
      </c>
    </row>
    <row r="45" spans="2:2" ht="23.25">
      <c r="B45" s="25" t="s">
        <v>514</v>
      </c>
    </row>
    <row r="46" spans="2:2" ht="23.25">
      <c r="B46" s="25" t="s">
        <v>515</v>
      </c>
    </row>
    <row r="47" spans="2:2" ht="23.25">
      <c r="B47" s="25" t="s">
        <v>516</v>
      </c>
    </row>
    <row r="48" spans="2:2" ht="23.25">
      <c r="B48" s="25" t="s">
        <v>517</v>
      </c>
    </row>
    <row r="49" spans="2:2" ht="23.25">
      <c r="B49" s="25" t="s">
        <v>518</v>
      </c>
    </row>
    <row r="50" spans="2:2" ht="23.25">
      <c r="B50" s="25" t="s">
        <v>519</v>
      </c>
    </row>
    <row r="51" spans="2:2" ht="23.25">
      <c r="B51" s="25" t="s">
        <v>520</v>
      </c>
    </row>
    <row r="52" spans="2:2" ht="23.25">
      <c r="B52" s="25" t="s">
        <v>521</v>
      </c>
    </row>
    <row r="53" spans="2:2" ht="23.25">
      <c r="B53" s="25" t="s">
        <v>522</v>
      </c>
    </row>
    <row r="54" spans="2:2" ht="23.25">
      <c r="B54" s="25" t="s">
        <v>523</v>
      </c>
    </row>
    <row r="55" spans="2:2" ht="23.25">
      <c r="B55" s="25" t="s">
        <v>524</v>
      </c>
    </row>
    <row r="56" spans="2:2" ht="23.25">
      <c r="B56" s="25" t="s">
        <v>525</v>
      </c>
    </row>
    <row r="57" spans="2:2" ht="23.25">
      <c r="B57" s="25" t="s">
        <v>526</v>
      </c>
    </row>
    <row r="58" spans="2:2" ht="23.25">
      <c r="B58" s="25" t="s">
        <v>527</v>
      </c>
    </row>
    <row r="59" spans="2:2" ht="23.25">
      <c r="B59" s="25" t="s">
        <v>528</v>
      </c>
    </row>
    <row r="60" spans="2:2" ht="23.25">
      <c r="B60" s="25" t="s">
        <v>529</v>
      </c>
    </row>
    <row r="61" spans="2:2" ht="23.25">
      <c r="B61" s="25" t="s">
        <v>530</v>
      </c>
    </row>
    <row r="62" spans="2:2" ht="23.25">
      <c r="B62" s="25" t="s">
        <v>531</v>
      </c>
    </row>
    <row r="63" spans="2:2" ht="23.25">
      <c r="B63" s="25" t="s">
        <v>532</v>
      </c>
    </row>
    <row r="64" spans="2:2" ht="23.25">
      <c r="B64" s="25" t="s">
        <v>533</v>
      </c>
    </row>
    <row r="65" spans="2:2" ht="23.25">
      <c r="B65" s="25" t="s">
        <v>534</v>
      </c>
    </row>
    <row r="66" spans="2:2" ht="23.25">
      <c r="B66" s="25" t="s">
        <v>535</v>
      </c>
    </row>
    <row r="67" spans="2:2" ht="23.25">
      <c r="B67" s="25" t="s">
        <v>536</v>
      </c>
    </row>
    <row r="68" spans="2:2" ht="23.25">
      <c r="B68" s="25" t="s">
        <v>537</v>
      </c>
    </row>
    <row r="69" spans="2:2" ht="23.25">
      <c r="B69" s="25" t="s">
        <v>538</v>
      </c>
    </row>
    <row r="70" spans="2:2" ht="23.25">
      <c r="B70" s="25" t="s">
        <v>539</v>
      </c>
    </row>
    <row r="71" spans="2:2" ht="23.25">
      <c r="B71" s="25" t="s">
        <v>540</v>
      </c>
    </row>
    <row r="72" spans="2:2" ht="23.25">
      <c r="B72" s="25" t="s">
        <v>541</v>
      </c>
    </row>
    <row r="73" spans="2:2" ht="23.25">
      <c r="B73" s="25" t="s">
        <v>542</v>
      </c>
    </row>
    <row r="74" spans="2:2" ht="23.25">
      <c r="B74" s="25" t="s">
        <v>543</v>
      </c>
    </row>
    <row r="75" spans="2:2" ht="23.25">
      <c r="B75" s="25" t="s">
        <v>544</v>
      </c>
    </row>
    <row r="76" spans="2:2" ht="23.25">
      <c r="B76" s="25" t="s">
        <v>545</v>
      </c>
    </row>
    <row r="77" spans="2:2" ht="23.25">
      <c r="B77" s="25" t="s">
        <v>546</v>
      </c>
    </row>
    <row r="78" spans="2:2" ht="23.25">
      <c r="B78" s="25" t="s">
        <v>547</v>
      </c>
    </row>
    <row r="79" spans="2:2" ht="23.25">
      <c r="B79" s="25" t="s">
        <v>548</v>
      </c>
    </row>
    <row r="80" spans="2:2" ht="23.25">
      <c r="B80" s="25" t="s">
        <v>549</v>
      </c>
    </row>
    <row r="81" spans="2:2" ht="23.25">
      <c r="B81" s="25" t="s">
        <v>550</v>
      </c>
    </row>
    <row r="82" spans="2:2" ht="23.25">
      <c r="B82" s="25" t="s">
        <v>551</v>
      </c>
    </row>
    <row r="83" spans="2:2" ht="23.25">
      <c r="B83" s="25" t="s">
        <v>552</v>
      </c>
    </row>
    <row r="84" spans="2:2" ht="23.25">
      <c r="B84" s="25" t="s">
        <v>553</v>
      </c>
    </row>
    <row r="85" spans="2:2" ht="23.25">
      <c r="B85" s="25" t="s">
        <v>554</v>
      </c>
    </row>
    <row r="86" spans="2:2" ht="23.25">
      <c r="B86" s="25" t="s">
        <v>555</v>
      </c>
    </row>
    <row r="87" spans="2:2" ht="23.25">
      <c r="B87" s="25" t="s">
        <v>556</v>
      </c>
    </row>
    <row r="88" spans="2:2" ht="23.25">
      <c r="B88" s="25" t="s">
        <v>557</v>
      </c>
    </row>
    <row r="89" spans="2:2" ht="23.25">
      <c r="B89" s="25" t="s">
        <v>558</v>
      </c>
    </row>
    <row r="90" spans="2:2" ht="23.25">
      <c r="B90" s="25" t="s">
        <v>559</v>
      </c>
    </row>
    <row r="91" spans="2:2" ht="23.25">
      <c r="B91" s="25" t="s">
        <v>560</v>
      </c>
    </row>
    <row r="92" spans="2:2" ht="23.25">
      <c r="B92" s="25" t="s">
        <v>561</v>
      </c>
    </row>
    <row r="93" spans="2:2" ht="23.25">
      <c r="B93" s="25" t="s">
        <v>562</v>
      </c>
    </row>
    <row r="94" spans="2:2" ht="23.25">
      <c r="B94" s="25" t="s">
        <v>563</v>
      </c>
    </row>
    <row r="95" spans="2:2" ht="23.25">
      <c r="B95" s="25" t="s">
        <v>564</v>
      </c>
    </row>
    <row r="96" spans="2:2" ht="23.25">
      <c r="B96" s="25" t="s">
        <v>565</v>
      </c>
    </row>
    <row r="97" spans="2:2" ht="23.25">
      <c r="B97" s="25" t="s">
        <v>566</v>
      </c>
    </row>
    <row r="98" spans="2:2" ht="23.25">
      <c r="B98" s="25" t="s">
        <v>567</v>
      </c>
    </row>
    <row r="99" spans="2:2" ht="23.25">
      <c r="B99" s="25" t="s">
        <v>568</v>
      </c>
    </row>
    <row r="100" spans="2:2" ht="23.25">
      <c r="B100" s="25" t="s">
        <v>569</v>
      </c>
    </row>
    <row r="101" spans="2:2" ht="23.25">
      <c r="B101" s="25" t="s">
        <v>570</v>
      </c>
    </row>
    <row r="102" spans="2:2" ht="23.25">
      <c r="B102" s="25" t="s">
        <v>571</v>
      </c>
    </row>
    <row r="103" spans="2:2" ht="23.25">
      <c r="B103" s="25" t="s">
        <v>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sqref="A1:XFD1048576"/>
    </sheetView>
  </sheetViews>
  <sheetFormatPr defaultColWidth="31.85546875" defaultRowHeight="15"/>
  <sheetData>
    <row r="1" spans="1:4" ht="47.25" thickBot="1">
      <c r="A1" s="15" t="s">
        <v>69</v>
      </c>
      <c r="B1" s="16" t="s">
        <v>0</v>
      </c>
      <c r="C1" s="17" t="s">
        <v>573</v>
      </c>
      <c r="D1" s="17" t="s">
        <v>574</v>
      </c>
    </row>
    <row r="2" spans="1:4">
      <c r="A2" t="s">
        <v>575</v>
      </c>
      <c r="B2" t="s">
        <v>87</v>
      </c>
    </row>
    <row r="3" spans="1:4">
      <c r="A3" t="s">
        <v>575</v>
      </c>
      <c r="B3" t="s">
        <v>88</v>
      </c>
    </row>
    <row r="4" spans="1:4">
      <c r="A4" t="s">
        <v>575</v>
      </c>
      <c r="B4" t="s">
        <v>89</v>
      </c>
    </row>
    <row r="5" spans="1:4">
      <c r="A5" t="s">
        <v>575</v>
      </c>
      <c r="B5" t="s">
        <v>90</v>
      </c>
    </row>
    <row r="6" spans="1:4">
      <c r="A6" t="s">
        <v>575</v>
      </c>
      <c r="B6" t="s">
        <v>91</v>
      </c>
    </row>
    <row r="7" spans="1:4">
      <c r="A7" t="s">
        <v>575</v>
      </c>
      <c r="B7" t="s">
        <v>92</v>
      </c>
    </row>
    <row r="8" spans="1:4">
      <c r="A8" t="s">
        <v>575</v>
      </c>
      <c r="B8" t="s">
        <v>93</v>
      </c>
    </row>
    <row r="9" spans="1:4">
      <c r="A9" t="s">
        <v>575</v>
      </c>
      <c r="B9" t="s">
        <v>94</v>
      </c>
    </row>
    <row r="10" spans="1:4">
      <c r="A10" t="s">
        <v>575</v>
      </c>
      <c r="B10" t="s">
        <v>95</v>
      </c>
    </row>
    <row r="11" spans="1:4">
      <c r="A11" t="s">
        <v>575</v>
      </c>
      <c r="B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R148"/>
  <sheetViews>
    <sheetView zoomScaleSheetLayoutView="100" workbookViewId="0">
      <pane ySplit="1" topLeftCell="A2" activePane="bottomLeft" state="frozen"/>
      <selection pane="bottomLeft" activeCell="G11" sqref="G11"/>
    </sheetView>
  </sheetViews>
  <sheetFormatPr defaultColWidth="17.42578125" defaultRowHeight="23.25"/>
  <cols>
    <col min="1" max="2" width="15.7109375" style="1" bestFit="1" customWidth="1"/>
    <col min="3" max="3" width="21.85546875" style="11" bestFit="1" customWidth="1"/>
    <col min="4" max="4" width="26.28515625" style="1" bestFit="1" customWidth="1"/>
    <col min="5" max="5" width="20.28515625" style="1" bestFit="1" customWidth="1"/>
    <col min="6" max="7" width="24.85546875" style="1" bestFit="1" customWidth="1"/>
    <col min="8" max="8" width="12" style="1" bestFit="1" customWidth="1"/>
    <col min="9" max="9" width="16.7109375" style="1" bestFit="1" customWidth="1"/>
    <col min="10" max="10" width="15.140625" style="1" bestFit="1" customWidth="1"/>
    <col min="11" max="11" width="14" style="1" bestFit="1" customWidth="1"/>
    <col min="12" max="12" width="18.42578125" style="1" bestFit="1" customWidth="1"/>
    <col min="13" max="13" width="12.140625" style="1" bestFit="1" customWidth="1"/>
    <col min="14" max="14" width="22.28515625" style="1" bestFit="1" customWidth="1"/>
    <col min="15" max="15" width="23.85546875" style="1" bestFit="1" customWidth="1"/>
    <col min="16" max="16" width="20.140625" style="1" bestFit="1" customWidth="1"/>
    <col min="17" max="17" width="42.42578125" style="1" bestFit="1" customWidth="1"/>
    <col min="18" max="16384" width="17.42578125" style="1"/>
  </cols>
  <sheetData>
    <row r="1" spans="1:18" ht="70.5" thickBot="1">
      <c r="A1" s="15" t="s">
        <v>826</v>
      </c>
      <c r="B1" s="15" t="s">
        <v>69</v>
      </c>
      <c r="C1" s="16" t="s">
        <v>0</v>
      </c>
      <c r="D1" s="17" t="s">
        <v>2</v>
      </c>
      <c r="E1" s="17" t="s">
        <v>1</v>
      </c>
      <c r="F1" s="17" t="s">
        <v>3</v>
      </c>
      <c r="G1" s="17" t="s">
        <v>579</v>
      </c>
      <c r="H1" s="17" t="s">
        <v>4</v>
      </c>
      <c r="I1" s="17" t="s">
        <v>5</v>
      </c>
      <c r="J1" s="20" t="s">
        <v>85</v>
      </c>
      <c r="K1" s="20" t="s">
        <v>86</v>
      </c>
      <c r="L1" s="20" t="s">
        <v>580</v>
      </c>
      <c r="M1" s="20" t="s">
        <v>83</v>
      </c>
      <c r="N1" s="21" t="s">
        <v>467</v>
      </c>
      <c r="O1" s="21" t="s">
        <v>468</v>
      </c>
      <c r="P1" s="21" t="s">
        <v>469</v>
      </c>
      <c r="R1" s="21"/>
    </row>
    <row r="2" spans="1:18" ht="46.5">
      <c r="A2" s="1" t="s">
        <v>828</v>
      </c>
      <c r="B2" s="86" t="s">
        <v>143</v>
      </c>
      <c r="C2" s="88" t="s">
        <v>105</v>
      </c>
      <c r="D2" s="27">
        <v>1.9735</v>
      </c>
      <c r="E2" s="27">
        <v>1.9001999999999999</v>
      </c>
      <c r="F2" s="27">
        <v>1.9320999999999999</v>
      </c>
      <c r="G2" s="27">
        <v>1.9218</v>
      </c>
      <c r="H2" s="27">
        <v>15.180199999999999</v>
      </c>
      <c r="I2" s="27">
        <v>15.1958</v>
      </c>
      <c r="J2" s="27">
        <f>D2-E2</f>
        <v>7.3300000000000143E-2</v>
      </c>
      <c r="K2" s="27">
        <f>F2-E2</f>
        <v>3.1900000000000039E-2</v>
      </c>
      <c r="L2" s="27">
        <f>F2-G2</f>
        <v>1.0299999999999976E-2</v>
      </c>
      <c r="M2" s="27">
        <f>I2-H2</f>
        <v>1.5600000000000946E-2</v>
      </c>
      <c r="N2" s="27">
        <f t="shared" ref="N2:N33" si="0">M2/3</f>
        <v>5.2000000000003155E-3</v>
      </c>
      <c r="O2" s="28">
        <f t="shared" ref="O2:O33" si="1">((0.003*0.2)/N2)*1000</f>
        <v>115.3846153846084</v>
      </c>
      <c r="P2" s="29">
        <f t="shared" ref="P2:P33" si="2">200-O2</f>
        <v>84.615384615391605</v>
      </c>
      <c r="Q2" s="92" t="s">
        <v>824</v>
      </c>
    </row>
    <row r="3" spans="1:18" ht="46.5">
      <c r="A3" s="1" t="s">
        <v>828</v>
      </c>
      <c r="B3" s="83" t="s">
        <v>143</v>
      </c>
      <c r="C3" s="31" t="s">
        <v>106</v>
      </c>
      <c r="D3" s="32">
        <v>2.0682999999999998</v>
      </c>
      <c r="E3" s="32">
        <v>1.9825999999999999</v>
      </c>
      <c r="F3" s="32">
        <v>2.0207000000000002</v>
      </c>
      <c r="G3" s="32">
        <v>2.0059999999999998</v>
      </c>
      <c r="H3" s="32">
        <v>15.164099999999999</v>
      </c>
      <c r="I3" s="32">
        <v>15.1844</v>
      </c>
      <c r="J3" s="27">
        <f t="shared" ref="J3:J13" si="3">D3-E3</f>
        <v>8.5699999999999887E-2</v>
      </c>
      <c r="K3" s="27">
        <f t="shared" ref="K3:K13" si="4">F3-E3</f>
        <v>3.8100000000000245E-2</v>
      </c>
      <c r="L3" s="27">
        <f t="shared" ref="L3:L13" si="5">F3-G3</f>
        <v>1.4700000000000379E-2</v>
      </c>
      <c r="M3" s="27">
        <f t="shared" ref="M3:M13" si="6">I3-H3</f>
        <v>2.0300000000000651E-2</v>
      </c>
      <c r="N3" s="27">
        <f t="shared" si="0"/>
        <v>6.7666666666668833E-3</v>
      </c>
      <c r="O3" s="28">
        <f t="shared" si="1"/>
        <v>88.669950738913428</v>
      </c>
      <c r="P3" s="29">
        <f t="shared" si="2"/>
        <v>111.33004926108657</v>
      </c>
      <c r="Q3" s="92" t="s">
        <v>824</v>
      </c>
    </row>
    <row r="4" spans="1:18" ht="46.5">
      <c r="A4" s="1" t="s">
        <v>828</v>
      </c>
      <c r="B4" s="83" t="s">
        <v>143</v>
      </c>
      <c r="C4" s="31" t="s">
        <v>107</v>
      </c>
      <c r="D4" s="32">
        <v>2.0255000000000001</v>
      </c>
      <c r="E4" s="32">
        <v>1.9182999999999999</v>
      </c>
      <c r="F4" s="32">
        <v>1.9644999999999999</v>
      </c>
      <c r="G4" s="32">
        <v>1.9461999999999999</v>
      </c>
      <c r="H4" s="32">
        <v>15.228199999999999</v>
      </c>
      <c r="I4" s="32">
        <v>15.2498</v>
      </c>
      <c r="J4" s="27">
        <f t="shared" si="3"/>
        <v>0.10720000000000018</v>
      </c>
      <c r="K4" s="27">
        <f t="shared" si="4"/>
        <v>4.6200000000000019E-2</v>
      </c>
      <c r="L4" s="27">
        <f t="shared" si="5"/>
        <v>1.8299999999999983E-2</v>
      </c>
      <c r="M4" s="27">
        <f t="shared" si="6"/>
        <v>2.1600000000001174E-2</v>
      </c>
      <c r="N4" s="27">
        <f t="shared" si="0"/>
        <v>7.200000000000391E-3</v>
      </c>
      <c r="O4" s="28">
        <f t="shared" si="1"/>
        <v>83.333333333328824</v>
      </c>
      <c r="P4" s="29">
        <f t="shared" si="2"/>
        <v>116.66666666667118</v>
      </c>
      <c r="Q4" s="92" t="s">
        <v>824</v>
      </c>
    </row>
    <row r="5" spans="1:18" ht="46.5">
      <c r="A5" s="1" t="s">
        <v>828</v>
      </c>
      <c r="B5" s="83" t="s">
        <v>143</v>
      </c>
      <c r="C5" s="31" t="s">
        <v>108</v>
      </c>
      <c r="D5" s="32">
        <v>2.0419999999999998</v>
      </c>
      <c r="E5" s="32">
        <v>1.9652000000000001</v>
      </c>
      <c r="F5" s="32">
        <v>1.9988999999999999</v>
      </c>
      <c r="G5" s="32">
        <v>1.9873000000000001</v>
      </c>
      <c r="H5" s="32">
        <v>15.0793</v>
      </c>
      <c r="I5" s="32">
        <v>15.0969</v>
      </c>
      <c r="J5" s="27">
        <f t="shared" si="3"/>
        <v>7.6799999999999757E-2</v>
      </c>
      <c r="K5" s="27">
        <f t="shared" si="4"/>
        <v>3.3699999999999841E-2</v>
      </c>
      <c r="L5" s="27">
        <f t="shared" si="5"/>
        <v>1.1599999999999833E-2</v>
      </c>
      <c r="M5" s="27">
        <f t="shared" si="6"/>
        <v>1.7599999999999838E-2</v>
      </c>
      <c r="N5" s="27">
        <f t="shared" si="0"/>
        <v>5.866666666666613E-3</v>
      </c>
      <c r="O5" s="28">
        <f t="shared" si="1"/>
        <v>102.27272727272822</v>
      </c>
      <c r="P5" s="29">
        <f t="shared" si="2"/>
        <v>97.727272727271782</v>
      </c>
      <c r="Q5" s="92" t="s">
        <v>824</v>
      </c>
    </row>
    <row r="6" spans="1:18" ht="46.5">
      <c r="A6" s="1" t="s">
        <v>828</v>
      </c>
      <c r="B6" s="83" t="s">
        <v>143</v>
      </c>
      <c r="C6" s="31" t="s">
        <v>109</v>
      </c>
      <c r="D6" s="32">
        <v>2.1034000000000002</v>
      </c>
      <c r="E6" s="32">
        <v>2.0019</v>
      </c>
      <c r="F6" s="32">
        <v>2.0451000000000001</v>
      </c>
      <c r="G6" s="32">
        <v>2.0305</v>
      </c>
      <c r="H6" s="32">
        <v>14.970599999999999</v>
      </c>
      <c r="I6" s="32">
        <v>14.9907</v>
      </c>
      <c r="J6" s="27">
        <f t="shared" si="3"/>
        <v>0.10150000000000015</v>
      </c>
      <c r="K6" s="27">
        <f t="shared" si="4"/>
        <v>4.3200000000000127E-2</v>
      </c>
      <c r="L6" s="27">
        <f t="shared" si="5"/>
        <v>1.4600000000000168E-2</v>
      </c>
      <c r="M6" s="27">
        <f t="shared" si="6"/>
        <v>2.0100000000001117E-2</v>
      </c>
      <c r="N6" s="27">
        <f t="shared" si="0"/>
        <v>6.7000000000003723E-3</v>
      </c>
      <c r="O6" s="28">
        <f t="shared" si="1"/>
        <v>89.552238805965175</v>
      </c>
      <c r="P6" s="29">
        <f t="shared" si="2"/>
        <v>110.44776119403483</v>
      </c>
      <c r="Q6" s="92" t="s">
        <v>824</v>
      </c>
    </row>
    <row r="7" spans="1:18" ht="46.5">
      <c r="A7" s="1" t="s">
        <v>828</v>
      </c>
      <c r="B7" s="83" t="s">
        <v>143</v>
      </c>
      <c r="C7" s="31" t="s">
        <v>110</v>
      </c>
      <c r="D7" s="32">
        <v>2.1074000000000002</v>
      </c>
      <c r="E7" s="32">
        <v>1.9972000000000001</v>
      </c>
      <c r="F7" s="32">
        <v>2.0442</v>
      </c>
      <c r="G7" s="32">
        <v>2.0263</v>
      </c>
      <c r="H7" s="32">
        <v>15.0832</v>
      </c>
      <c r="I7" s="32">
        <v>15.106</v>
      </c>
      <c r="J7" s="27">
        <f t="shared" si="3"/>
        <v>0.11020000000000008</v>
      </c>
      <c r="K7" s="27">
        <f t="shared" si="4"/>
        <v>4.6999999999999931E-2</v>
      </c>
      <c r="L7" s="27">
        <f t="shared" si="5"/>
        <v>1.7900000000000027E-2</v>
      </c>
      <c r="M7" s="27">
        <f t="shared" si="6"/>
        <v>2.2800000000000153E-2</v>
      </c>
      <c r="N7" s="27">
        <f t="shared" si="0"/>
        <v>7.6000000000000512E-3</v>
      </c>
      <c r="O7" s="28">
        <f t="shared" si="1"/>
        <v>78.947368421052118</v>
      </c>
      <c r="P7" s="29">
        <f t="shared" si="2"/>
        <v>121.05263157894788</v>
      </c>
      <c r="Q7" s="92" t="s">
        <v>824</v>
      </c>
    </row>
    <row r="8" spans="1:18" ht="46.5">
      <c r="A8" s="1" t="s">
        <v>828</v>
      </c>
      <c r="B8" s="83" t="s">
        <v>143</v>
      </c>
      <c r="C8" s="31" t="s">
        <v>13</v>
      </c>
      <c r="D8" s="32">
        <v>2.1760000000000002</v>
      </c>
      <c r="E8" s="32">
        <v>2.09</v>
      </c>
      <c r="F8" s="32">
        <v>2.1280000000000001</v>
      </c>
      <c r="G8" s="32">
        <v>2.1149</v>
      </c>
      <c r="H8" s="32">
        <v>15.4695</v>
      </c>
      <c r="I8" s="32">
        <v>15.106</v>
      </c>
      <c r="J8" s="27">
        <f t="shared" si="3"/>
        <v>8.6000000000000298E-2</v>
      </c>
      <c r="K8" s="27">
        <f t="shared" si="4"/>
        <v>3.8000000000000256E-2</v>
      </c>
      <c r="L8" s="27">
        <f t="shared" si="5"/>
        <v>1.3100000000000112E-2</v>
      </c>
      <c r="M8" s="27">
        <f t="shared" si="6"/>
        <v>-0.36350000000000016</v>
      </c>
      <c r="N8" s="27">
        <f t="shared" si="0"/>
        <v>-0.12116666666666671</v>
      </c>
      <c r="O8" s="28">
        <f t="shared" si="1"/>
        <v>-4.9518569463548818</v>
      </c>
      <c r="P8" s="29">
        <f t="shared" si="2"/>
        <v>204.95185694635489</v>
      </c>
      <c r="Q8" s="92" t="s">
        <v>824</v>
      </c>
    </row>
    <row r="9" spans="1:18" ht="46.5">
      <c r="A9" s="1" t="s">
        <v>828</v>
      </c>
      <c r="B9" s="83" t="s">
        <v>143</v>
      </c>
      <c r="C9" s="31" t="s">
        <v>14</v>
      </c>
      <c r="D9" s="32">
        <v>2.0247000000000002</v>
      </c>
      <c r="E9" s="32">
        <v>1.927</v>
      </c>
      <c r="F9" s="32">
        <v>1.9701</v>
      </c>
      <c r="G9" s="32">
        <v>1.9551000000000001</v>
      </c>
      <c r="H9" s="32">
        <v>14.9008</v>
      </c>
      <c r="I9" s="32">
        <v>15.487399999999999</v>
      </c>
      <c r="J9" s="27">
        <f t="shared" si="3"/>
        <v>9.770000000000012E-2</v>
      </c>
      <c r="K9" s="27">
        <f t="shared" si="4"/>
        <v>4.3099999999999916E-2</v>
      </c>
      <c r="L9" s="27">
        <f t="shared" si="5"/>
        <v>1.4999999999999902E-2</v>
      </c>
      <c r="M9" s="27">
        <f t="shared" si="6"/>
        <v>0.5865999999999989</v>
      </c>
      <c r="N9" s="27">
        <f t="shared" si="0"/>
        <v>0.19553333333333298</v>
      </c>
      <c r="O9" s="28">
        <f t="shared" si="1"/>
        <v>3.0685305148312367</v>
      </c>
      <c r="P9" s="29">
        <f t="shared" si="2"/>
        <v>196.93146948516878</v>
      </c>
      <c r="Q9" s="92" t="s">
        <v>824</v>
      </c>
    </row>
    <row r="10" spans="1:18" ht="46.5">
      <c r="A10" s="1" t="s">
        <v>828</v>
      </c>
      <c r="B10" s="83" t="s">
        <v>584</v>
      </c>
      <c r="C10" s="31" t="s">
        <v>126</v>
      </c>
      <c r="D10" s="30">
        <v>2.0828000000000002</v>
      </c>
      <c r="E10" s="30">
        <v>2.0026999999999999</v>
      </c>
      <c r="F10" s="30">
        <v>2.0341999999999998</v>
      </c>
      <c r="G10" s="30">
        <v>2.0253999999999999</v>
      </c>
      <c r="H10" s="30">
        <v>15.099299999999999</v>
      </c>
      <c r="I10" s="30">
        <v>15.112</v>
      </c>
      <c r="J10" s="27">
        <f t="shared" si="3"/>
        <v>8.0100000000000282E-2</v>
      </c>
      <c r="K10" s="27">
        <f t="shared" si="4"/>
        <v>3.1499999999999861E-2</v>
      </c>
      <c r="L10" s="27">
        <f t="shared" si="5"/>
        <v>8.799999999999919E-3</v>
      </c>
      <c r="M10" s="27">
        <f t="shared" si="6"/>
        <v>1.27000000000006E-2</v>
      </c>
      <c r="N10" s="27">
        <f t="shared" si="0"/>
        <v>4.2333333333335332E-3</v>
      </c>
      <c r="O10" s="28">
        <f t="shared" si="1"/>
        <v>141.73228346456023</v>
      </c>
      <c r="P10" s="29">
        <f t="shared" si="2"/>
        <v>58.267716535439774</v>
      </c>
      <c r="Q10" s="92" t="s">
        <v>824</v>
      </c>
    </row>
    <row r="11" spans="1:18" ht="46.5">
      <c r="A11" s="1" t="s">
        <v>828</v>
      </c>
      <c r="B11" s="83" t="s">
        <v>584</v>
      </c>
      <c r="C11" s="78" t="s">
        <v>127</v>
      </c>
      <c r="D11" s="79">
        <v>1.8160000000000001</v>
      </c>
      <c r="E11" s="79">
        <v>1.7674000000000001</v>
      </c>
      <c r="F11" s="79">
        <v>1.7843</v>
      </c>
      <c r="G11" s="79"/>
      <c r="H11" s="79"/>
      <c r="I11" s="79"/>
      <c r="J11" s="27">
        <f t="shared" si="3"/>
        <v>4.8599999999999977E-2</v>
      </c>
      <c r="K11" s="27">
        <f t="shared" si="4"/>
        <v>1.6899999999999915E-2</v>
      </c>
      <c r="L11" s="27">
        <f t="shared" si="5"/>
        <v>1.7843</v>
      </c>
      <c r="M11" s="27">
        <f t="shared" si="6"/>
        <v>0</v>
      </c>
      <c r="N11" s="27">
        <f t="shared" si="0"/>
        <v>0</v>
      </c>
      <c r="O11" s="28" t="e">
        <f t="shared" si="1"/>
        <v>#DIV/0!</v>
      </c>
      <c r="P11" s="29" t="e">
        <f t="shared" si="2"/>
        <v>#DIV/0!</v>
      </c>
      <c r="Q11" s="92" t="s">
        <v>824</v>
      </c>
    </row>
    <row r="12" spans="1:18" ht="46.5">
      <c r="A12" s="1" t="s">
        <v>828</v>
      </c>
      <c r="B12" s="83" t="s">
        <v>584</v>
      </c>
      <c r="C12" s="31" t="s">
        <v>128</v>
      </c>
      <c r="D12" s="30">
        <v>1.9690000000000001</v>
      </c>
      <c r="E12" s="30">
        <v>1.7674000000000001</v>
      </c>
      <c r="F12" s="30">
        <v>1.7843</v>
      </c>
      <c r="G12" s="30">
        <v>1.9167000000000001</v>
      </c>
      <c r="H12" s="30">
        <v>15.2805</v>
      </c>
      <c r="I12" s="30">
        <v>15.294</v>
      </c>
      <c r="J12" s="27">
        <f t="shared" si="3"/>
        <v>0.2016</v>
      </c>
      <c r="K12" s="27">
        <f t="shared" si="4"/>
        <v>1.6899999999999915E-2</v>
      </c>
      <c r="L12" s="27">
        <f t="shared" si="5"/>
        <v>-0.13240000000000007</v>
      </c>
      <c r="M12" s="27">
        <f t="shared" si="6"/>
        <v>1.3500000000000512E-2</v>
      </c>
      <c r="N12" s="27">
        <f t="shared" si="0"/>
        <v>4.5000000000001705E-3</v>
      </c>
      <c r="O12" s="28">
        <f t="shared" si="1"/>
        <v>133.33333333332828</v>
      </c>
      <c r="P12" s="29">
        <f t="shared" si="2"/>
        <v>66.666666666671716</v>
      </c>
      <c r="Q12" s="92" t="s">
        <v>824</v>
      </c>
    </row>
    <row r="13" spans="1:18" ht="46.5">
      <c r="A13" s="1" t="s">
        <v>828</v>
      </c>
      <c r="B13" s="84"/>
      <c r="C13" s="82" t="s">
        <v>825</v>
      </c>
      <c r="D13" s="81">
        <v>1.9841</v>
      </c>
      <c r="E13" s="81">
        <v>1.9841</v>
      </c>
      <c r="F13" s="81">
        <v>1.9841</v>
      </c>
      <c r="G13" s="81">
        <v>1.9884999999999999</v>
      </c>
      <c r="H13" s="81">
        <v>14.817</v>
      </c>
      <c r="I13" s="81">
        <v>14.819900000000001</v>
      </c>
      <c r="J13" s="27">
        <f t="shared" si="3"/>
        <v>0</v>
      </c>
      <c r="K13" s="27">
        <f t="shared" si="4"/>
        <v>0</v>
      </c>
      <c r="L13" s="27">
        <f t="shared" si="5"/>
        <v>-4.3999999999999595E-3</v>
      </c>
      <c r="M13" s="27">
        <f t="shared" si="6"/>
        <v>2.9000000000003467E-3</v>
      </c>
      <c r="N13" s="91">
        <f t="shared" si="0"/>
        <v>9.6666666666678225E-4</v>
      </c>
      <c r="O13" s="81">
        <f t="shared" si="1"/>
        <v>620.6896551723396</v>
      </c>
      <c r="P13" s="91">
        <f t="shared" si="2"/>
        <v>-420.6896551723396</v>
      </c>
      <c r="Q13" s="80" t="s">
        <v>824</v>
      </c>
    </row>
    <row r="14" spans="1:18" ht="46.5">
      <c r="A14" s="26" t="s">
        <v>827</v>
      </c>
      <c r="B14" s="62" t="s">
        <v>220</v>
      </c>
      <c r="C14" s="63" t="s">
        <v>140</v>
      </c>
      <c r="D14" s="64">
        <v>2.0966</v>
      </c>
      <c r="E14" s="64">
        <v>2.0234999999999999</v>
      </c>
      <c r="F14" s="64">
        <v>2.0550999999999999</v>
      </c>
      <c r="G14" s="64">
        <v>2.0415999999999999</v>
      </c>
      <c r="H14" s="64">
        <v>15.208399999999999</v>
      </c>
      <c r="I14" s="64">
        <v>15.221</v>
      </c>
      <c r="J14" s="64">
        <f t="shared" ref="J14:J45" si="7">D14-E14</f>
        <v>7.3100000000000165E-2</v>
      </c>
      <c r="K14" s="64">
        <f t="shared" ref="K14:K23" si="8">F14-E14</f>
        <v>3.1600000000000072E-2</v>
      </c>
      <c r="L14" s="65">
        <f t="shared" ref="L14:L45" si="9">F14-G14</f>
        <v>1.3500000000000068E-2</v>
      </c>
      <c r="M14" s="64">
        <f t="shared" ref="M14:M45" si="10">I14-H14</f>
        <v>1.2600000000000833E-2</v>
      </c>
      <c r="N14" s="66">
        <f t="shared" si="0"/>
        <v>4.2000000000002773E-3</v>
      </c>
      <c r="O14" s="67">
        <f t="shared" si="1"/>
        <v>142.85714285713345</v>
      </c>
      <c r="P14" s="68">
        <f t="shared" si="2"/>
        <v>57.142857142866546</v>
      </c>
      <c r="Q14" s="85" t="s">
        <v>366</v>
      </c>
    </row>
    <row r="15" spans="1:18" ht="46.5">
      <c r="A15" s="26" t="s">
        <v>827</v>
      </c>
      <c r="B15" s="62" t="s">
        <v>220</v>
      </c>
      <c r="C15" s="63" t="s">
        <v>141</v>
      </c>
      <c r="D15" s="64">
        <v>2.0011000000000001</v>
      </c>
      <c r="E15" s="64">
        <v>1.9361999999999999</v>
      </c>
      <c r="F15" s="64">
        <v>1.9590000000000001</v>
      </c>
      <c r="G15" s="64">
        <v>1.9556</v>
      </c>
      <c r="H15" s="64">
        <v>15.241400000000001</v>
      </c>
      <c r="I15" s="64">
        <v>15.2552</v>
      </c>
      <c r="J15" s="64">
        <f t="shared" si="7"/>
        <v>6.490000000000018E-2</v>
      </c>
      <c r="K15" s="64">
        <f t="shared" si="8"/>
        <v>2.2800000000000153E-2</v>
      </c>
      <c r="L15" s="65">
        <f t="shared" si="9"/>
        <v>3.4000000000000696E-3</v>
      </c>
      <c r="M15" s="64">
        <f t="shared" si="10"/>
        <v>1.3799999999999812E-2</v>
      </c>
      <c r="N15" s="66">
        <f t="shared" si="0"/>
        <v>4.5999999999999375E-3</v>
      </c>
      <c r="O15" s="67">
        <f t="shared" si="1"/>
        <v>130.43478260869742</v>
      </c>
      <c r="P15" s="68">
        <f t="shared" si="2"/>
        <v>69.565217391302582</v>
      </c>
      <c r="Q15" s="85" t="s">
        <v>366</v>
      </c>
    </row>
    <row r="16" spans="1:18" ht="46.5">
      <c r="A16" s="26" t="s">
        <v>827</v>
      </c>
      <c r="B16" s="62" t="s">
        <v>220</v>
      </c>
      <c r="C16" s="63" t="s">
        <v>46</v>
      </c>
      <c r="D16" s="64">
        <v>1.9287000000000001</v>
      </c>
      <c r="E16" s="64">
        <v>1.8693</v>
      </c>
      <c r="F16" s="64">
        <v>1.8895999999999999</v>
      </c>
      <c r="G16" s="64">
        <v>1.8894</v>
      </c>
      <c r="H16" s="64">
        <v>15.209199999999999</v>
      </c>
      <c r="I16" s="64">
        <v>15.212999999999999</v>
      </c>
      <c r="J16" s="64">
        <f t="shared" si="7"/>
        <v>5.9400000000000119E-2</v>
      </c>
      <c r="K16" s="64">
        <f t="shared" si="8"/>
        <v>2.0299999999999985E-2</v>
      </c>
      <c r="L16" s="65">
        <f t="shared" si="9"/>
        <v>1.9999999999997797E-4</v>
      </c>
      <c r="M16" s="64">
        <f t="shared" si="10"/>
        <v>3.8000000000000256E-3</v>
      </c>
      <c r="N16" s="66">
        <f t="shared" si="0"/>
        <v>1.2666666666666753E-3</v>
      </c>
      <c r="O16" s="67">
        <f t="shared" si="1"/>
        <v>473.6842105263126</v>
      </c>
      <c r="P16" s="68">
        <f t="shared" si="2"/>
        <v>-273.6842105263126</v>
      </c>
      <c r="Q16" s="85" t="s">
        <v>366</v>
      </c>
    </row>
    <row r="17" spans="1:17" ht="46.5">
      <c r="A17" s="26" t="s">
        <v>827</v>
      </c>
      <c r="B17" s="62" t="s">
        <v>220</v>
      </c>
      <c r="C17" s="63" t="s">
        <v>87</v>
      </c>
      <c r="D17" s="64">
        <v>2.1084999999999998</v>
      </c>
      <c r="E17" s="64">
        <v>2.0343</v>
      </c>
      <c r="F17" s="64">
        <v>2.0626000000000002</v>
      </c>
      <c r="G17" s="64">
        <v>2.0558999999999998</v>
      </c>
      <c r="H17" s="64">
        <v>15.2065</v>
      </c>
      <c r="I17" s="64">
        <v>15.211600000000001</v>
      </c>
      <c r="J17" s="64">
        <f t="shared" si="7"/>
        <v>7.4199999999999822E-2</v>
      </c>
      <c r="K17" s="64">
        <f t="shared" si="8"/>
        <v>2.8300000000000214E-2</v>
      </c>
      <c r="L17" s="65">
        <f t="shared" si="9"/>
        <v>6.7000000000003723E-3</v>
      </c>
      <c r="M17" s="64">
        <f t="shared" si="10"/>
        <v>5.1000000000005485E-3</v>
      </c>
      <c r="N17" s="66">
        <f t="shared" si="0"/>
        <v>1.7000000000001829E-3</v>
      </c>
      <c r="O17" s="67">
        <f t="shared" si="1"/>
        <v>352.94117647055026</v>
      </c>
      <c r="P17" s="68">
        <f t="shared" si="2"/>
        <v>-152.94117647055026</v>
      </c>
      <c r="Q17" s="85" t="s">
        <v>366</v>
      </c>
    </row>
    <row r="18" spans="1:17" ht="46.5">
      <c r="A18" s="26" t="s">
        <v>827</v>
      </c>
      <c r="B18" s="62" t="s">
        <v>220</v>
      </c>
      <c r="C18" s="63" t="s">
        <v>88</v>
      </c>
      <c r="D18" s="64">
        <v>2.0461999999999998</v>
      </c>
      <c r="E18" s="64">
        <v>1.9853000000000001</v>
      </c>
      <c r="F18" s="64">
        <v>2.0061</v>
      </c>
      <c r="G18" s="64">
        <v>2.0055000000000001</v>
      </c>
      <c r="H18" s="64">
        <v>15.1328</v>
      </c>
      <c r="I18" s="64">
        <v>15.144</v>
      </c>
      <c r="J18" s="64">
        <f t="shared" si="7"/>
        <v>6.0899999999999732E-2</v>
      </c>
      <c r="K18" s="64">
        <f t="shared" si="8"/>
        <v>2.079999999999993E-2</v>
      </c>
      <c r="L18" s="65">
        <f t="shared" si="9"/>
        <v>5.9999999999993392E-4</v>
      </c>
      <c r="M18" s="64">
        <f t="shared" si="10"/>
        <v>1.1200000000000543E-2</v>
      </c>
      <c r="N18" s="66">
        <f t="shared" si="0"/>
        <v>3.7333333333335141E-3</v>
      </c>
      <c r="O18" s="67">
        <f t="shared" si="1"/>
        <v>160.71428571427796</v>
      </c>
      <c r="P18" s="68">
        <f t="shared" si="2"/>
        <v>39.285714285722037</v>
      </c>
      <c r="Q18" s="85" t="s">
        <v>366</v>
      </c>
    </row>
    <row r="19" spans="1:17" ht="46.5">
      <c r="A19" s="26" t="s">
        <v>827</v>
      </c>
      <c r="B19" s="62" t="s">
        <v>220</v>
      </c>
      <c r="C19" s="63" t="s">
        <v>89</v>
      </c>
      <c r="D19" s="64">
        <v>1.9517</v>
      </c>
      <c r="E19" s="64">
        <v>1.8793</v>
      </c>
      <c r="F19" s="64">
        <v>1.9023000000000001</v>
      </c>
      <c r="G19" s="64">
        <v>1.901</v>
      </c>
      <c r="H19" s="64">
        <v>15.2645</v>
      </c>
      <c r="I19" s="64">
        <v>15.278700000000001</v>
      </c>
      <c r="J19" s="64">
        <f t="shared" si="7"/>
        <v>7.240000000000002E-2</v>
      </c>
      <c r="K19" s="64">
        <f t="shared" si="8"/>
        <v>2.3000000000000131E-2</v>
      </c>
      <c r="L19" s="65">
        <f t="shared" si="9"/>
        <v>1.3000000000000789E-3</v>
      </c>
      <c r="M19" s="64">
        <f t="shared" si="10"/>
        <v>1.4200000000000657E-2</v>
      </c>
      <c r="N19" s="66">
        <f t="shared" si="0"/>
        <v>4.7333333333335519E-3</v>
      </c>
      <c r="O19" s="67">
        <f t="shared" si="1"/>
        <v>126.76056338027585</v>
      </c>
      <c r="P19" s="68">
        <f t="shared" si="2"/>
        <v>73.239436619724145</v>
      </c>
      <c r="Q19" s="85" t="s">
        <v>366</v>
      </c>
    </row>
    <row r="20" spans="1:17" ht="46.5">
      <c r="A20" s="26" t="s">
        <v>827</v>
      </c>
      <c r="B20" s="62" t="s">
        <v>220</v>
      </c>
      <c r="C20" s="63" t="s">
        <v>90</v>
      </c>
      <c r="D20" s="64">
        <v>2.0312000000000001</v>
      </c>
      <c r="E20" s="64">
        <v>1.9330000000000001</v>
      </c>
      <c r="F20" s="64">
        <v>1.9677</v>
      </c>
      <c r="G20" s="64">
        <v>1.9612000000000001</v>
      </c>
      <c r="H20" s="64">
        <v>15.309699999999999</v>
      </c>
      <c r="I20" s="64">
        <v>15.3287</v>
      </c>
      <c r="J20" s="64">
        <f t="shared" si="7"/>
        <v>9.8200000000000065E-2</v>
      </c>
      <c r="K20" s="64">
        <f t="shared" si="8"/>
        <v>3.4699999999999953E-2</v>
      </c>
      <c r="L20" s="65">
        <f t="shared" si="9"/>
        <v>6.4999999999999503E-3</v>
      </c>
      <c r="M20" s="64">
        <f t="shared" si="10"/>
        <v>1.9000000000000128E-2</v>
      </c>
      <c r="N20" s="66">
        <f t="shared" si="0"/>
        <v>6.3333333333333757E-3</v>
      </c>
      <c r="O20" s="67">
        <f t="shared" si="1"/>
        <v>94.736842105262539</v>
      </c>
      <c r="P20" s="68">
        <f t="shared" si="2"/>
        <v>105.26315789473746</v>
      </c>
      <c r="Q20" s="85" t="s">
        <v>366</v>
      </c>
    </row>
    <row r="21" spans="1:17" ht="46.5">
      <c r="A21" s="26" t="s">
        <v>827</v>
      </c>
      <c r="B21" s="62" t="s">
        <v>220</v>
      </c>
      <c r="C21" s="63" t="s">
        <v>91</v>
      </c>
      <c r="D21" s="64">
        <v>1.8472</v>
      </c>
      <c r="E21" s="64">
        <v>1.7576000000000001</v>
      </c>
      <c r="F21" s="64">
        <v>1.7904</v>
      </c>
      <c r="G21" s="64">
        <v>1.7828999999999999</v>
      </c>
      <c r="H21" s="64">
        <v>14.864599999999999</v>
      </c>
      <c r="I21" s="64">
        <v>14.8726</v>
      </c>
      <c r="J21" s="64">
        <f t="shared" si="7"/>
        <v>8.9599999999999902E-2</v>
      </c>
      <c r="K21" s="64">
        <f t="shared" si="8"/>
        <v>3.279999999999994E-2</v>
      </c>
      <c r="L21" s="65">
        <f t="shared" si="9"/>
        <v>7.5000000000000622E-3</v>
      </c>
      <c r="M21" s="64">
        <f t="shared" si="10"/>
        <v>8.0000000000008953E-3</v>
      </c>
      <c r="N21" s="66">
        <f t="shared" si="0"/>
        <v>2.666666666666965E-3</v>
      </c>
      <c r="O21" s="67">
        <f t="shared" si="1"/>
        <v>224.99999999997485</v>
      </c>
      <c r="P21" s="68">
        <f t="shared" si="2"/>
        <v>-24.999999999974847</v>
      </c>
      <c r="Q21" s="85" t="s">
        <v>366</v>
      </c>
    </row>
    <row r="22" spans="1:17" ht="46.5">
      <c r="A22" s="26" t="s">
        <v>827</v>
      </c>
      <c r="B22" s="62" t="s">
        <v>220</v>
      </c>
      <c r="C22" s="63" t="s">
        <v>92</v>
      </c>
      <c r="D22" s="64">
        <v>2.0295999999999998</v>
      </c>
      <c r="E22" s="64">
        <v>1.9574</v>
      </c>
      <c r="F22" s="64">
        <v>1.9821</v>
      </c>
      <c r="G22" s="64">
        <v>1.9786999999999999</v>
      </c>
      <c r="H22" s="64">
        <v>15.2553</v>
      </c>
      <c r="I22" s="64">
        <v>15.269399999999999</v>
      </c>
      <c r="J22" s="64">
        <f t="shared" si="7"/>
        <v>7.219999999999982E-2</v>
      </c>
      <c r="K22" s="64">
        <f t="shared" si="8"/>
        <v>2.4699999999999944E-2</v>
      </c>
      <c r="L22" s="65">
        <f t="shared" si="9"/>
        <v>3.4000000000000696E-3</v>
      </c>
      <c r="M22" s="64">
        <f t="shared" si="10"/>
        <v>1.4099999999999113E-2</v>
      </c>
      <c r="N22" s="66">
        <f t="shared" si="0"/>
        <v>4.6999999999997044E-3</v>
      </c>
      <c r="O22" s="67">
        <f t="shared" si="1"/>
        <v>127.65957446809314</v>
      </c>
      <c r="P22" s="68">
        <f t="shared" si="2"/>
        <v>72.34042553190686</v>
      </c>
      <c r="Q22" s="85" t="s">
        <v>366</v>
      </c>
    </row>
    <row r="23" spans="1:17" ht="46.5">
      <c r="A23" s="26" t="s">
        <v>827</v>
      </c>
      <c r="B23" s="62" t="s">
        <v>220</v>
      </c>
      <c r="C23" s="63" t="s">
        <v>93</v>
      </c>
      <c r="D23" s="64">
        <v>2.0310000000000001</v>
      </c>
      <c r="E23" s="64">
        <v>1.9386000000000001</v>
      </c>
      <c r="F23" s="64">
        <v>1.9738</v>
      </c>
      <c r="G23" s="64">
        <v>1.9668000000000001</v>
      </c>
      <c r="H23" s="64">
        <v>15.2403</v>
      </c>
      <c r="I23" s="64">
        <v>15.2576</v>
      </c>
      <c r="J23" s="64">
        <f t="shared" si="7"/>
        <v>9.2400000000000038E-2</v>
      </c>
      <c r="K23" s="64">
        <f t="shared" si="8"/>
        <v>3.5199999999999898E-2</v>
      </c>
      <c r="L23" s="65">
        <f t="shared" si="9"/>
        <v>6.9999999999998952E-3</v>
      </c>
      <c r="M23" s="64">
        <f t="shared" si="10"/>
        <v>1.7300000000000537E-2</v>
      </c>
      <c r="N23" s="66">
        <f t="shared" si="0"/>
        <v>5.766666666666846E-3</v>
      </c>
      <c r="O23" s="67">
        <f t="shared" si="1"/>
        <v>104.04624277456324</v>
      </c>
      <c r="P23" s="68">
        <f t="shared" si="2"/>
        <v>95.95375722543676</v>
      </c>
      <c r="Q23" s="85" t="s">
        <v>366</v>
      </c>
    </row>
    <row r="24" spans="1:17" ht="46.5">
      <c r="A24" s="26" t="s">
        <v>827</v>
      </c>
      <c r="B24" s="62" t="s">
        <v>220</v>
      </c>
      <c r="C24" s="63" t="s">
        <v>321</v>
      </c>
      <c r="D24" s="64">
        <v>2.0442999999999998</v>
      </c>
      <c r="E24" s="64">
        <v>2.0442999999999998</v>
      </c>
      <c r="F24" s="64">
        <v>2.0442999999999998</v>
      </c>
      <c r="G24" s="64">
        <v>2.0526</v>
      </c>
      <c r="H24" s="64">
        <v>14.9998</v>
      </c>
      <c r="I24" s="64">
        <v>15.0015</v>
      </c>
      <c r="J24" s="64">
        <f t="shared" si="7"/>
        <v>0</v>
      </c>
      <c r="K24" s="69">
        <v>0</v>
      </c>
      <c r="L24" s="65">
        <f t="shared" si="9"/>
        <v>-8.3000000000001961E-3</v>
      </c>
      <c r="M24" s="64">
        <f t="shared" si="10"/>
        <v>1.6999999999995907E-3</v>
      </c>
      <c r="N24" s="66">
        <f t="shared" si="0"/>
        <v>5.6666666666653021E-4</v>
      </c>
      <c r="O24" s="67">
        <f t="shared" si="1"/>
        <v>1058.8235294120198</v>
      </c>
      <c r="P24" s="68">
        <f t="shared" si="2"/>
        <v>-858.82352941201975</v>
      </c>
      <c r="Q24" s="85" t="s">
        <v>366</v>
      </c>
    </row>
    <row r="25" spans="1:17">
      <c r="B25" s="42" t="s">
        <v>220</v>
      </c>
      <c r="C25" s="43" t="s">
        <v>15</v>
      </c>
      <c r="D25" s="44">
        <v>1.8908</v>
      </c>
      <c r="E25" s="44">
        <v>1.8091999999999999</v>
      </c>
      <c r="F25" s="44">
        <v>1.8337000000000001</v>
      </c>
      <c r="G25" s="44">
        <v>1.8270999999999999</v>
      </c>
      <c r="H25" s="44">
        <v>15.1333</v>
      </c>
      <c r="I25" s="44">
        <v>15.1417</v>
      </c>
      <c r="J25" s="44">
        <f t="shared" si="7"/>
        <v>8.1600000000000117E-2</v>
      </c>
      <c r="K25" s="44">
        <f t="shared" ref="K25:K56" si="11">F25-E25</f>
        <v>2.4500000000000188E-2</v>
      </c>
      <c r="L25" s="39">
        <f t="shared" si="9"/>
        <v>6.6000000000001613E-3</v>
      </c>
      <c r="M25" s="44">
        <f t="shared" si="10"/>
        <v>8.3999999999999631E-3</v>
      </c>
      <c r="N25" s="39">
        <f t="shared" si="0"/>
        <v>2.7999999999999878E-3</v>
      </c>
      <c r="O25" s="40">
        <f t="shared" si="1"/>
        <v>214.28571428571524</v>
      </c>
      <c r="P25" s="41">
        <f t="shared" si="2"/>
        <v>-14.285714285715244</v>
      </c>
    </row>
    <row r="26" spans="1:17">
      <c r="B26" s="42" t="s">
        <v>220</v>
      </c>
      <c r="C26" s="43" t="s">
        <v>16</v>
      </c>
      <c r="D26" s="44">
        <v>1.7990999999999999</v>
      </c>
      <c r="E26" s="44">
        <v>1.7022999999999999</v>
      </c>
      <c r="F26" s="44">
        <v>1.7307999999999999</v>
      </c>
      <c r="G26" s="44">
        <v>1.7218</v>
      </c>
      <c r="H26" s="44">
        <v>14.9687</v>
      </c>
      <c r="I26" s="44">
        <v>14.9794</v>
      </c>
      <c r="J26" s="44">
        <f t="shared" si="7"/>
        <v>9.6799999999999997E-2</v>
      </c>
      <c r="K26" s="44">
        <f t="shared" si="11"/>
        <v>2.849999999999997E-2</v>
      </c>
      <c r="L26" s="39">
        <f t="shared" si="9"/>
        <v>8.999999999999897E-3</v>
      </c>
      <c r="M26" s="44">
        <f t="shared" si="10"/>
        <v>1.0699999999999932E-2</v>
      </c>
      <c r="N26" s="39">
        <f t="shared" si="0"/>
        <v>3.5666666666666438E-3</v>
      </c>
      <c r="O26" s="40">
        <f t="shared" si="1"/>
        <v>168.22429906542166</v>
      </c>
      <c r="P26" s="41">
        <f t="shared" si="2"/>
        <v>31.775700934578339</v>
      </c>
    </row>
    <row r="27" spans="1:17">
      <c r="B27" s="42" t="s">
        <v>220</v>
      </c>
      <c r="C27" s="43" t="s">
        <v>17</v>
      </c>
      <c r="D27" s="44">
        <v>1.8311999999999999</v>
      </c>
      <c r="E27" s="44">
        <v>1.7286999999999999</v>
      </c>
      <c r="F27" s="44">
        <v>1.7609999999999999</v>
      </c>
      <c r="G27" s="44">
        <v>1.7508999999999999</v>
      </c>
      <c r="H27" s="44">
        <v>14.7095</v>
      </c>
      <c r="I27" s="44">
        <v>14.722300000000001</v>
      </c>
      <c r="J27" s="44">
        <f t="shared" si="7"/>
        <v>0.10250000000000004</v>
      </c>
      <c r="K27" s="44">
        <f t="shared" si="11"/>
        <v>3.2299999999999995E-2</v>
      </c>
      <c r="L27" s="39">
        <f t="shared" si="9"/>
        <v>1.0099999999999998E-2</v>
      </c>
      <c r="M27" s="44">
        <f t="shared" si="10"/>
        <v>1.2800000000000367E-2</v>
      </c>
      <c r="N27" s="39">
        <f t="shared" si="0"/>
        <v>4.2666666666667892E-3</v>
      </c>
      <c r="O27" s="40">
        <f t="shared" si="1"/>
        <v>140.62499999999596</v>
      </c>
      <c r="P27" s="41">
        <f t="shared" si="2"/>
        <v>59.375000000004036</v>
      </c>
    </row>
    <row r="28" spans="1:17">
      <c r="B28" s="42" t="s">
        <v>220</v>
      </c>
      <c r="C28" s="43" t="s">
        <v>18</v>
      </c>
      <c r="D28" s="45">
        <v>1.8601000000000001</v>
      </c>
      <c r="E28" s="45">
        <v>1.7789999999999999</v>
      </c>
      <c r="F28" s="45">
        <v>1.8027</v>
      </c>
      <c r="G28" s="45">
        <v>1.7956000000000001</v>
      </c>
      <c r="H28" s="45">
        <v>14.9541</v>
      </c>
      <c r="I28" s="45">
        <v>14.962999999999999</v>
      </c>
      <c r="J28" s="44">
        <f t="shared" si="7"/>
        <v>8.1100000000000172E-2</v>
      </c>
      <c r="K28" s="44">
        <f t="shared" si="11"/>
        <v>2.3700000000000054E-2</v>
      </c>
      <c r="L28" s="39">
        <f t="shared" si="9"/>
        <v>7.0999999999998842E-3</v>
      </c>
      <c r="M28" s="44">
        <f t="shared" si="10"/>
        <v>8.8999999999987978E-3</v>
      </c>
      <c r="N28" s="39">
        <f t="shared" si="0"/>
        <v>2.9666666666662658E-3</v>
      </c>
      <c r="O28" s="40">
        <f t="shared" si="1"/>
        <v>202.24719101126331</v>
      </c>
      <c r="P28" s="41">
        <f t="shared" si="2"/>
        <v>-2.2471910112633111</v>
      </c>
    </row>
    <row r="29" spans="1:17">
      <c r="B29" s="42" t="s">
        <v>220</v>
      </c>
      <c r="C29" s="43" t="s">
        <v>19</v>
      </c>
      <c r="D29" s="45">
        <v>1.8493999999999999</v>
      </c>
      <c r="E29" s="45">
        <v>1.7655000000000001</v>
      </c>
      <c r="F29" s="45">
        <v>1.7898000000000001</v>
      </c>
      <c r="G29" s="45">
        <v>1.7831999999999999</v>
      </c>
      <c r="H29" s="45">
        <v>14.792</v>
      </c>
      <c r="I29" s="45">
        <v>14.801</v>
      </c>
      <c r="J29" s="44">
        <f t="shared" si="7"/>
        <v>8.3899999999999864E-2</v>
      </c>
      <c r="K29" s="44">
        <f t="shared" si="11"/>
        <v>2.4299999999999988E-2</v>
      </c>
      <c r="L29" s="39">
        <f t="shared" si="9"/>
        <v>6.6000000000001613E-3</v>
      </c>
      <c r="M29" s="44">
        <f t="shared" si="10"/>
        <v>9.0000000000003411E-3</v>
      </c>
      <c r="N29" s="39">
        <f t="shared" si="0"/>
        <v>3.0000000000001137E-3</v>
      </c>
      <c r="O29" s="40">
        <f t="shared" si="1"/>
        <v>199.99999999999244</v>
      </c>
      <c r="P29" s="41">
        <f t="shared" si="2"/>
        <v>7.560174708487466E-12</v>
      </c>
    </row>
    <row r="30" spans="1:17">
      <c r="B30" s="42" t="s">
        <v>220</v>
      </c>
      <c r="C30" s="43" t="s">
        <v>20</v>
      </c>
      <c r="D30" s="45">
        <v>1.8829</v>
      </c>
      <c r="E30" s="45">
        <v>1.8056000000000001</v>
      </c>
      <c r="F30" s="45">
        <v>1.8278000000000001</v>
      </c>
      <c r="G30" s="45">
        <v>1.8226</v>
      </c>
      <c r="H30" s="45">
        <v>14.8072</v>
      </c>
      <c r="I30" s="45">
        <v>14.8156</v>
      </c>
      <c r="J30" s="44">
        <f t="shared" si="7"/>
        <v>7.7299999999999924E-2</v>
      </c>
      <c r="K30" s="44">
        <f t="shared" si="11"/>
        <v>2.2199999999999998E-2</v>
      </c>
      <c r="L30" s="39">
        <f t="shared" si="9"/>
        <v>5.2000000000000934E-3</v>
      </c>
      <c r="M30" s="44">
        <f t="shared" si="10"/>
        <v>8.3999999999999631E-3</v>
      </c>
      <c r="N30" s="39">
        <f t="shared" si="0"/>
        <v>2.7999999999999878E-3</v>
      </c>
      <c r="O30" s="40">
        <f t="shared" si="1"/>
        <v>214.28571428571524</v>
      </c>
      <c r="P30" s="41">
        <f t="shared" si="2"/>
        <v>-14.285714285715244</v>
      </c>
    </row>
    <row r="31" spans="1:17">
      <c r="B31" s="42" t="s">
        <v>220</v>
      </c>
      <c r="C31" s="43" t="s">
        <v>21</v>
      </c>
      <c r="D31" s="45">
        <v>1.8649</v>
      </c>
      <c r="E31" s="45">
        <v>1.7547999999999999</v>
      </c>
      <c r="F31" s="45">
        <v>1.7885</v>
      </c>
      <c r="G31" s="45">
        <v>1.7774000000000001</v>
      </c>
      <c r="H31" s="45">
        <v>15.093500000000001</v>
      </c>
      <c r="I31" s="45">
        <v>15.105600000000001</v>
      </c>
      <c r="J31" s="44">
        <f t="shared" si="7"/>
        <v>0.11010000000000009</v>
      </c>
      <c r="K31" s="44">
        <f t="shared" si="11"/>
        <v>3.3700000000000063E-2</v>
      </c>
      <c r="L31" s="39">
        <f t="shared" si="9"/>
        <v>1.1099999999999888E-2</v>
      </c>
      <c r="M31" s="44">
        <f t="shared" si="10"/>
        <v>1.2100000000000222E-2</v>
      </c>
      <c r="N31" s="39">
        <f t="shared" si="0"/>
        <v>4.0333333333334069E-3</v>
      </c>
      <c r="O31" s="40">
        <f t="shared" si="1"/>
        <v>148.76033057850969</v>
      </c>
      <c r="P31" s="41">
        <f t="shared" si="2"/>
        <v>51.239669421490305</v>
      </c>
    </row>
    <row r="32" spans="1:17">
      <c r="B32" s="42" t="s">
        <v>220</v>
      </c>
      <c r="C32" s="43" t="s">
        <v>22</v>
      </c>
      <c r="D32" s="45">
        <v>1.9398</v>
      </c>
      <c r="E32" s="45">
        <v>1.8295999999999999</v>
      </c>
      <c r="F32" s="45">
        <v>1.8652</v>
      </c>
      <c r="G32" s="45">
        <v>1.8534999999999999</v>
      </c>
      <c r="H32" s="45">
        <v>15.146800000000001</v>
      </c>
      <c r="I32" s="45">
        <v>15.1601</v>
      </c>
      <c r="J32" s="44">
        <f t="shared" si="7"/>
        <v>0.11020000000000008</v>
      </c>
      <c r="K32" s="44">
        <f t="shared" si="11"/>
        <v>3.5600000000000076E-2</v>
      </c>
      <c r="L32" s="39">
        <f t="shared" si="9"/>
        <v>1.1700000000000044E-2</v>
      </c>
      <c r="M32" s="44">
        <f t="shared" si="10"/>
        <v>1.3299999999999201E-2</v>
      </c>
      <c r="N32" s="39">
        <f t="shared" si="0"/>
        <v>4.4333333333330671E-3</v>
      </c>
      <c r="O32" s="40">
        <f t="shared" si="1"/>
        <v>135.3383458646698</v>
      </c>
      <c r="P32" s="41">
        <f t="shared" si="2"/>
        <v>64.661654135330195</v>
      </c>
    </row>
    <row r="33" spans="1:17">
      <c r="B33" s="42" t="s">
        <v>220</v>
      </c>
      <c r="C33" s="43" t="s">
        <v>576</v>
      </c>
      <c r="D33" s="45">
        <v>1.8556999999999999</v>
      </c>
      <c r="E33" s="45">
        <v>1.7521</v>
      </c>
      <c r="F33" s="45">
        <v>1.7828999999999999</v>
      </c>
      <c r="G33" s="45">
        <v>1.7745</v>
      </c>
      <c r="H33" s="45">
        <v>15.1066</v>
      </c>
      <c r="I33" s="45">
        <v>15.1173</v>
      </c>
      <c r="J33" s="44">
        <f t="shared" si="7"/>
        <v>0.10359999999999991</v>
      </c>
      <c r="K33" s="44">
        <f t="shared" si="11"/>
        <v>3.0799999999999939E-2</v>
      </c>
      <c r="L33" s="39">
        <f t="shared" si="9"/>
        <v>8.3999999999999631E-3</v>
      </c>
      <c r="M33" s="44">
        <f t="shared" si="10"/>
        <v>1.0699999999999932E-2</v>
      </c>
      <c r="N33" s="39">
        <f t="shared" si="0"/>
        <v>3.5666666666666438E-3</v>
      </c>
      <c r="O33" s="40">
        <f t="shared" si="1"/>
        <v>168.22429906542166</v>
      </c>
      <c r="P33" s="41">
        <f t="shared" si="2"/>
        <v>31.775700934578339</v>
      </c>
    </row>
    <row r="34" spans="1:17">
      <c r="B34" s="42" t="s">
        <v>220</v>
      </c>
      <c r="C34" s="43" t="s">
        <v>23</v>
      </c>
      <c r="D34" s="45">
        <v>1.9278</v>
      </c>
      <c r="E34" s="45">
        <v>1.8407</v>
      </c>
      <c r="F34" s="45">
        <v>1.8688</v>
      </c>
      <c r="G34" s="45">
        <v>1.86</v>
      </c>
      <c r="H34" s="45">
        <v>15.2218</v>
      </c>
      <c r="I34" s="45">
        <v>15.2332</v>
      </c>
      <c r="J34" s="44">
        <f t="shared" si="7"/>
        <v>8.7099999999999955E-2</v>
      </c>
      <c r="K34" s="44">
        <f t="shared" si="11"/>
        <v>2.8100000000000014E-2</v>
      </c>
      <c r="L34" s="39">
        <f t="shared" si="9"/>
        <v>8.799999999999919E-3</v>
      </c>
      <c r="M34" s="44">
        <f t="shared" si="10"/>
        <v>1.1400000000000077E-2</v>
      </c>
      <c r="N34" s="39">
        <f t="shared" ref="N34:N65" si="12">M34/3</f>
        <v>3.8000000000000256E-3</v>
      </c>
      <c r="O34" s="40">
        <f t="shared" ref="O34:O65" si="13">((0.003*0.2)/N34)*1000</f>
        <v>157.89473684210424</v>
      </c>
      <c r="P34" s="41">
        <f t="shared" ref="P34:P65" si="14">200-O34</f>
        <v>42.105263157895763</v>
      </c>
    </row>
    <row r="35" spans="1:17">
      <c r="B35" s="42" t="s">
        <v>220</v>
      </c>
      <c r="C35" s="43" t="s">
        <v>24</v>
      </c>
      <c r="D35" s="45">
        <v>1.9397</v>
      </c>
      <c r="E35" s="45">
        <v>1.8348</v>
      </c>
      <c r="F35" s="45">
        <v>1.8672</v>
      </c>
      <c r="G35" s="45">
        <v>1.8562000000000001</v>
      </c>
      <c r="H35" s="45">
        <v>15.1568</v>
      </c>
      <c r="I35" s="45">
        <v>15.200799999999999</v>
      </c>
      <c r="J35" s="44">
        <f t="shared" si="7"/>
        <v>0.10489999999999999</v>
      </c>
      <c r="K35" s="44">
        <f t="shared" si="11"/>
        <v>3.2399999999999984E-2</v>
      </c>
      <c r="L35" s="39">
        <f t="shared" si="9"/>
        <v>1.0999999999999899E-2</v>
      </c>
      <c r="M35" s="44">
        <f t="shared" si="10"/>
        <v>4.3999999999998707E-2</v>
      </c>
      <c r="N35" s="39">
        <f t="shared" si="12"/>
        <v>1.4666666666666236E-2</v>
      </c>
      <c r="O35" s="40">
        <f t="shared" si="13"/>
        <v>40.909090909092114</v>
      </c>
      <c r="P35" s="41">
        <f t="shared" si="14"/>
        <v>159.09090909090787</v>
      </c>
    </row>
    <row r="36" spans="1:17">
      <c r="B36" s="42" t="s">
        <v>220</v>
      </c>
      <c r="C36" s="43" t="s">
        <v>25</v>
      </c>
      <c r="D36" s="45">
        <v>1.9194</v>
      </c>
      <c r="E36" s="45">
        <v>1.8137000000000001</v>
      </c>
      <c r="F36" s="45">
        <v>1.8488</v>
      </c>
      <c r="G36" s="45">
        <v>1.8354999999999999</v>
      </c>
      <c r="H36" s="45">
        <v>14.9841</v>
      </c>
      <c r="I36" s="45">
        <v>15.001799999999999</v>
      </c>
      <c r="J36" s="44">
        <f t="shared" si="7"/>
        <v>0.10569999999999991</v>
      </c>
      <c r="K36" s="44">
        <f t="shared" si="11"/>
        <v>3.5099999999999909E-2</v>
      </c>
      <c r="L36" s="39">
        <f t="shared" si="9"/>
        <v>1.330000000000009E-2</v>
      </c>
      <c r="M36" s="44">
        <f t="shared" si="10"/>
        <v>1.7699999999999605E-2</v>
      </c>
      <c r="N36" s="39">
        <f t="shared" si="12"/>
        <v>5.899999999999868E-3</v>
      </c>
      <c r="O36" s="40">
        <f t="shared" si="13"/>
        <v>101.69491525423958</v>
      </c>
      <c r="P36" s="41">
        <f t="shared" si="14"/>
        <v>98.305084745760425</v>
      </c>
    </row>
    <row r="37" spans="1:17">
      <c r="B37" s="42" t="s">
        <v>220</v>
      </c>
      <c r="C37" s="43" t="s">
        <v>26</v>
      </c>
      <c r="D37" s="45">
        <v>1.8933</v>
      </c>
      <c r="E37" s="45">
        <v>1.7866</v>
      </c>
      <c r="F37" s="45">
        <v>1.8184</v>
      </c>
      <c r="G37" s="45">
        <v>1.8078000000000001</v>
      </c>
      <c r="H37" s="45">
        <v>15.1915</v>
      </c>
      <c r="I37" s="45">
        <v>15.206200000000001</v>
      </c>
      <c r="J37" s="44">
        <f t="shared" si="7"/>
        <v>0.10670000000000002</v>
      </c>
      <c r="K37" s="44">
        <f t="shared" si="11"/>
        <v>3.180000000000005E-2</v>
      </c>
      <c r="L37" s="39">
        <f t="shared" si="9"/>
        <v>1.0599999999999943E-2</v>
      </c>
      <c r="M37" s="44">
        <f t="shared" si="10"/>
        <v>1.4700000000001268E-2</v>
      </c>
      <c r="N37" s="39">
        <f t="shared" si="12"/>
        <v>4.9000000000004222E-3</v>
      </c>
      <c r="O37" s="40">
        <f t="shared" si="13"/>
        <v>122.4489795918262</v>
      </c>
      <c r="P37" s="41">
        <f t="shared" si="14"/>
        <v>77.551020408173798</v>
      </c>
    </row>
    <row r="38" spans="1:17">
      <c r="B38" s="42" t="s">
        <v>220</v>
      </c>
      <c r="C38" s="43" t="s">
        <v>27</v>
      </c>
      <c r="D38" s="45">
        <v>1.8584000000000001</v>
      </c>
      <c r="E38" s="45">
        <v>1.7707999999999999</v>
      </c>
      <c r="F38" s="45">
        <v>1.7976000000000001</v>
      </c>
      <c r="G38" s="45">
        <v>1.7897000000000001</v>
      </c>
      <c r="H38" s="45">
        <v>15.0343</v>
      </c>
      <c r="I38" s="45">
        <v>15.049200000000001</v>
      </c>
      <c r="J38" s="44">
        <f t="shared" si="7"/>
        <v>8.7600000000000122E-2</v>
      </c>
      <c r="K38" s="44">
        <f t="shared" si="11"/>
        <v>2.6800000000000157E-2</v>
      </c>
      <c r="L38" s="39">
        <f t="shared" si="9"/>
        <v>7.9000000000000181E-3</v>
      </c>
      <c r="M38" s="44">
        <f t="shared" si="10"/>
        <v>1.4900000000000801E-2</v>
      </c>
      <c r="N38" s="39">
        <f t="shared" si="12"/>
        <v>4.9666666666669341E-3</v>
      </c>
      <c r="O38" s="40">
        <f t="shared" si="13"/>
        <v>120.80536912751029</v>
      </c>
      <c r="P38" s="41">
        <f t="shared" si="14"/>
        <v>79.194630872489711</v>
      </c>
    </row>
    <row r="39" spans="1:17">
      <c r="B39" s="42" t="s">
        <v>220</v>
      </c>
      <c r="C39" s="43" t="s">
        <v>28</v>
      </c>
      <c r="D39" s="45">
        <v>1.8423</v>
      </c>
      <c r="E39" s="45">
        <v>1.7690999999999999</v>
      </c>
      <c r="F39" s="45">
        <v>1.7899</v>
      </c>
      <c r="G39" s="45">
        <v>1.7841</v>
      </c>
      <c r="H39" s="45">
        <v>14.9573</v>
      </c>
      <c r="I39" s="45">
        <v>15.0105</v>
      </c>
      <c r="J39" s="44">
        <f t="shared" si="7"/>
        <v>7.3200000000000154E-2</v>
      </c>
      <c r="K39" s="44">
        <f t="shared" si="11"/>
        <v>2.0800000000000152E-2</v>
      </c>
      <c r="L39" s="39">
        <f t="shared" si="9"/>
        <v>5.8000000000000274E-3</v>
      </c>
      <c r="M39" s="44">
        <f t="shared" si="10"/>
        <v>5.3200000000000358E-2</v>
      </c>
      <c r="N39" s="39">
        <f t="shared" si="12"/>
        <v>1.7733333333333452E-2</v>
      </c>
      <c r="O39" s="40">
        <f t="shared" si="13"/>
        <v>33.834586466165192</v>
      </c>
      <c r="P39" s="41">
        <f t="shared" si="14"/>
        <v>166.16541353383479</v>
      </c>
    </row>
    <row r="40" spans="1:17">
      <c r="B40" s="42" t="s">
        <v>220</v>
      </c>
      <c r="C40" s="43" t="s">
        <v>29</v>
      </c>
      <c r="D40" s="45">
        <v>1.8691</v>
      </c>
      <c r="E40" s="45">
        <v>1.7739</v>
      </c>
      <c r="F40" s="45">
        <v>1.8017000000000001</v>
      </c>
      <c r="G40" s="45">
        <v>1.7923</v>
      </c>
      <c r="H40" s="45">
        <v>15.0517</v>
      </c>
      <c r="I40" s="45">
        <v>15.092700000000001</v>
      </c>
      <c r="J40" s="44">
        <f t="shared" si="7"/>
        <v>9.5199999999999951E-2</v>
      </c>
      <c r="K40" s="44">
        <f t="shared" si="11"/>
        <v>2.7800000000000047E-2</v>
      </c>
      <c r="L40" s="39">
        <f t="shared" si="9"/>
        <v>9.400000000000075E-3</v>
      </c>
      <c r="M40" s="44">
        <f t="shared" si="10"/>
        <v>4.1000000000000369E-2</v>
      </c>
      <c r="N40" s="39">
        <f t="shared" si="12"/>
        <v>1.366666666666679E-2</v>
      </c>
      <c r="O40" s="40">
        <f t="shared" si="13"/>
        <v>43.902439024389849</v>
      </c>
      <c r="P40" s="41">
        <f t="shared" si="14"/>
        <v>156.09756097561015</v>
      </c>
    </row>
    <row r="41" spans="1:17">
      <c r="B41" s="42" t="s">
        <v>220</v>
      </c>
      <c r="C41" s="43" t="s">
        <v>30</v>
      </c>
      <c r="D41" s="45">
        <v>1.8275999999999999</v>
      </c>
      <c r="E41" s="45">
        <v>1.7405999999999999</v>
      </c>
      <c r="F41" s="45">
        <v>1.7678</v>
      </c>
      <c r="G41" s="45">
        <v>1.7579</v>
      </c>
      <c r="H41" s="45">
        <v>15.196400000000001</v>
      </c>
      <c r="I41" s="45">
        <v>15.2531</v>
      </c>
      <c r="J41" s="44">
        <f t="shared" si="7"/>
        <v>8.6999999999999966E-2</v>
      </c>
      <c r="K41" s="44">
        <f t="shared" si="11"/>
        <v>2.7200000000000113E-2</v>
      </c>
      <c r="L41" s="39">
        <f t="shared" si="9"/>
        <v>9.9000000000000199E-3</v>
      </c>
      <c r="M41" s="44">
        <f t="shared" si="10"/>
        <v>5.6699999999999307E-2</v>
      </c>
      <c r="N41" s="39">
        <f t="shared" si="12"/>
        <v>1.8899999999999768E-2</v>
      </c>
      <c r="O41" s="40">
        <f t="shared" si="13"/>
        <v>31.746031746032141</v>
      </c>
      <c r="P41" s="41">
        <f t="shared" si="14"/>
        <v>168.25396825396786</v>
      </c>
    </row>
    <row r="42" spans="1:17">
      <c r="B42" s="46" t="s">
        <v>220</v>
      </c>
      <c r="C42" s="47" t="s">
        <v>31</v>
      </c>
      <c r="D42" s="48">
        <v>1.8673</v>
      </c>
      <c r="E42" s="48">
        <v>1.7912999999999999</v>
      </c>
      <c r="F42" s="48">
        <v>1.8133999999999999</v>
      </c>
      <c r="G42" s="48">
        <v>1.8080000000000001</v>
      </c>
      <c r="H42" s="48">
        <v>15.0303</v>
      </c>
      <c r="I42" s="48">
        <v>15.0825</v>
      </c>
      <c r="J42" s="49">
        <f t="shared" si="7"/>
        <v>7.6000000000000068E-2</v>
      </c>
      <c r="K42" s="49">
        <f t="shared" si="11"/>
        <v>2.2100000000000009E-2</v>
      </c>
      <c r="L42" s="50">
        <f t="shared" si="9"/>
        <v>5.3999999999998494E-3</v>
      </c>
      <c r="M42" s="49">
        <f t="shared" si="10"/>
        <v>5.2199999999999136E-2</v>
      </c>
      <c r="N42" s="50">
        <f t="shared" si="12"/>
        <v>1.7399999999999711E-2</v>
      </c>
      <c r="O42" s="51">
        <f t="shared" si="13"/>
        <v>34.482758620690234</v>
      </c>
      <c r="P42" s="52">
        <f t="shared" si="14"/>
        <v>165.51724137930978</v>
      </c>
    </row>
    <row r="43" spans="1:17" s="26" customFormat="1">
      <c r="A43" s="1"/>
      <c r="B43" s="46" t="s">
        <v>220</v>
      </c>
      <c r="C43" s="47" t="s">
        <v>32</v>
      </c>
      <c r="D43" s="48">
        <v>1.9454</v>
      </c>
      <c r="E43" s="48">
        <v>1.8631</v>
      </c>
      <c r="F43" s="48">
        <v>1.8888</v>
      </c>
      <c r="G43" s="48">
        <v>1.8802000000000001</v>
      </c>
      <c r="H43" s="48">
        <v>15.0168</v>
      </c>
      <c r="I43" s="48">
        <v>15.0518</v>
      </c>
      <c r="J43" s="49">
        <f t="shared" si="7"/>
        <v>8.230000000000004E-2</v>
      </c>
      <c r="K43" s="49">
        <f t="shared" si="11"/>
        <v>2.5700000000000056E-2</v>
      </c>
      <c r="L43" s="50">
        <f t="shared" si="9"/>
        <v>8.599999999999941E-3</v>
      </c>
      <c r="M43" s="49">
        <f t="shared" si="10"/>
        <v>3.5000000000000142E-2</v>
      </c>
      <c r="N43" s="50">
        <f t="shared" si="12"/>
        <v>1.1666666666666714E-2</v>
      </c>
      <c r="O43" s="51">
        <f t="shared" si="13"/>
        <v>51.428571428571225</v>
      </c>
      <c r="P43" s="52">
        <f t="shared" si="14"/>
        <v>148.57142857142878</v>
      </c>
      <c r="Q43" s="77"/>
    </row>
    <row r="44" spans="1:17" s="26" customFormat="1">
      <c r="A44" s="1"/>
      <c r="B44" s="46" t="s">
        <v>220</v>
      </c>
      <c r="C44" s="47" t="s">
        <v>33</v>
      </c>
      <c r="D44" s="48">
        <v>1.8049999999999999</v>
      </c>
      <c r="E44" s="48">
        <v>1.7202</v>
      </c>
      <c r="F44" s="48">
        <v>1.7453000000000001</v>
      </c>
      <c r="G44" s="48">
        <v>1.7369000000000001</v>
      </c>
      <c r="H44" s="48">
        <v>15.144</v>
      </c>
      <c r="I44" s="48">
        <v>15.1845</v>
      </c>
      <c r="J44" s="49">
        <f t="shared" si="7"/>
        <v>8.4799999999999986E-2</v>
      </c>
      <c r="K44" s="49">
        <f t="shared" si="11"/>
        <v>2.5100000000000122E-2</v>
      </c>
      <c r="L44" s="50">
        <f t="shared" si="9"/>
        <v>8.3999999999999631E-3</v>
      </c>
      <c r="M44" s="49">
        <f t="shared" si="10"/>
        <v>4.0499999999999758E-2</v>
      </c>
      <c r="N44" s="50">
        <f t="shared" si="12"/>
        <v>1.349999999999992E-2</v>
      </c>
      <c r="O44" s="51">
        <f t="shared" si="13"/>
        <v>44.444444444444713</v>
      </c>
      <c r="P44" s="52">
        <f t="shared" si="14"/>
        <v>155.55555555555529</v>
      </c>
      <c r="Q44" s="77"/>
    </row>
    <row r="45" spans="1:17" s="26" customFormat="1">
      <c r="A45" s="1"/>
      <c r="B45" s="46" t="s">
        <v>220</v>
      </c>
      <c r="C45" s="47" t="s">
        <v>34</v>
      </c>
      <c r="D45" s="48">
        <v>1.9088000000000001</v>
      </c>
      <c r="E45" s="48">
        <v>1.8033999999999999</v>
      </c>
      <c r="F45" s="48">
        <v>1.8348</v>
      </c>
      <c r="G45" s="48">
        <v>1.825</v>
      </c>
      <c r="H45" s="48">
        <v>15.086</v>
      </c>
      <c r="I45" s="48">
        <v>15.1028</v>
      </c>
      <c r="J45" s="49">
        <f t="shared" si="7"/>
        <v>0.10540000000000016</v>
      </c>
      <c r="K45" s="49">
        <f t="shared" si="11"/>
        <v>3.1400000000000095E-2</v>
      </c>
      <c r="L45" s="50">
        <f t="shared" si="9"/>
        <v>9.8000000000000309E-3</v>
      </c>
      <c r="M45" s="49">
        <f t="shared" si="10"/>
        <v>1.6799999999999926E-2</v>
      </c>
      <c r="N45" s="50">
        <f t="shared" si="12"/>
        <v>5.5999999999999757E-3</v>
      </c>
      <c r="O45" s="51">
        <f t="shared" si="13"/>
        <v>107.14285714285762</v>
      </c>
      <c r="P45" s="52">
        <f t="shared" si="14"/>
        <v>92.857142857142378</v>
      </c>
      <c r="Q45" s="77"/>
    </row>
    <row r="46" spans="1:17" s="26" customFormat="1">
      <c r="A46" s="1"/>
      <c r="B46" s="46" t="s">
        <v>220</v>
      </c>
      <c r="C46" s="47" t="s">
        <v>35</v>
      </c>
      <c r="D46" s="48">
        <v>1.8174999999999999</v>
      </c>
      <c r="E46" s="48">
        <v>1.7042999999999999</v>
      </c>
      <c r="F46" s="48">
        <v>1.7423999999999999</v>
      </c>
      <c r="G46" s="48">
        <v>1.7271000000000001</v>
      </c>
      <c r="H46" s="48">
        <v>14.7119</v>
      </c>
      <c r="I46" s="48">
        <v>14.760999999999999</v>
      </c>
      <c r="J46" s="49">
        <f t="shared" ref="J46:J77" si="15">D46-E46</f>
        <v>0.11319999999999997</v>
      </c>
      <c r="K46" s="49">
        <f t="shared" si="11"/>
        <v>3.8100000000000023E-2</v>
      </c>
      <c r="L46" s="50">
        <f t="shared" ref="L46:L74" si="16">F46-G46</f>
        <v>1.5299999999999869E-2</v>
      </c>
      <c r="M46" s="49">
        <f t="shared" ref="M46:M77" si="17">I46-H46</f>
        <v>4.9099999999999255E-2</v>
      </c>
      <c r="N46" s="50">
        <f t="shared" si="12"/>
        <v>1.6366666666666418E-2</v>
      </c>
      <c r="O46" s="51">
        <f t="shared" si="13"/>
        <v>36.659877800407891</v>
      </c>
      <c r="P46" s="52">
        <f t="shared" si="14"/>
        <v>163.34012219959212</v>
      </c>
      <c r="Q46" s="77"/>
    </row>
    <row r="47" spans="1:17" s="26" customFormat="1">
      <c r="A47" s="1"/>
      <c r="B47" s="46" t="s">
        <v>220</v>
      </c>
      <c r="C47" s="47" t="s">
        <v>36</v>
      </c>
      <c r="D47" s="48">
        <v>1.9201999999999999</v>
      </c>
      <c r="E47" s="48">
        <v>1.8169</v>
      </c>
      <c r="F47" s="48">
        <v>1.8485</v>
      </c>
      <c r="G47" s="48">
        <v>1.8373999999999999</v>
      </c>
      <c r="H47" s="48">
        <v>15.1761</v>
      </c>
      <c r="I47" s="48">
        <v>15.223800000000001</v>
      </c>
      <c r="J47" s="49">
        <f t="shared" si="15"/>
        <v>0.10329999999999995</v>
      </c>
      <c r="K47" s="49">
        <f t="shared" si="11"/>
        <v>3.1600000000000072E-2</v>
      </c>
      <c r="L47" s="50">
        <f t="shared" si="16"/>
        <v>1.110000000000011E-2</v>
      </c>
      <c r="M47" s="49">
        <f t="shared" si="17"/>
        <v>4.7700000000000742E-2</v>
      </c>
      <c r="N47" s="50">
        <f t="shared" si="12"/>
        <v>1.5900000000000247E-2</v>
      </c>
      <c r="O47" s="51">
        <f t="shared" si="13"/>
        <v>37.735849056603186</v>
      </c>
      <c r="P47" s="52">
        <f t="shared" si="14"/>
        <v>162.26415094339683</v>
      </c>
      <c r="Q47" s="77"/>
    </row>
    <row r="48" spans="1:17" s="26" customFormat="1">
      <c r="A48" s="1"/>
      <c r="B48" s="46" t="s">
        <v>220</v>
      </c>
      <c r="C48" s="47" t="s">
        <v>37</v>
      </c>
      <c r="D48" s="48">
        <v>1.8994</v>
      </c>
      <c r="E48" s="48">
        <v>1.8030999999999999</v>
      </c>
      <c r="F48" s="48">
        <v>1.8348</v>
      </c>
      <c r="G48" s="48">
        <v>1.8238000000000001</v>
      </c>
      <c r="H48" s="48">
        <v>15.093500000000001</v>
      </c>
      <c r="I48" s="48">
        <v>15.1233</v>
      </c>
      <c r="J48" s="49">
        <f t="shared" si="15"/>
        <v>9.6300000000000052E-2</v>
      </c>
      <c r="K48" s="49">
        <f t="shared" si="11"/>
        <v>3.1700000000000061E-2</v>
      </c>
      <c r="L48" s="50">
        <f t="shared" si="16"/>
        <v>1.0999999999999899E-2</v>
      </c>
      <c r="M48" s="49">
        <f t="shared" si="17"/>
        <v>2.9799999999999827E-2</v>
      </c>
      <c r="N48" s="50">
        <f t="shared" si="12"/>
        <v>9.933333333333275E-3</v>
      </c>
      <c r="O48" s="51">
        <f t="shared" si="13"/>
        <v>60.402684563758754</v>
      </c>
      <c r="P48" s="52">
        <f t="shared" si="14"/>
        <v>139.59731543624125</v>
      </c>
      <c r="Q48" s="77"/>
    </row>
    <row r="49" spans="1:17" s="26" customFormat="1">
      <c r="A49" s="1"/>
      <c r="B49" s="46" t="s">
        <v>220</v>
      </c>
      <c r="C49" s="47" t="s">
        <v>38</v>
      </c>
      <c r="D49" s="48">
        <v>1.8773</v>
      </c>
      <c r="E49" s="48">
        <v>1.7622</v>
      </c>
      <c r="F49" s="48">
        <v>1.8009999999999999</v>
      </c>
      <c r="G49" s="48">
        <v>1.7864</v>
      </c>
      <c r="H49" s="48">
        <v>15.227600000000001</v>
      </c>
      <c r="I49" s="48">
        <v>15.248100000000001</v>
      </c>
      <c r="J49" s="49">
        <f t="shared" si="15"/>
        <v>0.11509999999999998</v>
      </c>
      <c r="K49" s="49">
        <f t="shared" si="11"/>
        <v>3.8799999999999946E-2</v>
      </c>
      <c r="L49" s="50">
        <f t="shared" si="16"/>
        <v>1.4599999999999946E-2</v>
      </c>
      <c r="M49" s="49">
        <f t="shared" si="17"/>
        <v>2.0500000000000185E-2</v>
      </c>
      <c r="N49" s="50">
        <f t="shared" si="12"/>
        <v>6.8333333333333952E-3</v>
      </c>
      <c r="O49" s="51">
        <f t="shared" si="13"/>
        <v>87.804878048779699</v>
      </c>
      <c r="P49" s="52">
        <f t="shared" si="14"/>
        <v>112.1951219512203</v>
      </c>
      <c r="Q49" s="77"/>
    </row>
    <row r="50" spans="1:17" s="26" customFormat="1">
      <c r="A50" s="1"/>
      <c r="B50" s="42" t="s">
        <v>220</v>
      </c>
      <c r="C50" s="53" t="s">
        <v>70</v>
      </c>
      <c r="D50" s="45">
        <v>2.0278999999999998</v>
      </c>
      <c r="E50" s="45">
        <v>1.9710000000000001</v>
      </c>
      <c r="F50" s="45">
        <v>1.9901</v>
      </c>
      <c r="G50" s="45">
        <v>1.9924999999999999</v>
      </c>
      <c r="H50" s="45">
        <v>15.1122</v>
      </c>
      <c r="I50" s="45">
        <v>15.123900000000001</v>
      </c>
      <c r="J50" s="44">
        <f t="shared" si="15"/>
        <v>5.6899999999999729E-2</v>
      </c>
      <c r="K50" s="44">
        <f t="shared" si="11"/>
        <v>1.9099999999999895E-2</v>
      </c>
      <c r="L50" s="39">
        <f t="shared" si="16"/>
        <v>-2.3999999999999577E-3</v>
      </c>
      <c r="M50" s="44">
        <f t="shared" si="17"/>
        <v>1.1700000000001154E-2</v>
      </c>
      <c r="N50" s="39">
        <f t="shared" si="12"/>
        <v>3.9000000000003845E-3</v>
      </c>
      <c r="O50" s="40">
        <f t="shared" si="13"/>
        <v>153.84615384613869</v>
      </c>
      <c r="P50" s="41">
        <f t="shared" si="14"/>
        <v>46.153846153861309</v>
      </c>
      <c r="Q50" s="77"/>
    </row>
    <row r="51" spans="1:17" s="26" customFormat="1">
      <c r="A51" s="1"/>
      <c r="B51" s="42" t="s">
        <v>220</v>
      </c>
      <c r="C51" s="53" t="s">
        <v>39</v>
      </c>
      <c r="D51" s="45">
        <v>1.8828</v>
      </c>
      <c r="E51" s="45">
        <v>1.8149</v>
      </c>
      <c r="F51" s="45">
        <v>1.8381000000000001</v>
      </c>
      <c r="G51" s="45">
        <v>1.8385</v>
      </c>
      <c r="H51" s="45">
        <v>15.128500000000001</v>
      </c>
      <c r="I51" s="45">
        <v>15.140499999999999</v>
      </c>
      <c r="J51" s="44">
        <f t="shared" si="15"/>
        <v>6.7900000000000071E-2</v>
      </c>
      <c r="K51" s="44">
        <f t="shared" si="11"/>
        <v>2.3200000000000109E-2</v>
      </c>
      <c r="L51" s="39">
        <f t="shared" si="16"/>
        <v>-3.9999999999995595E-4</v>
      </c>
      <c r="M51" s="44">
        <f t="shared" si="17"/>
        <v>1.1999999999998678E-2</v>
      </c>
      <c r="N51" s="39">
        <f t="shared" si="12"/>
        <v>3.9999999999995595E-3</v>
      </c>
      <c r="O51" s="40">
        <f t="shared" si="13"/>
        <v>150.00000000001654</v>
      </c>
      <c r="P51" s="41">
        <f t="shared" si="14"/>
        <v>49.999999999983459</v>
      </c>
      <c r="Q51" s="77"/>
    </row>
    <row r="52" spans="1:17" s="26" customFormat="1">
      <c r="A52" s="1"/>
      <c r="B52" s="42" t="s">
        <v>220</v>
      </c>
      <c r="C52" s="53" t="s">
        <v>40</v>
      </c>
      <c r="D52" s="45">
        <v>1.8717999999999999</v>
      </c>
      <c r="E52" s="45">
        <v>1.7915000000000001</v>
      </c>
      <c r="F52" s="45">
        <v>1.8191999999999999</v>
      </c>
      <c r="G52" s="45">
        <v>1.8182</v>
      </c>
      <c r="H52" s="45">
        <v>15.1684</v>
      </c>
      <c r="I52" s="45">
        <v>15.1835</v>
      </c>
      <c r="J52" s="44">
        <f t="shared" si="15"/>
        <v>8.0299999999999816E-2</v>
      </c>
      <c r="K52" s="44">
        <f t="shared" si="11"/>
        <v>2.7699999999999836E-2</v>
      </c>
      <c r="L52" s="39">
        <f t="shared" si="16"/>
        <v>9.9999999999988987E-4</v>
      </c>
      <c r="M52" s="44">
        <f t="shared" si="17"/>
        <v>1.5100000000000335E-2</v>
      </c>
      <c r="N52" s="39">
        <f t="shared" si="12"/>
        <v>5.0333333333334451E-3</v>
      </c>
      <c r="O52" s="40">
        <f t="shared" si="13"/>
        <v>119.2052980132424</v>
      </c>
      <c r="P52" s="41">
        <f t="shared" si="14"/>
        <v>80.794701986757602</v>
      </c>
      <c r="Q52" s="77"/>
    </row>
    <row r="53" spans="1:17" s="26" customFormat="1">
      <c r="A53" s="1"/>
      <c r="B53" s="42" t="s">
        <v>220</v>
      </c>
      <c r="C53" s="53" t="s">
        <v>41</v>
      </c>
      <c r="D53" s="45">
        <v>1.9464999999999999</v>
      </c>
      <c r="E53" s="45">
        <v>1.8874</v>
      </c>
      <c r="F53" s="45">
        <v>1.9086000000000001</v>
      </c>
      <c r="G53" s="45">
        <v>1.9116</v>
      </c>
      <c r="H53" s="45">
        <v>14.713699999999999</v>
      </c>
      <c r="I53" s="45">
        <v>14.7254</v>
      </c>
      <c r="J53" s="44">
        <f t="shared" si="15"/>
        <v>5.909999999999993E-2</v>
      </c>
      <c r="K53" s="44">
        <f t="shared" si="11"/>
        <v>2.1200000000000108E-2</v>
      </c>
      <c r="L53" s="39">
        <f t="shared" si="16"/>
        <v>-2.9999999999998916E-3</v>
      </c>
      <c r="M53" s="44">
        <f t="shared" si="17"/>
        <v>1.1700000000001154E-2</v>
      </c>
      <c r="N53" s="39">
        <f t="shared" si="12"/>
        <v>3.9000000000003845E-3</v>
      </c>
      <c r="O53" s="40">
        <f t="shared" si="13"/>
        <v>153.84615384613869</v>
      </c>
      <c r="P53" s="41">
        <f t="shared" si="14"/>
        <v>46.153846153861309</v>
      </c>
      <c r="Q53" s="77"/>
    </row>
    <row r="54" spans="1:17" s="26" customFormat="1">
      <c r="A54" s="1"/>
      <c r="B54" s="42" t="s">
        <v>220</v>
      </c>
      <c r="C54" s="53" t="s">
        <v>42</v>
      </c>
      <c r="D54" s="45">
        <v>1.9180999999999999</v>
      </c>
      <c r="E54" s="45">
        <v>1.8580000000000001</v>
      </c>
      <c r="F54" s="45">
        <v>1.8795999999999999</v>
      </c>
      <c r="G54" s="45">
        <v>1.8796999999999999</v>
      </c>
      <c r="H54" s="45">
        <v>15.1236</v>
      </c>
      <c r="I54" s="45">
        <v>15.136699999999999</v>
      </c>
      <c r="J54" s="44">
        <f t="shared" si="15"/>
        <v>6.009999999999982E-2</v>
      </c>
      <c r="K54" s="44">
        <f t="shared" si="11"/>
        <v>2.1599999999999842E-2</v>
      </c>
      <c r="L54" s="39">
        <f t="shared" si="16"/>
        <v>-9.9999999999988987E-5</v>
      </c>
      <c r="M54" s="44">
        <f t="shared" si="17"/>
        <v>1.3099999999999667E-2</v>
      </c>
      <c r="N54" s="39">
        <f t="shared" si="12"/>
        <v>4.3666666666665561E-3</v>
      </c>
      <c r="O54" s="40">
        <f t="shared" si="13"/>
        <v>137.40458015267527</v>
      </c>
      <c r="P54" s="41">
        <f t="shared" si="14"/>
        <v>62.595419847324735</v>
      </c>
      <c r="Q54" s="1"/>
    </row>
    <row r="55" spans="1:17" s="26" customFormat="1">
      <c r="A55" s="1"/>
      <c r="B55" s="42" t="s">
        <v>220</v>
      </c>
      <c r="C55" s="53" t="s">
        <v>43</v>
      </c>
      <c r="D55" s="45">
        <v>1.8918999999999999</v>
      </c>
      <c r="E55" s="45">
        <v>1.8294999999999999</v>
      </c>
      <c r="F55" s="45">
        <v>1.8501000000000001</v>
      </c>
      <c r="G55" s="45">
        <v>1.8498000000000001</v>
      </c>
      <c r="H55" s="45">
        <v>15.225300000000001</v>
      </c>
      <c r="I55" s="45">
        <v>15.244199999999999</v>
      </c>
      <c r="J55" s="44">
        <f t="shared" si="15"/>
        <v>6.2400000000000011E-2</v>
      </c>
      <c r="K55" s="44">
        <f t="shared" si="11"/>
        <v>2.0600000000000174E-2</v>
      </c>
      <c r="L55" s="39">
        <f t="shared" si="16"/>
        <v>2.9999999999996696E-4</v>
      </c>
      <c r="M55" s="44">
        <f t="shared" si="17"/>
        <v>1.8899999999998585E-2</v>
      </c>
      <c r="N55" s="39">
        <f t="shared" si="12"/>
        <v>6.2999999999995282E-3</v>
      </c>
      <c r="O55" s="40">
        <f t="shared" si="13"/>
        <v>95.238095238102375</v>
      </c>
      <c r="P55" s="41">
        <f t="shared" si="14"/>
        <v>104.76190476189763</v>
      </c>
      <c r="Q55" s="1"/>
    </row>
    <row r="56" spans="1:17" s="26" customFormat="1">
      <c r="A56" s="1"/>
      <c r="B56" s="42" t="s">
        <v>220</v>
      </c>
      <c r="C56" s="53" t="s">
        <v>44</v>
      </c>
      <c r="D56" s="45">
        <v>2.0606</v>
      </c>
      <c r="E56" s="45">
        <v>1.9839</v>
      </c>
      <c r="F56" s="45">
        <v>2.0129999999999999</v>
      </c>
      <c r="G56" s="45">
        <v>2.0084</v>
      </c>
      <c r="H56" s="45">
        <v>14.767300000000001</v>
      </c>
      <c r="I56" s="45">
        <v>14.7921</v>
      </c>
      <c r="J56" s="44">
        <f t="shared" si="15"/>
        <v>7.669999999999999E-2</v>
      </c>
      <c r="K56" s="44">
        <f t="shared" si="11"/>
        <v>2.9099999999999904E-2</v>
      </c>
      <c r="L56" s="39">
        <f t="shared" si="16"/>
        <v>4.5999999999999375E-3</v>
      </c>
      <c r="M56" s="44">
        <f t="shared" si="17"/>
        <v>2.4799999999999045E-2</v>
      </c>
      <c r="N56" s="39">
        <f t="shared" si="12"/>
        <v>8.2666666666663478E-3</v>
      </c>
      <c r="O56" s="40">
        <f t="shared" si="13"/>
        <v>72.580645161293134</v>
      </c>
      <c r="P56" s="41">
        <f t="shared" si="14"/>
        <v>127.41935483870687</v>
      </c>
      <c r="Q56" s="1"/>
    </row>
    <row r="57" spans="1:17" s="26" customFormat="1">
      <c r="A57" s="1"/>
      <c r="B57" s="42" t="s">
        <v>220</v>
      </c>
      <c r="C57" s="42" t="s">
        <v>45</v>
      </c>
      <c r="D57" s="44">
        <v>2.1741999999999999</v>
      </c>
      <c r="E57" s="44">
        <v>2.0905</v>
      </c>
      <c r="F57" s="44">
        <v>2.12</v>
      </c>
      <c r="G57" s="44">
        <v>2.1067999999999998</v>
      </c>
      <c r="H57" s="44">
        <v>15.1877</v>
      </c>
      <c r="I57" s="44">
        <v>15.210800000000001</v>
      </c>
      <c r="J57" s="44">
        <f t="shared" si="15"/>
        <v>8.3699999999999886E-2</v>
      </c>
      <c r="K57" s="44">
        <f t="shared" ref="K57:K88" si="18">F57-E57</f>
        <v>2.9500000000000082E-2</v>
      </c>
      <c r="L57" s="39">
        <f t="shared" si="16"/>
        <v>1.3200000000000323E-2</v>
      </c>
      <c r="M57" s="44">
        <f t="shared" si="17"/>
        <v>2.3100000000001231E-2</v>
      </c>
      <c r="N57" s="39">
        <f t="shared" si="12"/>
        <v>7.7000000000004105E-3</v>
      </c>
      <c r="O57" s="40">
        <f t="shared" si="13"/>
        <v>77.922077922073768</v>
      </c>
      <c r="P57" s="41">
        <f t="shared" si="14"/>
        <v>122.07792207792623</v>
      </c>
      <c r="Q57" s="1"/>
    </row>
    <row r="58" spans="1:17" s="26" customFormat="1">
      <c r="A58" s="1"/>
      <c r="B58" s="42" t="s">
        <v>220</v>
      </c>
      <c r="C58" s="43" t="s">
        <v>64</v>
      </c>
      <c r="D58" s="44">
        <v>1.8423</v>
      </c>
      <c r="E58" s="44">
        <v>1.8423</v>
      </c>
      <c r="F58" s="44">
        <v>1.8423</v>
      </c>
      <c r="G58" s="44">
        <v>1.853</v>
      </c>
      <c r="H58" s="44">
        <v>15.1317</v>
      </c>
      <c r="I58" s="44">
        <v>15.1501</v>
      </c>
      <c r="J58" s="44">
        <f t="shared" si="15"/>
        <v>0</v>
      </c>
      <c r="K58" s="44">
        <f t="shared" si="18"/>
        <v>0</v>
      </c>
      <c r="L58" s="39">
        <f t="shared" si="16"/>
        <v>-1.0699999999999932E-2</v>
      </c>
      <c r="M58" s="44">
        <f t="shared" si="17"/>
        <v>1.839999999999975E-2</v>
      </c>
      <c r="N58" s="39">
        <f t="shared" si="12"/>
        <v>6.1333333333332503E-3</v>
      </c>
      <c r="O58" s="40">
        <f t="shared" si="13"/>
        <v>97.826086956523071</v>
      </c>
      <c r="P58" s="41">
        <f t="shared" si="14"/>
        <v>102.17391304347693</v>
      </c>
      <c r="Q58" s="1"/>
    </row>
    <row r="59" spans="1:17" s="26" customFormat="1">
      <c r="A59" s="1"/>
      <c r="B59" s="46" t="s">
        <v>220</v>
      </c>
      <c r="C59" s="47" t="s">
        <v>133</v>
      </c>
      <c r="D59" s="49">
        <v>2.0749</v>
      </c>
      <c r="E59" s="49">
        <v>2.0167000000000002</v>
      </c>
      <c r="F59" s="49">
        <v>2.0381</v>
      </c>
      <c r="G59" s="49">
        <v>2.0297999999999998</v>
      </c>
      <c r="H59" s="49">
        <v>14.8527</v>
      </c>
      <c r="I59" s="49">
        <v>14.8696</v>
      </c>
      <c r="J59" s="49">
        <f t="shared" si="15"/>
        <v>5.8199999999999807E-2</v>
      </c>
      <c r="K59" s="49">
        <f t="shared" si="18"/>
        <v>2.1399999999999864E-2</v>
      </c>
      <c r="L59" s="50">
        <f t="shared" si="16"/>
        <v>8.3000000000001961E-3</v>
      </c>
      <c r="M59" s="49">
        <f t="shared" si="17"/>
        <v>1.6899999999999693E-2</v>
      </c>
      <c r="N59" s="50">
        <f t="shared" si="12"/>
        <v>5.6333333333332307E-3</v>
      </c>
      <c r="O59" s="51">
        <f t="shared" si="13"/>
        <v>106.50887573964691</v>
      </c>
      <c r="P59" s="52">
        <f t="shared" si="14"/>
        <v>93.491124260353089</v>
      </c>
      <c r="Q59" s="1"/>
    </row>
    <row r="60" spans="1:17" s="26" customFormat="1">
      <c r="A60" s="1"/>
      <c r="B60" s="46" t="s">
        <v>220</v>
      </c>
      <c r="C60" s="47" t="s">
        <v>134</v>
      </c>
      <c r="D60" s="49">
        <v>1.9108000000000001</v>
      </c>
      <c r="E60" s="49">
        <v>1.8424</v>
      </c>
      <c r="F60" s="49">
        <v>1.8662000000000001</v>
      </c>
      <c r="G60" s="49">
        <v>1.8609</v>
      </c>
      <c r="H60" s="49">
        <v>14.9602</v>
      </c>
      <c r="I60" s="49">
        <v>14.978199999999999</v>
      </c>
      <c r="J60" s="49">
        <f t="shared" si="15"/>
        <v>6.8400000000000016E-2</v>
      </c>
      <c r="K60" s="49">
        <f t="shared" si="18"/>
        <v>2.3800000000000043E-2</v>
      </c>
      <c r="L60" s="50">
        <f t="shared" si="16"/>
        <v>5.3000000000000824E-3</v>
      </c>
      <c r="M60" s="49">
        <f t="shared" si="17"/>
        <v>1.7999999999998906E-2</v>
      </c>
      <c r="N60" s="50">
        <f t="shared" si="12"/>
        <v>5.999999999999635E-3</v>
      </c>
      <c r="O60" s="51">
        <f t="shared" si="13"/>
        <v>100.0000000000061</v>
      </c>
      <c r="P60" s="52">
        <f t="shared" si="14"/>
        <v>99.999999999993904</v>
      </c>
      <c r="Q60" s="1"/>
    </row>
    <row r="61" spans="1:17" s="26" customFormat="1">
      <c r="A61" s="1"/>
      <c r="B61" s="46" t="s">
        <v>220</v>
      </c>
      <c r="C61" s="47" t="s">
        <v>135</v>
      </c>
      <c r="D61" s="49">
        <v>2.0526</v>
      </c>
      <c r="E61" s="49">
        <v>1.9874000000000001</v>
      </c>
      <c r="F61" s="49">
        <v>2.0093999999999999</v>
      </c>
      <c r="G61" s="49">
        <v>1.9984</v>
      </c>
      <c r="H61" s="49">
        <v>14.874700000000001</v>
      </c>
      <c r="I61" s="49">
        <v>14.892300000000001</v>
      </c>
      <c r="J61" s="49">
        <f t="shared" si="15"/>
        <v>6.5199999999999925E-2</v>
      </c>
      <c r="K61" s="49">
        <f t="shared" si="18"/>
        <v>2.1999999999999797E-2</v>
      </c>
      <c r="L61" s="50">
        <f t="shared" si="16"/>
        <v>1.0999999999999899E-2</v>
      </c>
      <c r="M61" s="49">
        <f t="shared" si="17"/>
        <v>1.7599999999999838E-2</v>
      </c>
      <c r="N61" s="50">
        <f t="shared" si="12"/>
        <v>5.866666666666613E-3</v>
      </c>
      <c r="O61" s="51">
        <f t="shared" si="13"/>
        <v>102.27272727272822</v>
      </c>
      <c r="P61" s="52">
        <f t="shared" si="14"/>
        <v>97.727272727271782</v>
      </c>
      <c r="Q61" s="1"/>
    </row>
    <row r="62" spans="1:17" s="26" customFormat="1">
      <c r="A62" s="1"/>
      <c r="B62" s="46" t="s">
        <v>220</v>
      </c>
      <c r="C62" s="47" t="s">
        <v>136</v>
      </c>
      <c r="D62" s="49">
        <v>2.0327999999999999</v>
      </c>
      <c r="E62" s="49">
        <v>1.9716</v>
      </c>
      <c r="F62" s="49">
        <v>1.9925999999999999</v>
      </c>
      <c r="G62" s="49">
        <v>1.9830000000000001</v>
      </c>
      <c r="H62" s="49">
        <v>14.695399999999999</v>
      </c>
      <c r="I62" s="49">
        <v>14.713100000000001</v>
      </c>
      <c r="J62" s="49">
        <f t="shared" si="15"/>
        <v>6.1199999999999921E-2</v>
      </c>
      <c r="K62" s="49">
        <f t="shared" si="18"/>
        <v>2.0999999999999908E-2</v>
      </c>
      <c r="L62" s="50">
        <f t="shared" si="16"/>
        <v>9.5999999999998309E-3</v>
      </c>
      <c r="M62" s="49">
        <f t="shared" si="17"/>
        <v>1.7700000000001381E-2</v>
      </c>
      <c r="N62" s="50">
        <f t="shared" si="12"/>
        <v>5.9000000000004604E-3</v>
      </c>
      <c r="O62" s="51">
        <f t="shared" si="13"/>
        <v>101.69491525422936</v>
      </c>
      <c r="P62" s="52">
        <f t="shared" si="14"/>
        <v>98.305084745770642</v>
      </c>
      <c r="Q62" s="1"/>
    </row>
    <row r="63" spans="1:17" s="26" customFormat="1">
      <c r="A63" s="1"/>
      <c r="B63" s="46" t="s">
        <v>220</v>
      </c>
      <c r="C63" s="47" t="s">
        <v>137</v>
      </c>
      <c r="D63" s="49">
        <v>1.984</v>
      </c>
      <c r="E63" s="49">
        <v>1.9229000000000001</v>
      </c>
      <c r="F63" s="49">
        <v>1.9431</v>
      </c>
      <c r="G63" s="49">
        <v>1.9331</v>
      </c>
      <c r="H63" s="49">
        <v>14.8293</v>
      </c>
      <c r="I63" s="49">
        <v>14.8889</v>
      </c>
      <c r="J63" s="49">
        <f t="shared" si="15"/>
        <v>6.1099999999999932E-2</v>
      </c>
      <c r="K63" s="49">
        <f t="shared" si="18"/>
        <v>2.0199999999999996E-2</v>
      </c>
      <c r="L63" s="50">
        <f t="shared" si="16"/>
        <v>1.0000000000000009E-2</v>
      </c>
      <c r="M63" s="49">
        <f t="shared" si="17"/>
        <v>5.9599999999999653E-2</v>
      </c>
      <c r="N63" s="50">
        <f t="shared" si="12"/>
        <v>1.986666666666655E-2</v>
      </c>
      <c r="O63" s="51">
        <f t="shared" si="13"/>
        <v>30.201342281879377</v>
      </c>
      <c r="P63" s="52">
        <f t="shared" si="14"/>
        <v>169.79865771812064</v>
      </c>
      <c r="Q63" s="1"/>
    </row>
    <row r="64" spans="1:17" s="26" customFormat="1">
      <c r="A64" s="1"/>
      <c r="B64" s="46" t="s">
        <v>220</v>
      </c>
      <c r="C64" s="47" t="s">
        <v>138</v>
      </c>
      <c r="D64" s="49">
        <v>2.1715</v>
      </c>
      <c r="E64" s="49">
        <v>2.0992999999999999</v>
      </c>
      <c r="F64" s="49">
        <v>2.1236999999999999</v>
      </c>
      <c r="G64" s="49">
        <v>2.1116000000000001</v>
      </c>
      <c r="H64" s="49">
        <v>14.8711</v>
      </c>
      <c r="I64" s="49">
        <v>14.849500000000001</v>
      </c>
      <c r="J64" s="49">
        <f t="shared" si="15"/>
        <v>7.2200000000000042E-2</v>
      </c>
      <c r="K64" s="49">
        <f t="shared" si="18"/>
        <v>2.4399999999999977E-2</v>
      </c>
      <c r="L64" s="50">
        <f t="shared" si="16"/>
        <v>1.2099999999999778E-2</v>
      </c>
      <c r="M64" s="49">
        <f t="shared" si="17"/>
        <v>-2.1599999999999397E-2</v>
      </c>
      <c r="N64" s="50">
        <f t="shared" si="12"/>
        <v>-7.1999999999997994E-3</v>
      </c>
      <c r="O64" s="51">
        <f t="shared" si="13"/>
        <v>-83.333333333335659</v>
      </c>
      <c r="P64" s="52">
        <f t="shared" si="14"/>
        <v>283.33333333333564</v>
      </c>
      <c r="Q64" s="1"/>
    </row>
    <row r="65" spans="1:17" s="26" customFormat="1">
      <c r="A65" s="1"/>
      <c r="B65" s="46" t="s">
        <v>220</v>
      </c>
      <c r="C65" s="47" t="s">
        <v>139</v>
      </c>
      <c r="D65" s="49">
        <v>2.2374999999999998</v>
      </c>
      <c r="E65" s="49">
        <v>2.1589</v>
      </c>
      <c r="F65" s="49">
        <v>2.1840000000000002</v>
      </c>
      <c r="G65" s="49">
        <v>2.1753999999999998</v>
      </c>
      <c r="H65" s="49">
        <v>14.7987</v>
      </c>
      <c r="I65" s="49">
        <v>14.816800000000001</v>
      </c>
      <c r="J65" s="49">
        <f t="shared" si="15"/>
        <v>7.8599999999999781E-2</v>
      </c>
      <c r="K65" s="49">
        <f t="shared" si="18"/>
        <v>2.5100000000000122E-2</v>
      </c>
      <c r="L65" s="50">
        <f t="shared" si="16"/>
        <v>8.6000000000003851E-3</v>
      </c>
      <c r="M65" s="49">
        <f t="shared" si="17"/>
        <v>1.8100000000000449E-2</v>
      </c>
      <c r="N65" s="50">
        <f t="shared" si="12"/>
        <v>6.0333333333334833E-3</v>
      </c>
      <c r="O65" s="51">
        <f t="shared" si="13"/>
        <v>99.447513812152238</v>
      </c>
      <c r="P65" s="52">
        <f t="shared" si="14"/>
        <v>100.55248618784776</v>
      </c>
      <c r="Q65" s="1"/>
    </row>
    <row r="66" spans="1:17" s="26" customFormat="1">
      <c r="B66" s="54" t="s">
        <v>143</v>
      </c>
      <c r="C66" s="54" t="s">
        <v>94</v>
      </c>
      <c r="D66" s="54">
        <v>1.9249000000000001</v>
      </c>
      <c r="E66" s="54">
        <v>1.8421000000000001</v>
      </c>
      <c r="F66" s="54">
        <v>1.8771</v>
      </c>
      <c r="G66" s="54">
        <v>1.865</v>
      </c>
      <c r="H66" s="54">
        <v>15.2049</v>
      </c>
      <c r="I66" s="54">
        <v>15.2234</v>
      </c>
      <c r="J66" s="55">
        <f t="shared" si="15"/>
        <v>8.2799999999999985E-2</v>
      </c>
      <c r="K66" s="55">
        <f t="shared" si="18"/>
        <v>3.499999999999992E-2</v>
      </c>
      <c r="L66" s="56">
        <f t="shared" si="16"/>
        <v>1.21E-2</v>
      </c>
      <c r="M66" s="55">
        <f t="shared" si="17"/>
        <v>1.8499999999999517E-2</v>
      </c>
      <c r="N66" s="56">
        <f t="shared" ref="N66:N97" si="19">M66/3</f>
        <v>6.1666666666665053E-3</v>
      </c>
      <c r="O66" s="57">
        <f t="shared" ref="O66:O97" si="20">((0.003*0.2)/N66)*1000</f>
        <v>97.297297297299849</v>
      </c>
      <c r="P66" s="58">
        <f t="shared" ref="P66:P97" si="21">200-O66</f>
        <v>102.70270270270015</v>
      </c>
      <c r="Q66" s="93"/>
    </row>
    <row r="67" spans="1:17" s="26" customFormat="1">
      <c r="B67" s="59" t="s">
        <v>143</v>
      </c>
      <c r="C67" s="60" t="s">
        <v>95</v>
      </c>
      <c r="D67" s="61">
        <v>1.9596</v>
      </c>
      <c r="E67" s="61">
        <v>1.8455999999999999</v>
      </c>
      <c r="F67" s="61">
        <v>1.8947000000000001</v>
      </c>
      <c r="G67" s="61">
        <v>1.8749</v>
      </c>
      <c r="H67" s="61">
        <v>15.2492</v>
      </c>
      <c r="I67" s="61">
        <v>15.2742</v>
      </c>
      <c r="J67" s="61">
        <f t="shared" si="15"/>
        <v>0.1140000000000001</v>
      </c>
      <c r="K67" s="61">
        <f t="shared" si="18"/>
        <v>4.9100000000000144E-2</v>
      </c>
      <c r="L67" s="56">
        <f t="shared" si="16"/>
        <v>1.980000000000004E-2</v>
      </c>
      <c r="M67" s="61">
        <f t="shared" si="17"/>
        <v>2.5000000000000355E-2</v>
      </c>
      <c r="N67" s="56">
        <f t="shared" si="19"/>
        <v>8.3333333333334512E-3</v>
      </c>
      <c r="O67" s="57">
        <f t="shared" si="20"/>
        <v>71.999999999998991</v>
      </c>
      <c r="P67" s="58">
        <f t="shared" si="21"/>
        <v>128.00000000000102</v>
      </c>
    </row>
    <row r="68" spans="1:17" s="26" customFormat="1">
      <c r="B68" s="59" t="s">
        <v>143</v>
      </c>
      <c r="C68" s="60" t="s">
        <v>47</v>
      </c>
      <c r="D68" s="61">
        <v>2.1297999999999999</v>
      </c>
      <c r="E68" s="61">
        <v>2.0598000000000001</v>
      </c>
      <c r="F68" s="61">
        <v>2.09</v>
      </c>
      <c r="G68" s="61">
        <v>2.0813000000000001</v>
      </c>
      <c r="H68" s="61">
        <v>15.068099999999999</v>
      </c>
      <c r="I68" s="61">
        <v>15.0838</v>
      </c>
      <c r="J68" s="61">
        <f t="shared" si="15"/>
        <v>6.999999999999984E-2</v>
      </c>
      <c r="K68" s="61">
        <f t="shared" si="18"/>
        <v>3.0199999999999783E-2</v>
      </c>
      <c r="L68" s="56">
        <f t="shared" si="16"/>
        <v>8.699999999999708E-3</v>
      </c>
      <c r="M68" s="61">
        <f t="shared" si="17"/>
        <v>1.5700000000000713E-2</v>
      </c>
      <c r="N68" s="56">
        <f t="shared" si="19"/>
        <v>5.2333333333335714E-3</v>
      </c>
      <c r="O68" s="57">
        <f t="shared" si="20"/>
        <v>114.64968152865721</v>
      </c>
      <c r="P68" s="58">
        <f t="shared" si="21"/>
        <v>85.350318471342788</v>
      </c>
    </row>
    <row r="69" spans="1:17" s="26" customFormat="1">
      <c r="B69" s="59" t="s">
        <v>143</v>
      </c>
      <c r="C69" s="60" t="s">
        <v>48</v>
      </c>
      <c r="D69" s="61">
        <v>1.9670000000000001</v>
      </c>
      <c r="E69" s="61">
        <v>1.8512</v>
      </c>
      <c r="F69" s="61">
        <v>1.9000999999999999</v>
      </c>
      <c r="G69" s="61">
        <v>1.88</v>
      </c>
      <c r="H69" s="61">
        <v>14.9754</v>
      </c>
      <c r="I69" s="61">
        <v>15.001099999999999</v>
      </c>
      <c r="J69" s="61">
        <f t="shared" si="15"/>
        <v>0.11580000000000013</v>
      </c>
      <c r="K69" s="61">
        <f t="shared" si="18"/>
        <v>4.8899999999999944E-2</v>
      </c>
      <c r="L69" s="56">
        <f t="shared" si="16"/>
        <v>2.0100000000000007E-2</v>
      </c>
      <c r="M69" s="61">
        <f t="shared" si="17"/>
        <v>2.5699999999998724E-2</v>
      </c>
      <c r="N69" s="56">
        <f t="shared" si="19"/>
        <v>8.5666666666662419E-3</v>
      </c>
      <c r="O69" s="57">
        <f t="shared" si="20"/>
        <v>70.038910505840065</v>
      </c>
      <c r="P69" s="58">
        <f t="shared" si="21"/>
        <v>129.96108949415992</v>
      </c>
    </row>
    <row r="70" spans="1:17" s="26" customFormat="1">
      <c r="B70" s="59" t="s">
        <v>143</v>
      </c>
      <c r="C70" s="60" t="s">
        <v>49</v>
      </c>
      <c r="D70" s="61">
        <v>2.1276999999999999</v>
      </c>
      <c r="E70" s="61">
        <v>2.0425</v>
      </c>
      <c r="F70" s="61">
        <v>2.0796000000000001</v>
      </c>
      <c r="G70" s="61">
        <v>2.0678000000000001</v>
      </c>
      <c r="H70" s="61">
        <v>14.702199999999999</v>
      </c>
      <c r="I70" s="61">
        <v>14.720499999999999</v>
      </c>
      <c r="J70" s="61">
        <f t="shared" si="15"/>
        <v>8.5199999999999942E-2</v>
      </c>
      <c r="K70" s="61">
        <f t="shared" si="18"/>
        <v>3.7100000000000133E-2</v>
      </c>
      <c r="L70" s="56">
        <f t="shared" si="16"/>
        <v>1.1800000000000033E-2</v>
      </c>
      <c r="M70" s="61">
        <f t="shared" si="17"/>
        <v>1.8299999999999983E-2</v>
      </c>
      <c r="N70" s="56">
        <f t="shared" si="19"/>
        <v>6.0999999999999943E-3</v>
      </c>
      <c r="O70" s="57">
        <f t="shared" si="20"/>
        <v>98.360655737705017</v>
      </c>
      <c r="P70" s="58">
        <f t="shared" si="21"/>
        <v>101.63934426229498</v>
      </c>
    </row>
    <row r="71" spans="1:17" s="26" customFormat="1">
      <c r="B71" s="59" t="s">
        <v>143</v>
      </c>
      <c r="C71" s="60" t="s">
        <v>50</v>
      </c>
      <c r="D71" s="61">
        <v>1.9601</v>
      </c>
      <c r="E71" s="61">
        <v>1.8892</v>
      </c>
      <c r="F71" s="61">
        <v>1.9188000000000001</v>
      </c>
      <c r="G71" s="61">
        <v>1.9115</v>
      </c>
      <c r="H71" s="61">
        <v>15.1896</v>
      </c>
      <c r="I71" s="61">
        <v>15.2041</v>
      </c>
      <c r="J71" s="61">
        <f t="shared" si="15"/>
        <v>7.0899999999999963E-2</v>
      </c>
      <c r="K71" s="61">
        <f t="shared" si="18"/>
        <v>2.9600000000000071E-2</v>
      </c>
      <c r="L71" s="56">
        <f t="shared" si="16"/>
        <v>7.3000000000000842E-3</v>
      </c>
      <c r="M71" s="61">
        <f t="shared" si="17"/>
        <v>1.4499999999999957E-2</v>
      </c>
      <c r="N71" s="56">
        <f t="shared" si="19"/>
        <v>4.8333333333333188E-3</v>
      </c>
      <c r="O71" s="57">
        <f t="shared" si="20"/>
        <v>124.13793103448315</v>
      </c>
      <c r="P71" s="58">
        <f t="shared" si="21"/>
        <v>75.862068965516855</v>
      </c>
    </row>
    <row r="72" spans="1:17">
      <c r="A72" s="26"/>
      <c r="B72" s="59" t="s">
        <v>143</v>
      </c>
      <c r="C72" s="60" t="s">
        <v>51</v>
      </c>
      <c r="D72" s="61">
        <v>1.9717</v>
      </c>
      <c r="E72" s="61">
        <v>1.8813</v>
      </c>
      <c r="F72" s="61">
        <v>1.9206000000000001</v>
      </c>
      <c r="G72" s="61">
        <v>1.9087000000000001</v>
      </c>
      <c r="H72" s="61">
        <v>15.1007</v>
      </c>
      <c r="I72" s="61">
        <v>15.1212</v>
      </c>
      <c r="J72" s="61">
        <f t="shared" si="15"/>
        <v>9.0400000000000036E-2</v>
      </c>
      <c r="K72" s="61">
        <f t="shared" si="18"/>
        <v>3.9300000000000113E-2</v>
      </c>
      <c r="L72" s="56">
        <f t="shared" si="16"/>
        <v>1.1900000000000022E-2</v>
      </c>
      <c r="M72" s="61">
        <f t="shared" si="17"/>
        <v>2.0500000000000185E-2</v>
      </c>
      <c r="N72" s="56">
        <f t="shared" si="19"/>
        <v>6.8333333333333952E-3</v>
      </c>
      <c r="O72" s="57">
        <f t="shared" si="20"/>
        <v>87.804878048779699</v>
      </c>
      <c r="P72" s="58">
        <f t="shared" si="21"/>
        <v>112.1951219512203</v>
      </c>
      <c r="Q72" s="26"/>
    </row>
    <row r="73" spans="1:17">
      <c r="A73" s="26"/>
      <c r="B73" s="59" t="s">
        <v>143</v>
      </c>
      <c r="C73" s="60" t="s">
        <v>52</v>
      </c>
      <c r="D73" s="61">
        <v>1.9646999999999999</v>
      </c>
      <c r="E73" s="61">
        <v>1.8987000000000001</v>
      </c>
      <c r="F73" s="61">
        <v>1.9269000000000001</v>
      </c>
      <c r="G73" s="61">
        <v>1.9193</v>
      </c>
      <c r="H73" s="61">
        <v>15.045</v>
      </c>
      <c r="I73" s="61">
        <v>15.0594</v>
      </c>
      <c r="J73" s="61">
        <f t="shared" si="15"/>
        <v>6.5999999999999837E-2</v>
      </c>
      <c r="K73" s="61">
        <f t="shared" si="18"/>
        <v>2.8200000000000003E-2</v>
      </c>
      <c r="L73" s="56">
        <f t="shared" si="16"/>
        <v>7.6000000000000512E-3</v>
      </c>
      <c r="M73" s="61">
        <f t="shared" si="17"/>
        <v>1.440000000000019E-2</v>
      </c>
      <c r="N73" s="56">
        <f t="shared" si="19"/>
        <v>4.8000000000000638E-3</v>
      </c>
      <c r="O73" s="57">
        <f t="shared" si="20"/>
        <v>124.99999999999835</v>
      </c>
      <c r="P73" s="58">
        <f t="shared" si="21"/>
        <v>75.000000000001648</v>
      </c>
      <c r="Q73" s="26"/>
    </row>
    <row r="74" spans="1:17">
      <c r="A74" s="26"/>
      <c r="B74" s="59" t="s">
        <v>143</v>
      </c>
      <c r="C74" s="60" t="s">
        <v>53</v>
      </c>
      <c r="D74" s="61">
        <v>1.9870000000000001</v>
      </c>
      <c r="E74" s="61">
        <v>1.8846000000000001</v>
      </c>
      <c r="F74" s="61">
        <v>1.9274</v>
      </c>
      <c r="G74" s="61">
        <v>1.9121999999999999</v>
      </c>
      <c r="H74" s="61">
        <v>15.1607</v>
      </c>
      <c r="I74" s="61">
        <v>15.181900000000001</v>
      </c>
      <c r="J74" s="61">
        <f t="shared" si="15"/>
        <v>0.10240000000000005</v>
      </c>
      <c r="K74" s="61">
        <f t="shared" si="18"/>
        <v>4.2799999999999949E-2</v>
      </c>
      <c r="L74" s="56">
        <f t="shared" si="16"/>
        <v>1.5200000000000102E-2</v>
      </c>
      <c r="M74" s="61">
        <f t="shared" si="17"/>
        <v>2.120000000000033E-2</v>
      </c>
      <c r="N74" s="56">
        <f t="shared" si="19"/>
        <v>7.0666666666667766E-3</v>
      </c>
      <c r="O74" s="57">
        <f t="shared" si="20"/>
        <v>84.905660377357179</v>
      </c>
      <c r="P74" s="58">
        <f t="shared" si="21"/>
        <v>115.09433962264282</v>
      </c>
      <c r="Q74" s="26"/>
    </row>
    <row r="75" spans="1:17">
      <c r="A75" s="26"/>
      <c r="B75" s="87" t="s">
        <v>143</v>
      </c>
      <c r="C75" s="89" t="s">
        <v>367</v>
      </c>
      <c r="D75" s="87"/>
      <c r="E75" s="87"/>
      <c r="F75" s="87"/>
      <c r="G75" s="87">
        <v>2.0238999999999998</v>
      </c>
      <c r="H75" s="87">
        <v>15.088699999999999</v>
      </c>
      <c r="I75" s="87">
        <v>15.0899</v>
      </c>
      <c r="J75" s="90">
        <f t="shared" si="15"/>
        <v>0</v>
      </c>
      <c r="K75" s="90">
        <f t="shared" si="18"/>
        <v>0</v>
      </c>
      <c r="L75" s="56"/>
      <c r="M75" s="90">
        <f t="shared" si="17"/>
        <v>1.200000000000756E-3</v>
      </c>
      <c r="N75" s="56">
        <f t="shared" si="19"/>
        <v>4.0000000000025199E-4</v>
      </c>
      <c r="O75" s="57">
        <f t="shared" si="20"/>
        <v>1499.9999999990553</v>
      </c>
      <c r="P75" s="58">
        <f t="shared" si="21"/>
        <v>-1299.9999999990553</v>
      </c>
      <c r="Q75" s="26"/>
    </row>
    <row r="76" spans="1:17">
      <c r="A76" s="26"/>
      <c r="B76" s="70" t="s">
        <v>143</v>
      </c>
      <c r="C76" s="71" t="s">
        <v>96</v>
      </c>
      <c r="D76" s="72">
        <v>1.9841</v>
      </c>
      <c r="E76" s="72">
        <v>1.8582000000000001</v>
      </c>
      <c r="F76" s="72">
        <v>1.9080999999999999</v>
      </c>
      <c r="G76" s="72">
        <v>1.8886000000000001</v>
      </c>
      <c r="H76" s="72">
        <v>15.021100000000001</v>
      </c>
      <c r="I76" s="72">
        <v>15.0456</v>
      </c>
      <c r="J76" s="72">
        <f t="shared" si="15"/>
        <v>0.1258999999999999</v>
      </c>
      <c r="K76" s="72">
        <f t="shared" si="18"/>
        <v>4.9899999999999833E-2</v>
      </c>
      <c r="L76" s="73">
        <f t="shared" ref="L76:L107" si="22">F76-G76</f>
        <v>1.9499999999999851E-2</v>
      </c>
      <c r="M76" s="72">
        <f t="shared" si="17"/>
        <v>2.4499999999999744E-2</v>
      </c>
      <c r="N76" s="73">
        <f t="shared" si="19"/>
        <v>8.1666666666665808E-3</v>
      </c>
      <c r="O76" s="74">
        <f t="shared" si="20"/>
        <v>73.469387755102829</v>
      </c>
      <c r="P76" s="75">
        <f t="shared" si="21"/>
        <v>126.53061224489717</v>
      </c>
      <c r="Q76" s="26"/>
    </row>
    <row r="77" spans="1:17">
      <c r="A77" s="26"/>
      <c r="B77" s="70" t="s">
        <v>143</v>
      </c>
      <c r="C77" s="71" t="s">
        <v>97</v>
      </c>
      <c r="D77" s="72">
        <v>1.8934</v>
      </c>
      <c r="E77" s="72">
        <v>1.8142</v>
      </c>
      <c r="F77" s="72">
        <v>1.8478000000000001</v>
      </c>
      <c r="G77" s="72">
        <v>1.8264</v>
      </c>
      <c r="H77" s="72">
        <v>15.0816</v>
      </c>
      <c r="I77" s="72">
        <v>15.0984</v>
      </c>
      <c r="J77" s="72">
        <f t="shared" si="15"/>
        <v>7.9199999999999937E-2</v>
      </c>
      <c r="K77" s="72">
        <f t="shared" si="18"/>
        <v>3.3600000000000074E-2</v>
      </c>
      <c r="L77" s="73">
        <f t="shared" si="22"/>
        <v>2.1400000000000086E-2</v>
      </c>
      <c r="M77" s="72">
        <f t="shared" si="17"/>
        <v>1.6799999999999926E-2</v>
      </c>
      <c r="N77" s="73">
        <f t="shared" si="19"/>
        <v>5.5999999999999757E-3</v>
      </c>
      <c r="O77" s="74">
        <f t="shared" si="20"/>
        <v>107.14285714285762</v>
      </c>
      <c r="P77" s="75">
        <f t="shared" si="21"/>
        <v>92.857142857142378</v>
      </c>
      <c r="Q77" s="26"/>
    </row>
    <row r="78" spans="1:17">
      <c r="A78" s="26"/>
      <c r="B78" s="70" t="s">
        <v>143</v>
      </c>
      <c r="C78" s="71" t="s">
        <v>98</v>
      </c>
      <c r="D78" s="72">
        <v>1.9715</v>
      </c>
      <c r="E78" s="72">
        <v>1.8805000000000001</v>
      </c>
      <c r="F78" s="72">
        <v>1.9209000000000001</v>
      </c>
      <c r="G78" s="72">
        <v>1.9051</v>
      </c>
      <c r="H78" s="72">
        <v>14.968299999999999</v>
      </c>
      <c r="I78" s="72">
        <v>14.989100000000001</v>
      </c>
      <c r="J78" s="72">
        <f t="shared" ref="J78:J109" si="23">D78-E78</f>
        <v>9.099999999999997E-2</v>
      </c>
      <c r="K78" s="72">
        <f t="shared" si="18"/>
        <v>4.0399999999999991E-2</v>
      </c>
      <c r="L78" s="73">
        <f t="shared" si="22"/>
        <v>1.5800000000000036E-2</v>
      </c>
      <c r="M78" s="72">
        <f t="shared" ref="M78:M109" si="24">I78-H78</f>
        <v>2.0800000000001262E-2</v>
      </c>
      <c r="N78" s="73">
        <f t="shared" si="19"/>
        <v>6.9333333333337537E-3</v>
      </c>
      <c r="O78" s="74">
        <f t="shared" si="20"/>
        <v>86.538461538456303</v>
      </c>
      <c r="P78" s="75">
        <f t="shared" si="21"/>
        <v>113.4615384615437</v>
      </c>
      <c r="Q78" s="26"/>
    </row>
    <row r="79" spans="1:17">
      <c r="A79" s="26"/>
      <c r="B79" s="70" t="s">
        <v>143</v>
      </c>
      <c r="C79" s="71" t="s">
        <v>99</v>
      </c>
      <c r="D79" s="72">
        <v>1.9366000000000001</v>
      </c>
      <c r="E79" s="72">
        <v>1.863</v>
      </c>
      <c r="F79" s="72">
        <v>1.8936999999999999</v>
      </c>
      <c r="G79" s="72">
        <v>1.8845000000000001</v>
      </c>
      <c r="H79" s="72">
        <v>15.125299999999999</v>
      </c>
      <c r="I79" s="72">
        <v>15.1404</v>
      </c>
      <c r="J79" s="72">
        <f t="shared" si="23"/>
        <v>7.360000000000011E-2</v>
      </c>
      <c r="K79" s="72">
        <f t="shared" si="18"/>
        <v>3.069999999999995E-2</v>
      </c>
      <c r="L79" s="73">
        <f t="shared" si="22"/>
        <v>9.1999999999998749E-3</v>
      </c>
      <c r="M79" s="72">
        <f t="shared" si="24"/>
        <v>1.5100000000000335E-2</v>
      </c>
      <c r="N79" s="73">
        <f t="shared" si="19"/>
        <v>5.0333333333334451E-3</v>
      </c>
      <c r="O79" s="74">
        <f t="shared" si="20"/>
        <v>119.2052980132424</v>
      </c>
      <c r="P79" s="75">
        <f t="shared" si="21"/>
        <v>80.794701986757602</v>
      </c>
      <c r="Q79" s="26"/>
    </row>
    <row r="80" spans="1:17">
      <c r="A80" s="26"/>
      <c r="B80" s="70" t="s">
        <v>143</v>
      </c>
      <c r="C80" s="71" t="s">
        <v>100</v>
      </c>
      <c r="D80" s="72">
        <v>1.8649</v>
      </c>
      <c r="E80" s="72">
        <v>1.7885</v>
      </c>
      <c r="F80" s="72">
        <v>1.8211999999999999</v>
      </c>
      <c r="G80" s="72">
        <v>1.8102</v>
      </c>
      <c r="H80" s="72">
        <v>15.2441</v>
      </c>
      <c r="I80" s="72">
        <v>15.2607</v>
      </c>
      <c r="J80" s="72">
        <f t="shared" si="23"/>
        <v>7.6400000000000023E-2</v>
      </c>
      <c r="K80" s="72">
        <f t="shared" si="18"/>
        <v>3.2699999999999951E-2</v>
      </c>
      <c r="L80" s="73">
        <f t="shared" si="22"/>
        <v>1.0999999999999899E-2</v>
      </c>
      <c r="M80" s="72">
        <f t="shared" si="24"/>
        <v>1.6600000000000392E-2</v>
      </c>
      <c r="N80" s="73">
        <f t="shared" si="19"/>
        <v>5.5333333333334638E-3</v>
      </c>
      <c r="O80" s="74">
        <f t="shared" si="20"/>
        <v>108.43373493975649</v>
      </c>
      <c r="P80" s="75">
        <f t="shared" si="21"/>
        <v>91.566265060243509</v>
      </c>
      <c r="Q80" s="26"/>
    </row>
    <row r="81" spans="1:17">
      <c r="A81" s="26"/>
      <c r="B81" s="70" t="s">
        <v>143</v>
      </c>
      <c r="C81" s="71" t="s">
        <v>101</v>
      </c>
      <c r="D81" s="72">
        <v>2.1267999999999998</v>
      </c>
      <c r="E81" s="72">
        <v>2.0487000000000002</v>
      </c>
      <c r="F81" s="72">
        <v>2.0823999999999998</v>
      </c>
      <c r="G81" s="72">
        <v>2.0722</v>
      </c>
      <c r="H81" s="72">
        <v>15.025600000000001</v>
      </c>
      <c r="I81" s="72">
        <v>15.0425</v>
      </c>
      <c r="J81" s="72">
        <f t="shared" si="23"/>
        <v>7.8099999999999614E-2</v>
      </c>
      <c r="K81" s="72">
        <f t="shared" si="18"/>
        <v>3.3699999999999619E-2</v>
      </c>
      <c r="L81" s="73">
        <f t="shared" si="22"/>
        <v>1.0199999999999765E-2</v>
      </c>
      <c r="M81" s="72">
        <f t="shared" si="24"/>
        <v>1.6899999999999693E-2</v>
      </c>
      <c r="N81" s="73">
        <f t="shared" si="19"/>
        <v>5.6333333333332307E-3</v>
      </c>
      <c r="O81" s="74">
        <f t="shared" si="20"/>
        <v>106.50887573964691</v>
      </c>
      <c r="P81" s="75">
        <f t="shared" si="21"/>
        <v>93.491124260353089</v>
      </c>
      <c r="Q81" s="26"/>
    </row>
    <row r="82" spans="1:17">
      <c r="A82" s="26"/>
      <c r="B82" s="70" t="s">
        <v>143</v>
      </c>
      <c r="C82" s="71" t="s">
        <v>102</v>
      </c>
      <c r="D82" s="72">
        <v>1.98</v>
      </c>
      <c r="E82" s="72">
        <v>1.8561000000000001</v>
      </c>
      <c r="F82" s="72">
        <v>1.9094</v>
      </c>
      <c r="G82" s="72">
        <v>1.8882000000000001</v>
      </c>
      <c r="H82" s="72">
        <v>15.095000000000001</v>
      </c>
      <c r="I82" s="72">
        <v>15.1211</v>
      </c>
      <c r="J82" s="72">
        <f t="shared" si="23"/>
        <v>0.1238999999999999</v>
      </c>
      <c r="K82" s="72">
        <f t="shared" si="18"/>
        <v>5.3299999999999903E-2</v>
      </c>
      <c r="L82" s="73">
        <f t="shared" si="22"/>
        <v>2.1199999999999886E-2</v>
      </c>
      <c r="M82" s="72">
        <f t="shared" si="24"/>
        <v>2.6099999999999568E-2</v>
      </c>
      <c r="N82" s="73">
        <f t="shared" si="19"/>
        <v>8.6999999999998554E-3</v>
      </c>
      <c r="O82" s="74">
        <f t="shared" si="20"/>
        <v>68.965517241380468</v>
      </c>
      <c r="P82" s="75">
        <f t="shared" si="21"/>
        <v>131.03448275861953</v>
      </c>
      <c r="Q82" s="26"/>
    </row>
    <row r="83" spans="1:17">
      <c r="A83" s="26"/>
      <c r="B83" s="70" t="s">
        <v>143</v>
      </c>
      <c r="C83" s="71" t="s">
        <v>103</v>
      </c>
      <c r="D83" s="72">
        <v>2.2035</v>
      </c>
      <c r="E83" s="72">
        <v>2.1160999999999999</v>
      </c>
      <c r="F83" s="72">
        <v>2.1547000000000001</v>
      </c>
      <c r="G83" s="72">
        <v>2.1432000000000002</v>
      </c>
      <c r="H83" s="72">
        <v>14.704000000000001</v>
      </c>
      <c r="I83" s="72">
        <v>14.723599999999999</v>
      </c>
      <c r="J83" s="72">
        <f t="shared" si="23"/>
        <v>8.7400000000000144E-2</v>
      </c>
      <c r="K83" s="72">
        <f t="shared" si="18"/>
        <v>3.860000000000019E-2</v>
      </c>
      <c r="L83" s="73">
        <f t="shared" si="22"/>
        <v>1.1499999999999844E-2</v>
      </c>
      <c r="M83" s="72">
        <f t="shared" si="24"/>
        <v>1.959999999999873E-2</v>
      </c>
      <c r="N83" s="73">
        <f t="shared" si="19"/>
        <v>6.5333333333329096E-3</v>
      </c>
      <c r="O83" s="74">
        <f t="shared" si="20"/>
        <v>91.836734693883528</v>
      </c>
      <c r="P83" s="75">
        <f t="shared" si="21"/>
        <v>108.16326530611647</v>
      </c>
      <c r="Q83" s="26"/>
    </row>
    <row r="84" spans="1:17">
      <c r="B84" s="42" t="s">
        <v>143</v>
      </c>
      <c r="C84" s="43" t="s">
        <v>104</v>
      </c>
      <c r="D84" s="44">
        <v>2.0985</v>
      </c>
      <c r="E84" s="44">
        <v>1.9731000000000001</v>
      </c>
      <c r="F84" s="44">
        <v>2.0261</v>
      </c>
      <c r="G84" s="44">
        <v>2.0051999999999999</v>
      </c>
      <c r="H84" s="44">
        <v>15.274900000000001</v>
      </c>
      <c r="I84" s="44">
        <v>15.301</v>
      </c>
      <c r="J84" s="44">
        <f t="shared" si="23"/>
        <v>0.12539999999999996</v>
      </c>
      <c r="K84" s="44">
        <f t="shared" si="18"/>
        <v>5.2999999999999936E-2</v>
      </c>
      <c r="L84" s="76">
        <f t="shared" si="22"/>
        <v>2.0900000000000141E-2</v>
      </c>
      <c r="M84" s="44">
        <f t="shared" si="24"/>
        <v>2.6099999999999568E-2</v>
      </c>
      <c r="N84" s="39">
        <f t="shared" si="19"/>
        <v>8.6999999999998554E-3</v>
      </c>
      <c r="O84" s="40">
        <f t="shared" si="20"/>
        <v>68.965517241380468</v>
      </c>
      <c r="P84" s="41">
        <f t="shared" si="21"/>
        <v>131.03448275861953</v>
      </c>
    </row>
    <row r="85" spans="1:17">
      <c r="B85" s="42" t="s">
        <v>143</v>
      </c>
      <c r="C85" s="43" t="s">
        <v>54</v>
      </c>
      <c r="D85" s="44">
        <v>2.181</v>
      </c>
      <c r="E85" s="44">
        <v>2.0802</v>
      </c>
      <c r="F85" s="44">
        <v>2.1221000000000001</v>
      </c>
      <c r="G85" s="44">
        <v>2.1067</v>
      </c>
      <c r="H85" s="44">
        <v>15.1775</v>
      </c>
      <c r="I85" s="44">
        <v>15.197100000000001</v>
      </c>
      <c r="J85" s="44">
        <f t="shared" si="23"/>
        <v>0.1008</v>
      </c>
      <c r="K85" s="44">
        <f t="shared" si="18"/>
        <v>4.1900000000000048E-2</v>
      </c>
      <c r="L85" s="76">
        <f t="shared" si="22"/>
        <v>1.540000000000008E-2</v>
      </c>
      <c r="M85" s="44">
        <f t="shared" si="24"/>
        <v>1.9600000000000506E-2</v>
      </c>
      <c r="N85" s="39">
        <f t="shared" si="19"/>
        <v>6.533333333333502E-3</v>
      </c>
      <c r="O85" s="40">
        <f t="shared" si="20"/>
        <v>91.836734693875187</v>
      </c>
      <c r="P85" s="41">
        <f t="shared" si="21"/>
        <v>108.16326530612481</v>
      </c>
      <c r="Q85" s="77"/>
    </row>
    <row r="86" spans="1:17">
      <c r="B86" s="42" t="s">
        <v>143</v>
      </c>
      <c r="C86" s="43" t="s">
        <v>55</v>
      </c>
      <c r="D86" s="44">
        <v>2.0278</v>
      </c>
      <c r="E86" s="44">
        <v>1.9330000000000001</v>
      </c>
      <c r="F86" s="44">
        <v>1.9731000000000001</v>
      </c>
      <c r="G86" s="44">
        <v>1.9569000000000001</v>
      </c>
      <c r="H86" s="44">
        <v>15.0505</v>
      </c>
      <c r="I86" s="44">
        <v>15.071300000000001</v>
      </c>
      <c r="J86" s="44">
        <f t="shared" si="23"/>
        <v>9.4799999999999995E-2</v>
      </c>
      <c r="K86" s="44">
        <f t="shared" si="18"/>
        <v>4.0100000000000025E-2</v>
      </c>
      <c r="L86" s="76">
        <f t="shared" si="22"/>
        <v>1.6199999999999992E-2</v>
      </c>
      <c r="M86" s="44">
        <f t="shared" si="24"/>
        <v>2.0800000000001262E-2</v>
      </c>
      <c r="N86" s="39">
        <f t="shared" si="19"/>
        <v>6.9333333333337537E-3</v>
      </c>
      <c r="O86" s="40">
        <f t="shared" si="20"/>
        <v>86.538461538456303</v>
      </c>
      <c r="P86" s="41">
        <f t="shared" si="21"/>
        <v>113.4615384615437</v>
      </c>
      <c r="Q86" s="77"/>
    </row>
    <row r="87" spans="1:17">
      <c r="B87" s="42" t="s">
        <v>143</v>
      </c>
      <c r="C87" s="43" t="s">
        <v>56</v>
      </c>
      <c r="D87" s="44">
        <v>2.0516000000000001</v>
      </c>
      <c r="E87" s="44">
        <v>1.9520999999999999</v>
      </c>
      <c r="F87" s="44">
        <v>1.9958</v>
      </c>
      <c r="G87" s="44">
        <v>1.784</v>
      </c>
      <c r="H87" s="44">
        <v>14.969900000000001</v>
      </c>
      <c r="I87" s="44">
        <v>14.9917</v>
      </c>
      <c r="J87" s="44">
        <f t="shared" si="23"/>
        <v>9.9500000000000144E-2</v>
      </c>
      <c r="K87" s="44">
        <f t="shared" si="18"/>
        <v>4.3700000000000072E-2</v>
      </c>
      <c r="L87" s="76">
        <f t="shared" si="22"/>
        <v>0.21179999999999999</v>
      </c>
      <c r="M87" s="44">
        <f t="shared" si="24"/>
        <v>2.1799999999998931E-2</v>
      </c>
      <c r="N87" s="39">
        <f t="shared" si="19"/>
        <v>7.2666666666663104E-3</v>
      </c>
      <c r="O87" s="40">
        <f t="shared" si="20"/>
        <v>82.568807339453599</v>
      </c>
      <c r="P87" s="41">
        <f t="shared" si="21"/>
        <v>117.4311926605464</v>
      </c>
      <c r="Q87" s="77"/>
    </row>
    <row r="88" spans="1:17">
      <c r="B88" s="42" t="s">
        <v>143</v>
      </c>
      <c r="C88" s="43" t="s">
        <v>57</v>
      </c>
      <c r="D88" s="44">
        <v>2.1109</v>
      </c>
      <c r="E88" s="44">
        <v>1.9941</v>
      </c>
      <c r="F88" s="44">
        <v>2.0436999999999999</v>
      </c>
      <c r="G88" s="44">
        <v>2.0228999999999999</v>
      </c>
      <c r="H88" s="44">
        <v>15.234500000000001</v>
      </c>
      <c r="I88" s="44">
        <v>15.260300000000001</v>
      </c>
      <c r="J88" s="44">
        <f t="shared" si="23"/>
        <v>0.11680000000000001</v>
      </c>
      <c r="K88" s="44">
        <f t="shared" si="18"/>
        <v>4.9599999999999866E-2</v>
      </c>
      <c r="L88" s="76">
        <f t="shared" si="22"/>
        <v>2.079999999999993E-2</v>
      </c>
      <c r="M88" s="44">
        <f t="shared" si="24"/>
        <v>2.5800000000000267E-2</v>
      </c>
      <c r="N88" s="39">
        <f t="shared" si="19"/>
        <v>8.6000000000000885E-3</v>
      </c>
      <c r="O88" s="40">
        <f t="shared" si="20"/>
        <v>69.767441860464402</v>
      </c>
      <c r="P88" s="41">
        <f t="shared" si="21"/>
        <v>130.2325581395356</v>
      </c>
      <c r="Q88" s="77"/>
    </row>
    <row r="89" spans="1:17">
      <c r="B89" s="42" t="s">
        <v>143</v>
      </c>
      <c r="C89" s="43" t="s">
        <v>58</v>
      </c>
      <c r="D89" s="44">
        <v>2.0470999999999999</v>
      </c>
      <c r="E89" s="44">
        <v>1.9325000000000001</v>
      </c>
      <c r="F89" s="44">
        <v>1.9827999999999999</v>
      </c>
      <c r="G89" s="44">
        <v>1.9618</v>
      </c>
      <c r="H89" s="44">
        <v>15.1195</v>
      </c>
      <c r="I89" s="44">
        <v>15.1455</v>
      </c>
      <c r="J89" s="44">
        <f t="shared" si="23"/>
        <v>0.11459999999999981</v>
      </c>
      <c r="K89" s="44">
        <f t="shared" ref="K89:K120" si="25">F89-E89</f>
        <v>5.0299999999999789E-2</v>
      </c>
      <c r="L89" s="76">
        <f t="shared" si="22"/>
        <v>2.0999999999999908E-2</v>
      </c>
      <c r="M89" s="44">
        <f t="shared" si="24"/>
        <v>2.5999999999999801E-2</v>
      </c>
      <c r="N89" s="39">
        <f t="shared" si="19"/>
        <v>8.6666666666666003E-3</v>
      </c>
      <c r="O89" s="40">
        <f t="shared" si="20"/>
        <v>69.230769230769766</v>
      </c>
      <c r="P89" s="41">
        <f t="shared" si="21"/>
        <v>130.76923076923023</v>
      </c>
      <c r="Q89" s="77"/>
    </row>
    <row r="90" spans="1:17">
      <c r="B90" s="42" t="s">
        <v>143</v>
      </c>
      <c r="C90" s="43" t="s">
        <v>59</v>
      </c>
      <c r="D90" s="44">
        <v>1.9595</v>
      </c>
      <c r="E90" s="44">
        <v>1.8596999999999999</v>
      </c>
      <c r="F90" s="44">
        <v>1.9013</v>
      </c>
      <c r="G90" s="44">
        <v>1.8859999999999999</v>
      </c>
      <c r="H90" s="44">
        <v>15.0503</v>
      </c>
      <c r="I90" s="44">
        <v>15.071</v>
      </c>
      <c r="J90" s="44">
        <f t="shared" si="23"/>
        <v>9.9800000000000111E-2</v>
      </c>
      <c r="K90" s="44">
        <f t="shared" si="25"/>
        <v>4.1600000000000081E-2</v>
      </c>
      <c r="L90" s="76">
        <f t="shared" si="22"/>
        <v>1.5300000000000091E-2</v>
      </c>
      <c r="M90" s="44">
        <f t="shared" si="24"/>
        <v>2.0699999999999719E-2</v>
      </c>
      <c r="N90" s="39">
        <f t="shared" si="19"/>
        <v>6.8999999999999062E-3</v>
      </c>
      <c r="O90" s="40">
        <f t="shared" si="20"/>
        <v>86.956521739131631</v>
      </c>
      <c r="P90" s="41">
        <f t="shared" si="21"/>
        <v>113.04347826086837</v>
      </c>
      <c r="Q90" s="77"/>
    </row>
    <row r="91" spans="1:17">
      <c r="B91" s="42" t="s">
        <v>143</v>
      </c>
      <c r="C91" s="43" t="s">
        <v>370</v>
      </c>
      <c r="D91" s="44">
        <v>1.9338</v>
      </c>
      <c r="E91" s="44">
        <v>1.9338</v>
      </c>
      <c r="F91" s="44">
        <v>1.9338</v>
      </c>
      <c r="G91" s="44">
        <v>1.9389000000000001</v>
      </c>
      <c r="H91" s="44">
        <v>15.108700000000001</v>
      </c>
      <c r="I91" s="44">
        <v>15.1099</v>
      </c>
      <c r="J91" s="44">
        <f t="shared" si="23"/>
        <v>0</v>
      </c>
      <c r="K91" s="44">
        <f t="shared" si="25"/>
        <v>0</v>
      </c>
      <c r="L91" s="76">
        <f t="shared" si="22"/>
        <v>-5.1000000000001044E-3</v>
      </c>
      <c r="M91" s="44">
        <f t="shared" si="24"/>
        <v>1.1999999999989797E-3</v>
      </c>
      <c r="N91" s="39">
        <f t="shared" si="19"/>
        <v>3.999999999996599E-4</v>
      </c>
      <c r="O91" s="40">
        <f t="shared" si="20"/>
        <v>1500.0000000012753</v>
      </c>
      <c r="P91" s="41">
        <f t="shared" si="21"/>
        <v>-1300.0000000012753</v>
      </c>
    </row>
    <row r="92" spans="1:17">
      <c r="B92" s="46" t="s">
        <v>143</v>
      </c>
      <c r="C92" s="47" t="s">
        <v>60</v>
      </c>
      <c r="D92" s="49">
        <v>1.9905999999999999</v>
      </c>
      <c r="E92" s="49">
        <v>1.9052</v>
      </c>
      <c r="F92" s="49">
        <v>1.9416</v>
      </c>
      <c r="G92" s="49">
        <v>1.9278</v>
      </c>
      <c r="H92" s="49">
        <v>15.069000000000001</v>
      </c>
      <c r="I92" s="49">
        <v>15.0869</v>
      </c>
      <c r="J92" s="49">
        <f t="shared" si="23"/>
        <v>8.539999999999992E-2</v>
      </c>
      <c r="K92" s="49">
        <f t="shared" si="25"/>
        <v>3.6399999999999988E-2</v>
      </c>
      <c r="L92" s="50">
        <f t="shared" si="22"/>
        <v>1.3800000000000034E-2</v>
      </c>
      <c r="M92" s="49">
        <f t="shared" si="24"/>
        <v>1.7899999999999139E-2</v>
      </c>
      <c r="N92" s="50">
        <f t="shared" si="19"/>
        <v>5.9666666666663799E-3</v>
      </c>
      <c r="O92" s="51">
        <f t="shared" si="20"/>
        <v>100.55865921788194</v>
      </c>
      <c r="P92" s="52">
        <f t="shared" si="21"/>
        <v>99.441340782118061</v>
      </c>
    </row>
    <row r="93" spans="1:17">
      <c r="B93" s="46" t="s">
        <v>143</v>
      </c>
      <c r="C93" s="47" t="s">
        <v>61</v>
      </c>
      <c r="D93" s="49">
        <v>1.9193</v>
      </c>
      <c r="E93" s="49">
        <v>1.8441000000000001</v>
      </c>
      <c r="F93" s="49">
        <v>1.8769</v>
      </c>
      <c r="G93" s="49">
        <v>1.8651</v>
      </c>
      <c r="H93" s="49">
        <v>15.1548</v>
      </c>
      <c r="I93" s="49">
        <v>15.171200000000001</v>
      </c>
      <c r="J93" s="49">
        <f t="shared" si="23"/>
        <v>7.5199999999999934E-2</v>
      </c>
      <c r="K93" s="49">
        <f t="shared" si="25"/>
        <v>3.279999999999994E-2</v>
      </c>
      <c r="L93" s="50">
        <f t="shared" si="22"/>
        <v>1.1800000000000033E-2</v>
      </c>
      <c r="M93" s="49">
        <f t="shared" si="24"/>
        <v>1.6400000000000858E-2</v>
      </c>
      <c r="N93" s="50">
        <f t="shared" si="19"/>
        <v>5.4666666666669528E-3</v>
      </c>
      <c r="O93" s="51">
        <f t="shared" si="20"/>
        <v>109.75609756096988</v>
      </c>
      <c r="P93" s="52">
        <f t="shared" si="21"/>
        <v>90.243902439030123</v>
      </c>
    </row>
    <row r="94" spans="1:17">
      <c r="B94" s="46" t="s">
        <v>143</v>
      </c>
      <c r="C94" s="47" t="s">
        <v>62</v>
      </c>
      <c r="D94" s="49">
        <v>1.9802</v>
      </c>
      <c r="E94" s="49">
        <v>1.9081999999999999</v>
      </c>
      <c r="F94" s="49">
        <v>1.9396</v>
      </c>
      <c r="G94" s="49">
        <v>1.9289000000000001</v>
      </c>
      <c r="H94" s="49">
        <v>15.0663</v>
      </c>
      <c r="I94" s="49">
        <v>15.0815</v>
      </c>
      <c r="J94" s="49">
        <f t="shared" si="23"/>
        <v>7.2000000000000064E-2</v>
      </c>
      <c r="K94" s="49">
        <f t="shared" si="25"/>
        <v>3.1400000000000095E-2</v>
      </c>
      <c r="L94" s="50">
        <f t="shared" si="22"/>
        <v>1.0699999999999932E-2</v>
      </c>
      <c r="M94" s="49">
        <f t="shared" si="24"/>
        <v>1.5200000000000102E-2</v>
      </c>
      <c r="N94" s="50">
        <f t="shared" si="19"/>
        <v>5.0666666666667011E-3</v>
      </c>
      <c r="O94" s="51">
        <f t="shared" si="20"/>
        <v>118.42105263157815</v>
      </c>
      <c r="P94" s="52">
        <f t="shared" si="21"/>
        <v>81.578947368421851</v>
      </c>
    </row>
    <row r="95" spans="1:17">
      <c r="B95" s="46" t="s">
        <v>143</v>
      </c>
      <c r="C95" s="47" t="s">
        <v>63</v>
      </c>
      <c r="D95" s="49">
        <v>1.9153</v>
      </c>
      <c r="E95" s="49">
        <v>1.8567</v>
      </c>
      <c r="F95" s="49">
        <v>1.8821000000000001</v>
      </c>
      <c r="G95" s="49">
        <v>1.8751</v>
      </c>
      <c r="H95" s="49">
        <v>15.1058</v>
      </c>
      <c r="I95" s="49">
        <v>15.1188</v>
      </c>
      <c r="J95" s="49">
        <f t="shared" si="23"/>
        <v>5.8599999999999985E-2</v>
      </c>
      <c r="K95" s="49">
        <f t="shared" si="25"/>
        <v>2.5400000000000089E-2</v>
      </c>
      <c r="L95" s="50">
        <f t="shared" si="22"/>
        <v>7.0000000000001172E-3</v>
      </c>
      <c r="M95" s="49">
        <f t="shared" si="24"/>
        <v>1.2999999999999901E-2</v>
      </c>
      <c r="N95" s="50">
        <f t="shared" si="19"/>
        <v>4.3333333333333002E-3</v>
      </c>
      <c r="O95" s="51">
        <f t="shared" si="20"/>
        <v>138.46153846153953</v>
      </c>
      <c r="P95" s="52">
        <f t="shared" si="21"/>
        <v>61.538461538460467</v>
      </c>
    </row>
    <row r="96" spans="1:17">
      <c r="B96" s="46" t="s">
        <v>143</v>
      </c>
      <c r="C96" s="47" t="s">
        <v>369</v>
      </c>
      <c r="D96" s="49">
        <v>1.9073</v>
      </c>
      <c r="E96" s="49">
        <v>1.9073</v>
      </c>
      <c r="F96" s="49">
        <v>1.9073</v>
      </c>
      <c r="G96" s="49">
        <v>1.9117999999999999</v>
      </c>
      <c r="H96" s="49">
        <v>14.945499999999999</v>
      </c>
      <c r="I96" s="49">
        <v>14.946099999999999</v>
      </c>
      <c r="J96" s="49">
        <f t="shared" si="23"/>
        <v>0</v>
      </c>
      <c r="K96" s="49">
        <f t="shared" si="25"/>
        <v>0</v>
      </c>
      <c r="L96" s="50">
        <f t="shared" si="22"/>
        <v>-4.4999999999999485E-3</v>
      </c>
      <c r="M96" s="49">
        <f t="shared" si="24"/>
        <v>6.0000000000037801E-4</v>
      </c>
      <c r="N96" s="50">
        <f t="shared" si="19"/>
        <v>2.0000000000012599E-4</v>
      </c>
      <c r="O96" s="51">
        <f t="shared" si="20"/>
        <v>2999.9999999981105</v>
      </c>
      <c r="P96" s="52">
        <f t="shared" si="21"/>
        <v>-2799.9999999981105</v>
      </c>
    </row>
    <row r="97" spans="2:17">
      <c r="B97" s="42" t="s">
        <v>143</v>
      </c>
      <c r="C97" s="43" t="s">
        <v>6</v>
      </c>
      <c r="D97" s="44">
        <v>2.0653999999999999</v>
      </c>
      <c r="E97" s="44">
        <v>1.9638</v>
      </c>
      <c r="F97" s="44">
        <v>2.0084</v>
      </c>
      <c r="G97" s="44">
        <v>1.9944</v>
      </c>
      <c r="H97" s="44">
        <v>15.1137</v>
      </c>
      <c r="I97" s="44">
        <v>15.1408</v>
      </c>
      <c r="J97" s="44">
        <f t="shared" si="23"/>
        <v>0.10159999999999991</v>
      </c>
      <c r="K97" s="44">
        <f t="shared" si="25"/>
        <v>4.4599999999999973E-2</v>
      </c>
      <c r="L97" s="39">
        <f t="shared" si="22"/>
        <v>1.4000000000000012E-2</v>
      </c>
      <c r="M97" s="44">
        <f t="shared" si="24"/>
        <v>2.710000000000079E-2</v>
      </c>
      <c r="N97" s="39">
        <f t="shared" si="19"/>
        <v>9.0333333333335961E-3</v>
      </c>
      <c r="O97" s="40">
        <f t="shared" si="20"/>
        <v>66.42066420664014</v>
      </c>
      <c r="P97" s="41">
        <f t="shared" si="21"/>
        <v>133.57933579335986</v>
      </c>
    </row>
    <row r="98" spans="2:17">
      <c r="B98" s="42" t="s">
        <v>143</v>
      </c>
      <c r="C98" s="43" t="s">
        <v>7</v>
      </c>
      <c r="D98" s="44">
        <v>1.9923</v>
      </c>
      <c r="E98" s="44">
        <v>1.9207000000000001</v>
      </c>
      <c r="F98" s="44">
        <v>1.9519</v>
      </c>
      <c r="G98" s="44">
        <v>1.9457</v>
      </c>
      <c r="H98" s="44">
        <v>15.034000000000001</v>
      </c>
      <c r="I98" s="44">
        <v>15.080299999999999</v>
      </c>
      <c r="J98" s="44">
        <f t="shared" si="23"/>
        <v>7.1599999999999886E-2</v>
      </c>
      <c r="K98" s="44">
        <f t="shared" si="25"/>
        <v>3.1199999999999894E-2</v>
      </c>
      <c r="L98" s="39">
        <f t="shared" si="22"/>
        <v>6.1999999999999833E-3</v>
      </c>
      <c r="M98" s="44">
        <f t="shared" si="24"/>
        <v>4.6299999999998676E-2</v>
      </c>
      <c r="N98" s="39">
        <f t="shared" ref="N98:N129" si="26">M98/3</f>
        <v>1.5433333333332891E-2</v>
      </c>
      <c r="O98" s="40">
        <f t="shared" ref="O98:O129" si="27">((0.003*0.2)/N98)*1000</f>
        <v>38.876889848813214</v>
      </c>
      <c r="P98" s="41">
        <f t="shared" ref="P98:P129" si="28">200-O98</f>
        <v>161.12311015118678</v>
      </c>
      <c r="Q98" s="77"/>
    </row>
    <row r="99" spans="2:17">
      <c r="B99" s="42" t="s">
        <v>143</v>
      </c>
      <c r="C99" s="43" t="s">
        <v>8</v>
      </c>
      <c r="D99" s="44">
        <v>2.0947</v>
      </c>
      <c r="E99" s="44">
        <v>2.0264000000000002</v>
      </c>
      <c r="F99" s="44">
        <v>2.0569000000000002</v>
      </c>
      <c r="G99" s="44">
        <v>2.0503999999999998</v>
      </c>
      <c r="H99" s="44">
        <v>15.1159</v>
      </c>
      <c r="I99" s="44">
        <v>15.158899999999999</v>
      </c>
      <c r="J99" s="44">
        <f t="shared" si="23"/>
        <v>6.8299999999999805E-2</v>
      </c>
      <c r="K99" s="44">
        <f t="shared" si="25"/>
        <v>3.0499999999999972E-2</v>
      </c>
      <c r="L99" s="39">
        <f t="shared" si="22"/>
        <v>6.5000000000003944E-3</v>
      </c>
      <c r="M99" s="44">
        <f t="shared" si="24"/>
        <v>4.2999999999999261E-2</v>
      </c>
      <c r="N99" s="39">
        <f t="shared" si="26"/>
        <v>1.4333333333333087E-2</v>
      </c>
      <c r="O99" s="40">
        <f t="shared" si="27"/>
        <v>41.860465116279791</v>
      </c>
      <c r="P99" s="41">
        <f t="shared" si="28"/>
        <v>158.13953488372022</v>
      </c>
      <c r="Q99" s="77"/>
    </row>
    <row r="100" spans="2:17">
      <c r="B100" s="42" t="s">
        <v>143</v>
      </c>
      <c r="C100" s="43" t="s">
        <v>9</v>
      </c>
      <c r="D100" s="44">
        <v>1.9529000000000001</v>
      </c>
      <c r="E100" s="44">
        <v>1.8816999999999999</v>
      </c>
      <c r="F100" s="44">
        <v>1.9128000000000001</v>
      </c>
      <c r="G100" s="44">
        <v>1.9064000000000001</v>
      </c>
      <c r="H100" s="44">
        <v>15.245900000000001</v>
      </c>
      <c r="I100" s="44">
        <v>15.2875</v>
      </c>
      <c r="J100" s="44">
        <f t="shared" si="23"/>
        <v>7.1200000000000152E-2</v>
      </c>
      <c r="K100" s="44">
        <f t="shared" si="25"/>
        <v>3.1100000000000128E-2</v>
      </c>
      <c r="L100" s="39">
        <f t="shared" si="22"/>
        <v>6.3999999999999613E-3</v>
      </c>
      <c r="M100" s="44">
        <f t="shared" si="24"/>
        <v>4.1599999999998971E-2</v>
      </c>
      <c r="N100" s="39">
        <f t="shared" si="26"/>
        <v>1.3866666666666324E-2</v>
      </c>
      <c r="O100" s="40">
        <f t="shared" si="27"/>
        <v>43.269230769231847</v>
      </c>
      <c r="P100" s="41">
        <f t="shared" si="28"/>
        <v>156.73076923076815</v>
      </c>
    </row>
    <row r="101" spans="2:17">
      <c r="B101" s="42" t="s">
        <v>143</v>
      </c>
      <c r="C101" s="43" t="s">
        <v>10</v>
      </c>
      <c r="D101" s="44">
        <v>2.0905</v>
      </c>
      <c r="E101" s="44">
        <v>2.0038999999999998</v>
      </c>
      <c r="F101" s="44">
        <v>2.0419</v>
      </c>
      <c r="G101" s="44">
        <v>2.0304000000000002</v>
      </c>
      <c r="H101" s="44">
        <v>15.2195</v>
      </c>
      <c r="I101" s="44">
        <v>15.266999999999999</v>
      </c>
      <c r="J101" s="44">
        <f t="shared" si="23"/>
        <v>8.6600000000000232E-2</v>
      </c>
      <c r="K101" s="44">
        <f t="shared" si="25"/>
        <v>3.8000000000000256E-2</v>
      </c>
      <c r="L101" s="39">
        <f t="shared" si="22"/>
        <v>1.1499999999999844E-2</v>
      </c>
      <c r="M101" s="44">
        <f t="shared" si="24"/>
        <v>4.7499999999999432E-2</v>
      </c>
      <c r="N101" s="39">
        <f t="shared" si="26"/>
        <v>1.5833333333333144E-2</v>
      </c>
      <c r="O101" s="40">
        <f t="shared" si="27"/>
        <v>37.894736842105715</v>
      </c>
      <c r="P101" s="41">
        <f t="shared" si="28"/>
        <v>162.10526315789429</v>
      </c>
    </row>
    <row r="102" spans="2:17">
      <c r="B102" s="42" t="s">
        <v>143</v>
      </c>
      <c r="C102" s="43" t="s">
        <v>11</v>
      </c>
      <c r="D102" s="44">
        <v>1.9769000000000001</v>
      </c>
      <c r="E102" s="44">
        <v>1.8781000000000001</v>
      </c>
      <c r="F102" s="44">
        <v>1.9213</v>
      </c>
      <c r="G102" s="44">
        <v>1.9077</v>
      </c>
      <c r="H102" s="44">
        <v>15.2165</v>
      </c>
      <c r="I102" s="44">
        <v>15.2422</v>
      </c>
      <c r="J102" s="44">
        <f t="shared" si="23"/>
        <v>9.8799999999999999E-2</v>
      </c>
      <c r="K102" s="44">
        <f t="shared" si="25"/>
        <v>4.3199999999999905E-2</v>
      </c>
      <c r="L102" s="39">
        <f t="shared" si="22"/>
        <v>1.3600000000000056E-2</v>
      </c>
      <c r="M102" s="44">
        <f t="shared" si="24"/>
        <v>2.57000000000005E-2</v>
      </c>
      <c r="N102" s="39">
        <f t="shared" si="26"/>
        <v>8.5666666666668334E-3</v>
      </c>
      <c r="O102" s="40">
        <f t="shared" si="27"/>
        <v>70.038910505835219</v>
      </c>
      <c r="P102" s="41">
        <f t="shared" si="28"/>
        <v>129.96108949416478</v>
      </c>
    </row>
    <row r="103" spans="2:17">
      <c r="B103" s="42" t="s">
        <v>143</v>
      </c>
      <c r="C103" s="43" t="s">
        <v>12</v>
      </c>
      <c r="D103" s="44">
        <v>2.1417999999999999</v>
      </c>
      <c r="E103" s="44">
        <v>2.0390999999999999</v>
      </c>
      <c r="F103" s="44">
        <v>2.085</v>
      </c>
      <c r="G103" s="44">
        <v>2.0714000000000001</v>
      </c>
      <c r="H103" s="44">
        <v>15.253500000000001</v>
      </c>
      <c r="I103" s="44">
        <v>15.298</v>
      </c>
      <c r="J103" s="44">
        <f t="shared" si="23"/>
        <v>0.10270000000000001</v>
      </c>
      <c r="K103" s="44">
        <f t="shared" si="25"/>
        <v>4.5900000000000052E-2</v>
      </c>
      <c r="L103" s="39">
        <f t="shared" si="22"/>
        <v>1.3599999999999834E-2</v>
      </c>
      <c r="M103" s="44">
        <f t="shared" si="24"/>
        <v>4.4499999999999318E-2</v>
      </c>
      <c r="N103" s="39">
        <f t="shared" si="26"/>
        <v>1.4833333333333107E-2</v>
      </c>
      <c r="O103" s="40">
        <f t="shared" si="27"/>
        <v>40.449438202247812</v>
      </c>
      <c r="P103" s="41">
        <f t="shared" si="28"/>
        <v>159.55056179775218</v>
      </c>
    </row>
    <row r="104" spans="2:17">
      <c r="B104" s="42" t="s">
        <v>143</v>
      </c>
      <c r="C104" s="43" t="s">
        <v>368</v>
      </c>
      <c r="D104" s="44">
        <v>1.9427000000000001</v>
      </c>
      <c r="E104" s="44">
        <v>1.9427000000000001</v>
      </c>
      <c r="F104" s="44">
        <v>1.9427000000000001</v>
      </c>
      <c r="G104" s="44">
        <v>1.9512</v>
      </c>
      <c r="H104" s="44">
        <v>15.1105</v>
      </c>
      <c r="I104" s="44">
        <v>15.1137</v>
      </c>
      <c r="J104" s="44">
        <f t="shared" si="23"/>
        <v>0</v>
      </c>
      <c r="K104" s="44">
        <f t="shared" si="25"/>
        <v>0</v>
      </c>
      <c r="L104" s="39">
        <f t="shared" si="22"/>
        <v>-8.499999999999952E-3</v>
      </c>
      <c r="M104" s="44">
        <f t="shared" si="24"/>
        <v>3.1999999999996476E-3</v>
      </c>
      <c r="N104" s="39">
        <f t="shared" si="26"/>
        <v>1.0666666666665492E-3</v>
      </c>
      <c r="O104" s="40">
        <f t="shared" si="27"/>
        <v>562.50000000006196</v>
      </c>
      <c r="P104" s="41">
        <f t="shared" si="28"/>
        <v>-362.50000000006196</v>
      </c>
    </row>
    <row r="105" spans="2:17">
      <c r="B105" s="46" t="s">
        <v>584</v>
      </c>
      <c r="C105" s="47" t="s">
        <v>111</v>
      </c>
      <c r="D105" s="46">
        <v>2.1073</v>
      </c>
      <c r="E105" s="46">
        <v>2.0366</v>
      </c>
      <c r="F105" s="46">
        <v>2.0640000000000001</v>
      </c>
      <c r="G105" s="46">
        <v>2.0535999999999999</v>
      </c>
      <c r="H105" s="46">
        <v>15.501300000000001</v>
      </c>
      <c r="I105" s="46">
        <v>15.517899999999999</v>
      </c>
      <c r="J105" s="49">
        <f t="shared" si="23"/>
        <v>7.0699999999999985E-2</v>
      </c>
      <c r="K105" s="49">
        <f t="shared" si="25"/>
        <v>2.7400000000000091E-2</v>
      </c>
      <c r="L105" s="50">
        <f t="shared" si="22"/>
        <v>1.0400000000000187E-2</v>
      </c>
      <c r="M105" s="49">
        <f t="shared" si="24"/>
        <v>1.6599999999998616E-2</v>
      </c>
      <c r="N105" s="50">
        <f t="shared" si="26"/>
        <v>5.5333333333328722E-3</v>
      </c>
      <c r="O105" s="51">
        <f t="shared" si="27"/>
        <v>108.43373493976809</v>
      </c>
      <c r="P105" s="52">
        <f t="shared" si="28"/>
        <v>91.566265060231913</v>
      </c>
    </row>
    <row r="106" spans="2:17">
      <c r="B106" s="46" t="s">
        <v>584</v>
      </c>
      <c r="C106" s="47" t="s">
        <v>112</v>
      </c>
      <c r="D106" s="46">
        <v>2.0771999999999999</v>
      </c>
      <c r="E106" s="46">
        <v>2.0112999999999999</v>
      </c>
      <c r="F106" s="46">
        <v>2.0352999999999999</v>
      </c>
      <c r="G106" s="46">
        <v>2.0286</v>
      </c>
      <c r="H106" s="46">
        <v>14.773400000000001</v>
      </c>
      <c r="I106" s="46">
        <v>14.7873</v>
      </c>
      <c r="J106" s="49">
        <f t="shared" si="23"/>
        <v>6.590000000000007E-2</v>
      </c>
      <c r="K106" s="49">
        <f t="shared" si="25"/>
        <v>2.4000000000000021E-2</v>
      </c>
      <c r="L106" s="50">
        <f t="shared" si="22"/>
        <v>6.6999999999999282E-3</v>
      </c>
      <c r="M106" s="49">
        <f t="shared" si="24"/>
        <v>1.3899999999999579E-2</v>
      </c>
      <c r="N106" s="50">
        <f t="shared" si="26"/>
        <v>4.6333333333331934E-3</v>
      </c>
      <c r="O106" s="51">
        <f t="shared" si="27"/>
        <v>129.49640287770177</v>
      </c>
      <c r="P106" s="52">
        <f t="shared" si="28"/>
        <v>70.503597122298231</v>
      </c>
    </row>
    <row r="107" spans="2:17">
      <c r="B107" s="46" t="s">
        <v>584</v>
      </c>
      <c r="C107" s="47" t="s">
        <v>113</v>
      </c>
      <c r="D107" s="46">
        <v>2.0459000000000001</v>
      </c>
      <c r="E107" s="46">
        <v>1.9966999999999999</v>
      </c>
      <c r="F107" s="46">
        <v>2.0141</v>
      </c>
      <c r="G107" s="46">
        <v>2.0116999999999998</v>
      </c>
      <c r="H107" s="46">
        <v>14.887</v>
      </c>
      <c r="I107" s="46">
        <v>14.896800000000001</v>
      </c>
      <c r="J107" s="49">
        <f t="shared" si="23"/>
        <v>4.9200000000000133E-2</v>
      </c>
      <c r="K107" s="49">
        <f t="shared" si="25"/>
        <v>1.7400000000000082E-2</v>
      </c>
      <c r="L107" s="50">
        <f t="shared" si="22"/>
        <v>2.4000000000001798E-3</v>
      </c>
      <c r="M107" s="49">
        <f t="shared" si="24"/>
        <v>9.800000000000253E-3</v>
      </c>
      <c r="N107" s="50">
        <f t="shared" si="26"/>
        <v>3.266666666666751E-3</v>
      </c>
      <c r="O107" s="51">
        <f t="shared" si="27"/>
        <v>183.67346938775037</v>
      </c>
      <c r="P107" s="52">
        <f t="shared" si="28"/>
        <v>16.326530612249627</v>
      </c>
    </row>
    <row r="108" spans="2:17">
      <c r="B108" s="46" t="s">
        <v>584</v>
      </c>
      <c r="C108" s="46" t="s">
        <v>114</v>
      </c>
      <c r="D108" s="46">
        <v>2.4405000000000001</v>
      </c>
      <c r="E108" s="46">
        <v>2.3601000000000001</v>
      </c>
      <c r="F108" s="46">
        <v>2.3929999999999998</v>
      </c>
      <c r="G108" s="46">
        <v>2.3807999999999998</v>
      </c>
      <c r="H108" s="46">
        <v>14.8935</v>
      </c>
      <c r="I108" s="46">
        <v>14.912599999999999</v>
      </c>
      <c r="J108" s="49">
        <f t="shared" si="23"/>
        <v>8.0400000000000027E-2</v>
      </c>
      <c r="K108" s="49">
        <f t="shared" si="25"/>
        <v>3.2899999999999707E-2</v>
      </c>
      <c r="L108" s="50">
        <f t="shared" ref="L108:L124" si="29">F108-G108</f>
        <v>1.2199999999999989E-2</v>
      </c>
      <c r="M108" s="49">
        <f t="shared" si="24"/>
        <v>1.9099999999999895E-2</v>
      </c>
      <c r="N108" s="50">
        <f t="shared" si="26"/>
        <v>6.3666666666666316E-3</v>
      </c>
      <c r="O108" s="51">
        <f t="shared" si="27"/>
        <v>94.240837696335603</v>
      </c>
      <c r="P108" s="52">
        <f t="shared" si="28"/>
        <v>105.7591623036644</v>
      </c>
    </row>
    <row r="109" spans="2:17">
      <c r="B109" s="46" t="s">
        <v>584</v>
      </c>
      <c r="C109" s="47" t="s">
        <v>115</v>
      </c>
      <c r="D109" s="46">
        <v>2.3965000000000001</v>
      </c>
      <c r="E109" s="46">
        <v>2.3435000000000001</v>
      </c>
      <c r="F109" s="46">
        <v>2.3622999999999998</v>
      </c>
      <c r="G109" s="46">
        <v>2.359</v>
      </c>
      <c r="H109" s="46">
        <v>15.548999999999999</v>
      </c>
      <c r="I109" s="46">
        <v>15.5595</v>
      </c>
      <c r="J109" s="49">
        <f t="shared" si="23"/>
        <v>5.2999999999999936E-2</v>
      </c>
      <c r="K109" s="49">
        <f t="shared" si="25"/>
        <v>1.8799999999999706E-2</v>
      </c>
      <c r="L109" s="50">
        <f t="shared" si="29"/>
        <v>3.2999999999998586E-3</v>
      </c>
      <c r="M109" s="49">
        <f t="shared" si="24"/>
        <v>1.0500000000000398E-2</v>
      </c>
      <c r="N109" s="50">
        <f t="shared" si="26"/>
        <v>3.5000000000001328E-3</v>
      </c>
      <c r="O109" s="51">
        <f t="shared" si="27"/>
        <v>171.42857142856494</v>
      </c>
      <c r="P109" s="52">
        <f t="shared" si="28"/>
        <v>28.571428571435064</v>
      </c>
    </row>
    <row r="110" spans="2:17">
      <c r="B110" s="46" t="s">
        <v>584</v>
      </c>
      <c r="C110" s="47" t="s">
        <v>116</v>
      </c>
      <c r="D110" s="46">
        <v>2.0295000000000001</v>
      </c>
      <c r="E110" s="46">
        <v>1.9673</v>
      </c>
      <c r="F110" s="46">
        <v>1.9910000000000001</v>
      </c>
      <c r="G110" s="46">
        <v>1.9850000000000001</v>
      </c>
      <c r="H110" s="46">
        <v>14.864699999999999</v>
      </c>
      <c r="I110" s="46">
        <v>14.8775</v>
      </c>
      <c r="J110" s="49">
        <f t="shared" ref="J110:J141" si="30">D110-E110</f>
        <v>6.2200000000000033E-2</v>
      </c>
      <c r="K110" s="49">
        <f t="shared" si="25"/>
        <v>2.3700000000000054E-2</v>
      </c>
      <c r="L110" s="50">
        <f t="shared" si="29"/>
        <v>6.0000000000000053E-3</v>
      </c>
      <c r="M110" s="49">
        <f t="shared" ref="M110:M141" si="31">I110-H110</f>
        <v>1.2800000000000367E-2</v>
      </c>
      <c r="N110" s="50">
        <f t="shared" si="26"/>
        <v>4.2666666666667892E-3</v>
      </c>
      <c r="O110" s="51">
        <f t="shared" si="27"/>
        <v>140.62499999999596</v>
      </c>
      <c r="P110" s="52">
        <f t="shared" si="28"/>
        <v>59.375000000004036</v>
      </c>
    </row>
    <row r="111" spans="2:17">
      <c r="B111" s="46" t="s">
        <v>584</v>
      </c>
      <c r="C111" s="47" t="s">
        <v>117</v>
      </c>
      <c r="D111" s="46">
        <v>2.4104000000000001</v>
      </c>
      <c r="E111" s="46">
        <v>2.3525999999999998</v>
      </c>
      <c r="F111" s="46">
        <v>2.3742999999999999</v>
      </c>
      <c r="G111" s="46">
        <v>2.3693</v>
      </c>
      <c r="H111" s="46">
        <v>14.805099999999999</v>
      </c>
      <c r="I111" s="46">
        <v>14.817600000000001</v>
      </c>
      <c r="J111" s="49">
        <f t="shared" si="30"/>
        <v>5.7800000000000296E-2</v>
      </c>
      <c r="K111" s="49">
        <f t="shared" si="25"/>
        <v>2.1700000000000053E-2</v>
      </c>
      <c r="L111" s="50">
        <f t="shared" si="29"/>
        <v>4.9999999999998934E-3</v>
      </c>
      <c r="M111" s="49">
        <f t="shared" si="31"/>
        <v>1.2500000000001066E-2</v>
      </c>
      <c r="N111" s="50">
        <f t="shared" si="26"/>
        <v>4.1666666666670222E-3</v>
      </c>
      <c r="O111" s="51">
        <f t="shared" si="27"/>
        <v>143.99999999998772</v>
      </c>
      <c r="P111" s="52">
        <f t="shared" si="28"/>
        <v>56.000000000012278</v>
      </c>
    </row>
    <row r="112" spans="2:17">
      <c r="B112" s="46" t="s">
        <v>584</v>
      </c>
      <c r="C112" s="47" t="s">
        <v>118</v>
      </c>
      <c r="D112" s="46">
        <v>2.3839999999999999</v>
      </c>
      <c r="E112" s="46">
        <v>2.3359000000000001</v>
      </c>
      <c r="F112" s="46">
        <v>2.3527999999999998</v>
      </c>
      <c r="G112" s="46">
        <v>2.3509000000000002</v>
      </c>
      <c r="H112" s="46">
        <v>15.078200000000001</v>
      </c>
      <c r="I112" s="46">
        <v>15.087899999999999</v>
      </c>
      <c r="J112" s="49">
        <f t="shared" si="30"/>
        <v>4.809999999999981E-2</v>
      </c>
      <c r="K112" s="49">
        <f t="shared" si="25"/>
        <v>1.6899999999999693E-2</v>
      </c>
      <c r="L112" s="50">
        <f t="shared" si="29"/>
        <v>1.8999999999995687E-3</v>
      </c>
      <c r="M112" s="49">
        <f t="shared" si="31"/>
        <v>9.6999999999987097E-3</v>
      </c>
      <c r="N112" s="50">
        <f t="shared" si="26"/>
        <v>3.2333333333329031E-3</v>
      </c>
      <c r="O112" s="51">
        <f t="shared" si="27"/>
        <v>185.56701030930307</v>
      </c>
      <c r="P112" s="52">
        <f t="shared" si="28"/>
        <v>14.432989690696928</v>
      </c>
    </row>
    <row r="113" spans="2:17">
      <c r="B113" s="46" t="s">
        <v>584</v>
      </c>
      <c r="C113" s="47" t="s">
        <v>119</v>
      </c>
      <c r="D113" s="46">
        <v>2.0310000000000001</v>
      </c>
      <c r="E113" s="46">
        <v>1.9752000000000001</v>
      </c>
      <c r="F113" s="46">
        <v>1.9964</v>
      </c>
      <c r="G113" s="46">
        <v>1.9908999999999999</v>
      </c>
      <c r="H113" s="46">
        <v>14.9978</v>
      </c>
      <c r="I113" s="46">
        <v>15.009499999999999</v>
      </c>
      <c r="J113" s="49">
        <f t="shared" si="30"/>
        <v>5.5800000000000072E-2</v>
      </c>
      <c r="K113" s="49">
        <f t="shared" si="25"/>
        <v>2.1199999999999886E-2</v>
      </c>
      <c r="L113" s="50">
        <f t="shared" si="29"/>
        <v>5.5000000000000604E-3</v>
      </c>
      <c r="M113" s="49">
        <f t="shared" si="31"/>
        <v>1.1699999999999378E-2</v>
      </c>
      <c r="N113" s="50">
        <f t="shared" si="26"/>
        <v>3.8999999999997925E-3</v>
      </c>
      <c r="O113" s="51">
        <f t="shared" si="27"/>
        <v>153.84615384616205</v>
      </c>
      <c r="P113" s="52">
        <f t="shared" si="28"/>
        <v>46.153846153837947</v>
      </c>
    </row>
    <row r="114" spans="2:17">
      <c r="B114" s="46" t="s">
        <v>584</v>
      </c>
      <c r="C114" s="47" t="s">
        <v>68</v>
      </c>
      <c r="D114" s="46">
        <v>2.403</v>
      </c>
      <c r="E114" s="46">
        <v>2.3368000000000002</v>
      </c>
      <c r="F114" s="46">
        <v>2.3603000000000001</v>
      </c>
      <c r="G114" s="46">
        <v>2.3544</v>
      </c>
      <c r="H114" s="46">
        <v>14.9016</v>
      </c>
      <c r="I114" s="46">
        <v>14.9137</v>
      </c>
      <c r="J114" s="49">
        <f t="shared" si="30"/>
        <v>6.6199999999999815E-2</v>
      </c>
      <c r="K114" s="49">
        <f t="shared" si="25"/>
        <v>2.3499999999999854E-2</v>
      </c>
      <c r="L114" s="50">
        <f t="shared" si="29"/>
        <v>5.9000000000000163E-3</v>
      </c>
      <c r="M114" s="49">
        <f t="shared" si="31"/>
        <v>1.2100000000000222E-2</v>
      </c>
      <c r="N114" s="50">
        <f t="shared" si="26"/>
        <v>4.0333333333334069E-3</v>
      </c>
      <c r="O114" s="51">
        <f t="shared" si="27"/>
        <v>148.76033057850969</v>
      </c>
      <c r="P114" s="52">
        <f t="shared" si="28"/>
        <v>51.239669421490305</v>
      </c>
    </row>
    <row r="115" spans="2:17">
      <c r="B115" s="46" t="s">
        <v>584</v>
      </c>
      <c r="C115" s="47" t="s">
        <v>67</v>
      </c>
      <c r="D115" s="46">
        <v>2.4116</v>
      </c>
      <c r="E115" s="46">
        <v>2.3424</v>
      </c>
      <c r="F115" s="46">
        <v>2.3698999999999999</v>
      </c>
      <c r="G115" s="46">
        <v>2.3607</v>
      </c>
      <c r="H115" s="46">
        <v>14.949199999999999</v>
      </c>
      <c r="I115" s="46">
        <v>14.9648</v>
      </c>
      <c r="J115" s="49">
        <f t="shared" si="30"/>
        <v>6.9199999999999928E-2</v>
      </c>
      <c r="K115" s="49">
        <f t="shared" si="25"/>
        <v>2.7499999999999858E-2</v>
      </c>
      <c r="L115" s="50">
        <f t="shared" si="29"/>
        <v>9.1999999999998749E-3</v>
      </c>
      <c r="M115" s="49">
        <f t="shared" si="31"/>
        <v>1.5600000000000946E-2</v>
      </c>
      <c r="N115" s="50">
        <f t="shared" si="26"/>
        <v>5.2000000000003155E-3</v>
      </c>
      <c r="O115" s="51">
        <f t="shared" si="27"/>
        <v>115.3846153846084</v>
      </c>
      <c r="P115" s="52">
        <f t="shared" si="28"/>
        <v>84.615384615391605</v>
      </c>
    </row>
    <row r="116" spans="2:17">
      <c r="B116" s="46" t="s">
        <v>584</v>
      </c>
      <c r="C116" s="47" t="s">
        <v>577</v>
      </c>
      <c r="D116" s="46">
        <v>1.7065999999999999</v>
      </c>
      <c r="E116" s="46">
        <v>1.7065999999999999</v>
      </c>
      <c r="F116" s="46">
        <v>1.7065999999999999</v>
      </c>
      <c r="G116" s="46">
        <v>1.7096</v>
      </c>
      <c r="H116" s="46">
        <v>14.866400000000001</v>
      </c>
      <c r="I116" s="46">
        <v>14.869400000000001</v>
      </c>
      <c r="J116" s="49">
        <f t="shared" si="30"/>
        <v>0</v>
      </c>
      <c r="K116" s="49">
        <f t="shared" si="25"/>
        <v>0</v>
      </c>
      <c r="L116" s="50">
        <f t="shared" si="29"/>
        <v>-3.0000000000001137E-3</v>
      </c>
      <c r="M116" s="49">
        <f t="shared" si="31"/>
        <v>3.0000000000001137E-3</v>
      </c>
      <c r="N116" s="50">
        <f t="shared" si="26"/>
        <v>1.000000000000038E-3</v>
      </c>
      <c r="O116" s="51">
        <f t="shared" si="27"/>
        <v>599.99999999997738</v>
      </c>
      <c r="P116" s="52">
        <f t="shared" si="28"/>
        <v>-399.99999999997738</v>
      </c>
    </row>
    <row r="117" spans="2:17">
      <c r="B117" s="42" t="s">
        <v>584</v>
      </c>
      <c r="C117" s="43" t="s">
        <v>322</v>
      </c>
      <c r="D117" s="42">
        <v>2.4409000000000001</v>
      </c>
      <c r="E117" s="42">
        <v>2.3439999999999999</v>
      </c>
      <c r="F117" s="42">
        <v>2.3801999999999999</v>
      </c>
      <c r="G117" s="42">
        <v>2.3672</v>
      </c>
      <c r="H117" s="42">
        <v>14.9659</v>
      </c>
      <c r="I117" s="42">
        <v>14.9861</v>
      </c>
      <c r="J117" s="44">
        <f t="shared" si="30"/>
        <v>9.6900000000000208E-2</v>
      </c>
      <c r="K117" s="44">
        <f t="shared" si="25"/>
        <v>3.620000000000001E-2</v>
      </c>
      <c r="L117" s="39">
        <f t="shared" si="29"/>
        <v>1.2999999999999901E-2</v>
      </c>
      <c r="M117" s="44">
        <f t="shared" si="31"/>
        <v>2.0200000000000884E-2</v>
      </c>
      <c r="N117" s="39">
        <f t="shared" si="26"/>
        <v>6.7333333333336283E-3</v>
      </c>
      <c r="O117" s="40">
        <f t="shared" si="27"/>
        <v>89.108910891085216</v>
      </c>
      <c r="P117" s="41">
        <f t="shared" si="28"/>
        <v>110.89108910891478</v>
      </c>
    </row>
    <row r="118" spans="2:17">
      <c r="B118" s="42" t="s">
        <v>584</v>
      </c>
      <c r="C118" s="43" t="s">
        <v>120</v>
      </c>
      <c r="D118" s="42">
        <v>2.4438</v>
      </c>
      <c r="E118" s="42">
        <v>2.3660000000000001</v>
      </c>
      <c r="F118" s="42">
        <v>2.3976000000000002</v>
      </c>
      <c r="G118" s="42">
        <v>2.3853</v>
      </c>
      <c r="H118" s="42">
        <v>14.8111</v>
      </c>
      <c r="I118" s="42">
        <v>14.8292</v>
      </c>
      <c r="J118" s="44">
        <f t="shared" si="30"/>
        <v>7.7799999999999869E-2</v>
      </c>
      <c r="K118" s="44">
        <f t="shared" si="25"/>
        <v>3.1600000000000072E-2</v>
      </c>
      <c r="L118" s="39">
        <f t="shared" si="29"/>
        <v>1.23000000000002E-2</v>
      </c>
      <c r="M118" s="44">
        <f t="shared" si="31"/>
        <v>1.8100000000000449E-2</v>
      </c>
      <c r="N118" s="39">
        <f t="shared" si="26"/>
        <v>6.0333333333334833E-3</v>
      </c>
      <c r="O118" s="40">
        <f t="shared" si="27"/>
        <v>99.447513812152238</v>
      </c>
      <c r="P118" s="41">
        <f t="shared" si="28"/>
        <v>100.55248618784776</v>
      </c>
    </row>
    <row r="119" spans="2:17">
      <c r="B119" s="42" t="s">
        <v>584</v>
      </c>
      <c r="C119" s="43" t="s">
        <v>121</v>
      </c>
      <c r="D119" s="42">
        <v>2.0709</v>
      </c>
      <c r="E119" s="42">
        <v>1.9998</v>
      </c>
      <c r="F119" s="42">
        <v>2.0272000000000001</v>
      </c>
      <c r="G119" s="42">
        <v>2.0184000000000002</v>
      </c>
      <c r="H119" s="42">
        <v>15.058</v>
      </c>
      <c r="I119" s="42">
        <v>15.0725</v>
      </c>
      <c r="J119" s="44">
        <f t="shared" si="30"/>
        <v>7.1099999999999941E-2</v>
      </c>
      <c r="K119" s="44">
        <f t="shared" si="25"/>
        <v>2.7400000000000091E-2</v>
      </c>
      <c r="L119" s="39">
        <f t="shared" si="29"/>
        <v>8.799999999999919E-3</v>
      </c>
      <c r="M119" s="44">
        <f t="shared" si="31"/>
        <v>1.4499999999999957E-2</v>
      </c>
      <c r="N119" s="39">
        <f t="shared" si="26"/>
        <v>4.8333333333333188E-3</v>
      </c>
      <c r="O119" s="40">
        <f t="shared" si="27"/>
        <v>124.13793103448315</v>
      </c>
      <c r="P119" s="41">
        <f t="shared" si="28"/>
        <v>75.862068965516855</v>
      </c>
    </row>
    <row r="120" spans="2:17">
      <c r="B120" s="42" t="s">
        <v>584</v>
      </c>
      <c r="C120" s="43" t="s">
        <v>122</v>
      </c>
      <c r="D120" s="42">
        <v>1.8404</v>
      </c>
      <c r="E120" s="42">
        <v>1.7576000000000001</v>
      </c>
      <c r="F120" s="42">
        <v>1.7904</v>
      </c>
      <c r="G120" s="42">
        <v>1.7784</v>
      </c>
      <c r="H120" s="42">
        <v>14.917899999999999</v>
      </c>
      <c r="I120" s="42">
        <v>14.9351</v>
      </c>
      <c r="J120" s="44">
        <f t="shared" si="30"/>
        <v>8.2799999999999985E-2</v>
      </c>
      <c r="K120" s="44">
        <f t="shared" si="25"/>
        <v>3.279999999999994E-2</v>
      </c>
      <c r="L120" s="39">
        <f t="shared" si="29"/>
        <v>1.2000000000000011E-2</v>
      </c>
      <c r="M120" s="44">
        <f t="shared" si="31"/>
        <v>1.720000000000077E-2</v>
      </c>
      <c r="N120" s="39">
        <f t="shared" si="26"/>
        <v>5.7333333333335901E-3</v>
      </c>
      <c r="O120" s="40">
        <f t="shared" si="27"/>
        <v>104.65116279069301</v>
      </c>
      <c r="P120" s="41">
        <f t="shared" si="28"/>
        <v>95.348837209306993</v>
      </c>
    </row>
    <row r="121" spans="2:17">
      <c r="B121" s="42" t="s">
        <v>584</v>
      </c>
      <c r="C121" s="43" t="s">
        <v>123</v>
      </c>
      <c r="D121" s="42">
        <v>1.8542000000000001</v>
      </c>
      <c r="E121" s="42">
        <v>1.7695000000000001</v>
      </c>
      <c r="F121" s="42">
        <v>1.8032999999999999</v>
      </c>
      <c r="G121" s="42">
        <v>1.7894000000000001</v>
      </c>
      <c r="H121" s="42">
        <v>14.9581</v>
      </c>
      <c r="I121" s="42">
        <v>14.976599999999999</v>
      </c>
      <c r="J121" s="44">
        <f t="shared" si="30"/>
        <v>8.4699999999999998E-2</v>
      </c>
      <c r="K121" s="44">
        <f t="shared" ref="K121:K148" si="32">F121-E121</f>
        <v>3.379999999999983E-2</v>
      </c>
      <c r="L121" s="39">
        <f t="shared" si="29"/>
        <v>1.3899999999999801E-2</v>
      </c>
      <c r="M121" s="44">
        <f t="shared" si="31"/>
        <v>1.8499999999999517E-2</v>
      </c>
      <c r="N121" s="39">
        <f t="shared" si="26"/>
        <v>6.1666666666665053E-3</v>
      </c>
      <c r="O121" s="40">
        <f t="shared" si="27"/>
        <v>97.297297297299849</v>
      </c>
      <c r="P121" s="41">
        <f t="shared" si="28"/>
        <v>102.70270270270015</v>
      </c>
      <c r="Q121" s="77"/>
    </row>
    <row r="122" spans="2:17">
      <c r="B122" s="42" t="s">
        <v>584</v>
      </c>
      <c r="C122" s="43" t="s">
        <v>578</v>
      </c>
      <c r="D122" s="42">
        <v>1.8488</v>
      </c>
      <c r="E122" s="42">
        <v>1.8488</v>
      </c>
      <c r="F122" s="42">
        <v>1.8488</v>
      </c>
      <c r="G122" s="42">
        <v>1.8528</v>
      </c>
      <c r="H122" s="42">
        <v>14.8786</v>
      </c>
      <c r="I122" s="42">
        <v>14.880599999999999</v>
      </c>
      <c r="J122" s="44">
        <f t="shared" si="30"/>
        <v>0</v>
      </c>
      <c r="K122" s="44">
        <f t="shared" si="32"/>
        <v>0</v>
      </c>
      <c r="L122" s="39">
        <f t="shared" si="29"/>
        <v>-4.0000000000000036E-3</v>
      </c>
      <c r="M122" s="44">
        <f t="shared" si="31"/>
        <v>1.9999999999988916E-3</v>
      </c>
      <c r="N122" s="39">
        <f t="shared" si="26"/>
        <v>6.6666666666629715E-4</v>
      </c>
      <c r="O122" s="40">
        <f t="shared" si="27"/>
        <v>900.00000000049897</v>
      </c>
      <c r="P122" s="41">
        <f t="shared" si="28"/>
        <v>-700.00000000049897</v>
      </c>
      <c r="Q122" s="77"/>
    </row>
    <row r="123" spans="2:17">
      <c r="B123" s="42" t="s">
        <v>584</v>
      </c>
      <c r="C123" s="43" t="s">
        <v>124</v>
      </c>
      <c r="D123" s="42">
        <v>1.8210999999999999</v>
      </c>
      <c r="E123" s="42">
        <v>1.7485999999999999</v>
      </c>
      <c r="F123" s="42">
        <v>1.7759</v>
      </c>
      <c r="G123" s="42">
        <v>1.7678</v>
      </c>
      <c r="H123" s="42">
        <v>14.3795</v>
      </c>
      <c r="I123" s="42">
        <v>14.393700000000001</v>
      </c>
      <c r="J123" s="44">
        <f t="shared" si="30"/>
        <v>7.2500000000000009E-2</v>
      </c>
      <c r="K123" s="44">
        <f t="shared" si="32"/>
        <v>2.7300000000000102E-2</v>
      </c>
      <c r="L123" s="39">
        <f t="shared" si="29"/>
        <v>8.0999999999999961E-3</v>
      </c>
      <c r="M123" s="44">
        <f t="shared" si="31"/>
        <v>1.4200000000000657E-2</v>
      </c>
      <c r="N123" s="39">
        <f t="shared" si="26"/>
        <v>4.7333333333335519E-3</v>
      </c>
      <c r="O123" s="40">
        <f t="shared" si="27"/>
        <v>126.76056338027585</v>
      </c>
      <c r="P123" s="41">
        <f t="shared" si="28"/>
        <v>73.239436619724145</v>
      </c>
      <c r="Q123" s="77"/>
    </row>
    <row r="124" spans="2:17">
      <c r="B124" s="42" t="s">
        <v>584</v>
      </c>
      <c r="C124" s="53" t="s">
        <v>125</v>
      </c>
      <c r="D124" s="45">
        <v>2.0104000000000002</v>
      </c>
      <c r="E124" s="45">
        <v>1.9306000000000001</v>
      </c>
      <c r="F124" s="45">
        <v>1.9612000000000001</v>
      </c>
      <c r="G124" s="45">
        <v>1.9511000000000001</v>
      </c>
      <c r="H124" s="45">
        <v>14.7685</v>
      </c>
      <c r="I124" s="45">
        <v>14.785500000000001</v>
      </c>
      <c r="J124" s="44">
        <f t="shared" si="30"/>
        <v>7.9800000000000093E-2</v>
      </c>
      <c r="K124" s="44">
        <f t="shared" si="32"/>
        <v>3.0599999999999961E-2</v>
      </c>
      <c r="L124" s="39">
        <f t="shared" si="29"/>
        <v>1.0099999999999998E-2</v>
      </c>
      <c r="M124" s="44">
        <f t="shared" si="31"/>
        <v>1.7000000000001236E-2</v>
      </c>
      <c r="N124" s="39">
        <f t="shared" si="26"/>
        <v>5.6666666666670791E-3</v>
      </c>
      <c r="O124" s="40">
        <f t="shared" si="27"/>
        <v>105.88235294116878</v>
      </c>
      <c r="P124" s="41">
        <f t="shared" si="28"/>
        <v>94.117647058831224</v>
      </c>
    </row>
    <row r="125" spans="2:17">
      <c r="B125" s="46" t="s">
        <v>583</v>
      </c>
      <c r="C125" s="94" t="s">
        <v>129</v>
      </c>
      <c r="D125" s="48">
        <v>1.9512</v>
      </c>
      <c r="E125" s="48">
        <v>1.8692</v>
      </c>
      <c r="F125" s="48">
        <v>1.9033</v>
      </c>
      <c r="G125" s="48">
        <v>1.8906000000000001</v>
      </c>
      <c r="H125" s="48">
        <v>15.397399999999999</v>
      </c>
      <c r="I125" s="48">
        <v>15.4208</v>
      </c>
      <c r="J125" s="49">
        <f t="shared" si="30"/>
        <v>8.2000000000000073E-2</v>
      </c>
      <c r="K125" s="49">
        <f t="shared" si="32"/>
        <v>3.4100000000000019E-2</v>
      </c>
      <c r="L125" s="50">
        <f t="shared" ref="L125:L148" si="33">D125-G125</f>
        <v>6.0599999999999987E-2</v>
      </c>
      <c r="M125" s="49">
        <f t="shared" si="31"/>
        <v>2.3400000000000531E-2</v>
      </c>
      <c r="N125" s="50">
        <f t="shared" si="26"/>
        <v>7.8000000000001775E-3</v>
      </c>
      <c r="O125" s="51">
        <f t="shared" si="27"/>
        <v>76.923076923075172</v>
      </c>
      <c r="P125" s="52">
        <f t="shared" si="28"/>
        <v>123.07692307692483</v>
      </c>
    </row>
    <row r="126" spans="2:17">
      <c r="B126" s="46" t="s">
        <v>583</v>
      </c>
      <c r="C126" s="47" t="s">
        <v>130</v>
      </c>
      <c r="D126" s="46">
        <v>1.9560999999999999</v>
      </c>
      <c r="E126" s="46">
        <v>1.8807</v>
      </c>
      <c r="F126" s="46">
        <v>1.913</v>
      </c>
      <c r="G126" s="46">
        <v>1.8903000000000001</v>
      </c>
      <c r="H126" s="46">
        <v>15.1355</v>
      </c>
      <c r="I126" s="46">
        <v>15.160299999999999</v>
      </c>
      <c r="J126" s="49">
        <f t="shared" si="30"/>
        <v>7.5399999999999912E-2</v>
      </c>
      <c r="K126" s="49">
        <f t="shared" si="32"/>
        <v>3.2299999999999995E-2</v>
      </c>
      <c r="L126" s="50">
        <f t="shared" si="33"/>
        <v>6.5799999999999859E-2</v>
      </c>
      <c r="M126" s="49">
        <f t="shared" si="31"/>
        <v>2.4799999999999045E-2</v>
      </c>
      <c r="N126" s="50">
        <f t="shared" si="26"/>
        <v>8.2666666666663478E-3</v>
      </c>
      <c r="O126" s="51">
        <f t="shared" si="27"/>
        <v>72.580645161293134</v>
      </c>
      <c r="P126" s="52">
        <f t="shared" si="28"/>
        <v>127.41935483870687</v>
      </c>
    </row>
    <row r="127" spans="2:17">
      <c r="B127" s="46" t="s">
        <v>583</v>
      </c>
      <c r="C127" s="94" t="s">
        <v>131</v>
      </c>
      <c r="D127" s="48">
        <v>1.9468000000000001</v>
      </c>
      <c r="E127" s="48">
        <v>1.8571</v>
      </c>
      <c r="F127" s="48">
        <v>1.8935999999999999</v>
      </c>
      <c r="G127" s="48">
        <v>1.8793</v>
      </c>
      <c r="H127" s="48">
        <v>15.229799999999999</v>
      </c>
      <c r="I127" s="48">
        <v>15.2522</v>
      </c>
      <c r="J127" s="49">
        <f t="shared" si="30"/>
        <v>8.9700000000000113E-2</v>
      </c>
      <c r="K127" s="49">
        <f t="shared" si="32"/>
        <v>3.6499999999999977E-2</v>
      </c>
      <c r="L127" s="50">
        <f t="shared" si="33"/>
        <v>6.7500000000000115E-2</v>
      </c>
      <c r="M127" s="49">
        <f t="shared" si="31"/>
        <v>2.2400000000001086E-2</v>
      </c>
      <c r="N127" s="50">
        <f t="shared" si="26"/>
        <v>7.4666666666670283E-3</v>
      </c>
      <c r="O127" s="51">
        <f t="shared" si="27"/>
        <v>80.357142857138982</v>
      </c>
      <c r="P127" s="52">
        <f t="shared" si="28"/>
        <v>119.64285714286102</v>
      </c>
    </row>
    <row r="128" spans="2:17">
      <c r="B128" s="46" t="s">
        <v>583</v>
      </c>
      <c r="C128" s="47" t="s">
        <v>132</v>
      </c>
      <c r="D128" s="46">
        <v>1.8492999999999999</v>
      </c>
      <c r="E128" s="46">
        <v>1.7806999999999999</v>
      </c>
      <c r="F128" s="46">
        <v>1.8104</v>
      </c>
      <c r="G128" s="46">
        <v>1.8012999999999999</v>
      </c>
      <c r="H128" s="46">
        <v>15.3103</v>
      </c>
      <c r="I128" s="46">
        <v>15.333399999999999</v>
      </c>
      <c r="J128" s="49">
        <f t="shared" si="30"/>
        <v>6.8599999999999994E-2</v>
      </c>
      <c r="K128" s="49">
        <f t="shared" si="32"/>
        <v>2.970000000000006E-2</v>
      </c>
      <c r="L128" s="50">
        <f t="shared" si="33"/>
        <v>4.8000000000000043E-2</v>
      </c>
      <c r="M128" s="49">
        <f t="shared" si="31"/>
        <v>2.3099999999999454E-2</v>
      </c>
      <c r="N128" s="50">
        <f t="shared" si="26"/>
        <v>7.6999999999998181E-3</v>
      </c>
      <c r="O128" s="51">
        <f t="shared" si="27"/>
        <v>77.922077922079765</v>
      </c>
      <c r="P128" s="52">
        <f t="shared" si="28"/>
        <v>122.07792207792023</v>
      </c>
    </row>
    <row r="129" spans="2:16">
      <c r="B129" s="46" t="s">
        <v>583</v>
      </c>
      <c r="C129" s="94" t="s">
        <v>66</v>
      </c>
      <c r="D129" s="48">
        <v>1.8480000000000001</v>
      </c>
      <c r="E129" s="48">
        <v>1.7777000000000001</v>
      </c>
      <c r="F129" s="48">
        <v>1.8068</v>
      </c>
      <c r="G129" s="48">
        <v>1.7907999999999999</v>
      </c>
      <c r="H129" s="48">
        <v>15.250500000000001</v>
      </c>
      <c r="I129" s="48">
        <v>15.268700000000001</v>
      </c>
      <c r="J129" s="49">
        <f t="shared" si="30"/>
        <v>7.0300000000000029E-2</v>
      </c>
      <c r="K129" s="49">
        <f t="shared" si="32"/>
        <v>2.9099999999999904E-2</v>
      </c>
      <c r="L129" s="50">
        <f t="shared" si="33"/>
        <v>5.720000000000014E-2</v>
      </c>
      <c r="M129" s="49">
        <f t="shared" si="31"/>
        <v>1.8200000000000216E-2</v>
      </c>
      <c r="N129" s="50">
        <f t="shared" si="26"/>
        <v>6.0666666666667384E-3</v>
      </c>
      <c r="O129" s="51">
        <f t="shared" si="27"/>
        <v>98.90109890109774</v>
      </c>
      <c r="P129" s="52">
        <f t="shared" si="28"/>
        <v>101.09890109890226</v>
      </c>
    </row>
    <row r="130" spans="2:16">
      <c r="B130" s="46" t="s">
        <v>583</v>
      </c>
      <c r="C130" s="47" t="s">
        <v>65</v>
      </c>
      <c r="D130" s="46">
        <v>1.9346000000000001</v>
      </c>
      <c r="E130" s="46">
        <v>1.8380000000000001</v>
      </c>
      <c r="F130" s="46">
        <v>1.8767</v>
      </c>
      <c r="G130" s="46">
        <v>1.8594999999999999</v>
      </c>
      <c r="H130" s="46">
        <v>15.5463</v>
      </c>
      <c r="I130" s="46">
        <v>15.5733</v>
      </c>
      <c r="J130" s="49">
        <f t="shared" si="30"/>
        <v>9.6600000000000019E-2</v>
      </c>
      <c r="K130" s="49">
        <f t="shared" si="32"/>
        <v>3.8699999999999957E-2</v>
      </c>
      <c r="L130" s="50">
        <f t="shared" si="33"/>
        <v>7.5100000000000167E-2</v>
      </c>
      <c r="M130" s="49">
        <f t="shared" si="31"/>
        <v>2.6999999999999247E-2</v>
      </c>
      <c r="N130" s="50">
        <f t="shared" ref="N130:N148" si="34">M130/3</f>
        <v>8.9999999999997495E-3</v>
      </c>
      <c r="O130" s="51">
        <f t="shared" ref="O130:O148" si="35">((0.003*0.2)/N130)*1000</f>
        <v>66.666666666668519</v>
      </c>
      <c r="P130" s="52">
        <f t="shared" ref="P130:P148" si="36">200-O130</f>
        <v>133.3333333333315</v>
      </c>
    </row>
    <row r="131" spans="2:16">
      <c r="B131" s="42" t="s">
        <v>583</v>
      </c>
      <c r="C131" s="43" t="s">
        <v>323</v>
      </c>
      <c r="D131" s="42">
        <v>2.2294999999999998</v>
      </c>
      <c r="E131" s="42">
        <v>2.1760000000000002</v>
      </c>
      <c r="F131" s="42">
        <v>2.1976</v>
      </c>
      <c r="G131" s="42">
        <v>2.1918000000000002</v>
      </c>
      <c r="H131" s="42">
        <v>15.1175</v>
      </c>
      <c r="I131" s="42">
        <v>15.1305</v>
      </c>
      <c r="J131" s="44">
        <f t="shared" si="30"/>
        <v>5.3499999999999659E-2</v>
      </c>
      <c r="K131" s="44">
        <f t="shared" si="32"/>
        <v>2.1599999999999842E-2</v>
      </c>
      <c r="L131" s="39">
        <f t="shared" si="33"/>
        <v>3.7699999999999623E-2</v>
      </c>
      <c r="M131" s="44">
        <f t="shared" si="31"/>
        <v>1.2999999999999901E-2</v>
      </c>
      <c r="N131" s="39">
        <f t="shared" si="34"/>
        <v>4.3333333333333002E-3</v>
      </c>
      <c r="O131" s="40">
        <f t="shared" si="35"/>
        <v>138.46153846153953</v>
      </c>
      <c r="P131" s="41">
        <f t="shared" si="36"/>
        <v>61.538461538460467</v>
      </c>
    </row>
    <row r="132" spans="2:16">
      <c r="B132" s="42" t="s">
        <v>583</v>
      </c>
      <c r="C132" s="43" t="s">
        <v>324</v>
      </c>
      <c r="D132" s="42">
        <v>1.8913</v>
      </c>
      <c r="E132" s="42">
        <v>1.8153999999999999</v>
      </c>
      <c r="F132" s="42">
        <v>1.8473999999999999</v>
      </c>
      <c r="G132" s="42">
        <v>1.8382000000000001</v>
      </c>
      <c r="H132" s="42">
        <v>14.9488</v>
      </c>
      <c r="I132" s="42">
        <v>14.964499999999999</v>
      </c>
      <c r="J132" s="44">
        <f t="shared" si="30"/>
        <v>7.5900000000000079E-2</v>
      </c>
      <c r="K132" s="44">
        <f t="shared" si="32"/>
        <v>3.2000000000000028E-2</v>
      </c>
      <c r="L132" s="39">
        <f t="shared" si="33"/>
        <v>5.3099999999999925E-2</v>
      </c>
      <c r="M132" s="44">
        <f t="shared" si="31"/>
        <v>1.5699999999998937E-2</v>
      </c>
      <c r="N132" s="39">
        <f t="shared" si="34"/>
        <v>5.233333333332979E-3</v>
      </c>
      <c r="O132" s="40">
        <f t="shared" si="35"/>
        <v>114.6496815286702</v>
      </c>
      <c r="P132" s="41">
        <f t="shared" si="36"/>
        <v>85.3503184713298</v>
      </c>
    </row>
    <row r="133" spans="2:16">
      <c r="B133" s="42" t="s">
        <v>583</v>
      </c>
      <c r="C133" s="43" t="s">
        <v>325</v>
      </c>
      <c r="D133" s="42">
        <v>1.9669000000000001</v>
      </c>
      <c r="E133" s="42">
        <v>1.8937999999999999</v>
      </c>
      <c r="F133" s="42">
        <v>1.9268000000000001</v>
      </c>
      <c r="G133" s="42">
        <v>1.9167000000000001</v>
      </c>
      <c r="H133" s="42">
        <v>15.170400000000001</v>
      </c>
      <c r="I133" s="42">
        <v>15.8171</v>
      </c>
      <c r="J133" s="44">
        <f t="shared" si="30"/>
        <v>7.3100000000000165E-2</v>
      </c>
      <c r="K133" s="44">
        <f t="shared" si="32"/>
        <v>3.300000000000014E-2</v>
      </c>
      <c r="L133" s="39">
        <f t="shared" si="33"/>
        <v>5.0200000000000022E-2</v>
      </c>
      <c r="M133" s="44">
        <f t="shared" si="31"/>
        <v>0.64669999999999916</v>
      </c>
      <c r="N133" s="39">
        <f t="shared" si="34"/>
        <v>0.21556666666666638</v>
      </c>
      <c r="O133" s="40">
        <f t="shared" si="35"/>
        <v>2.7833616823875098</v>
      </c>
      <c r="P133" s="41">
        <f t="shared" si="36"/>
        <v>197.21663831761248</v>
      </c>
    </row>
    <row r="134" spans="2:16">
      <c r="B134" s="42" t="s">
        <v>583</v>
      </c>
      <c r="C134" s="43" t="s">
        <v>326</v>
      </c>
      <c r="D134" s="42">
        <v>1.8822000000000001</v>
      </c>
      <c r="E134" s="42">
        <v>1.8011999999999999</v>
      </c>
      <c r="F134" s="42">
        <v>1.8372999999999999</v>
      </c>
      <c r="G134" s="42">
        <v>1.8269</v>
      </c>
      <c r="H134" s="42">
        <v>15.2395</v>
      </c>
      <c r="I134" s="42">
        <v>15.261100000000001</v>
      </c>
      <c r="J134" s="44">
        <f t="shared" si="30"/>
        <v>8.1000000000000183E-2</v>
      </c>
      <c r="K134" s="44">
        <f t="shared" si="32"/>
        <v>3.6100000000000021E-2</v>
      </c>
      <c r="L134" s="39">
        <f t="shared" si="33"/>
        <v>5.5300000000000127E-2</v>
      </c>
      <c r="M134" s="44">
        <f t="shared" si="31"/>
        <v>2.1600000000001174E-2</v>
      </c>
      <c r="N134" s="39">
        <f t="shared" si="34"/>
        <v>7.200000000000391E-3</v>
      </c>
      <c r="O134" s="40">
        <f t="shared" si="35"/>
        <v>83.333333333328824</v>
      </c>
      <c r="P134" s="41">
        <f t="shared" si="36"/>
        <v>116.66666666667118</v>
      </c>
    </row>
    <row r="135" spans="2:16">
      <c r="B135" s="42" t="s">
        <v>583</v>
      </c>
      <c r="C135" s="43" t="s">
        <v>327</v>
      </c>
      <c r="D135" s="42">
        <v>1.8486</v>
      </c>
      <c r="E135" s="42">
        <v>1.7735000000000001</v>
      </c>
      <c r="F135" s="42">
        <v>1.8063</v>
      </c>
      <c r="G135" s="42">
        <v>1.7976000000000001</v>
      </c>
      <c r="H135" s="42">
        <v>15.1541</v>
      </c>
      <c r="I135" s="42">
        <v>15.1713</v>
      </c>
      <c r="J135" s="44">
        <f t="shared" si="30"/>
        <v>7.5099999999999945E-2</v>
      </c>
      <c r="K135" s="44">
        <f t="shared" si="32"/>
        <v>3.279999999999994E-2</v>
      </c>
      <c r="L135" s="39">
        <f t="shared" si="33"/>
        <v>5.0999999999999934E-2</v>
      </c>
      <c r="M135" s="44">
        <f t="shared" si="31"/>
        <v>1.720000000000077E-2</v>
      </c>
      <c r="N135" s="39">
        <f t="shared" si="34"/>
        <v>5.7333333333335901E-3</v>
      </c>
      <c r="O135" s="40">
        <f t="shared" si="35"/>
        <v>104.65116279069301</v>
      </c>
      <c r="P135" s="41">
        <f t="shared" si="36"/>
        <v>95.348837209306993</v>
      </c>
    </row>
    <row r="136" spans="2:16">
      <c r="B136" s="42" t="s">
        <v>583</v>
      </c>
      <c r="C136" s="43" t="s">
        <v>328</v>
      </c>
      <c r="D136" s="42">
        <v>1.8864000000000001</v>
      </c>
      <c r="E136" s="42">
        <v>1.8084</v>
      </c>
      <c r="F136" s="42">
        <v>1.8416999999999999</v>
      </c>
      <c r="G136" s="42">
        <v>1.8295999999999999</v>
      </c>
      <c r="H136" s="42">
        <v>15.1252</v>
      </c>
      <c r="I136" s="42">
        <v>15.143000000000001</v>
      </c>
      <c r="J136" s="44">
        <f t="shared" si="30"/>
        <v>7.8000000000000069E-2</v>
      </c>
      <c r="K136" s="44">
        <f t="shared" si="32"/>
        <v>3.3299999999999885E-2</v>
      </c>
      <c r="L136" s="39">
        <f t="shared" si="33"/>
        <v>5.6800000000000184E-2</v>
      </c>
      <c r="M136" s="44">
        <f t="shared" si="31"/>
        <v>1.7800000000001148E-2</v>
      </c>
      <c r="N136" s="39">
        <f t="shared" si="34"/>
        <v>5.9333333333337164E-3</v>
      </c>
      <c r="O136" s="40">
        <f t="shared" si="35"/>
        <v>101.12359550561145</v>
      </c>
      <c r="P136" s="41">
        <f t="shared" si="36"/>
        <v>98.876404494388552</v>
      </c>
    </row>
    <row r="137" spans="2:16">
      <c r="B137" s="42" t="s">
        <v>583</v>
      </c>
      <c r="C137" s="43" t="s">
        <v>329</v>
      </c>
      <c r="D137" s="42">
        <v>1.9440999999999999</v>
      </c>
      <c r="E137" s="42">
        <v>1.855</v>
      </c>
      <c r="F137" s="42">
        <v>1.8960999999999999</v>
      </c>
      <c r="G137" s="42">
        <v>1.8804000000000001</v>
      </c>
      <c r="H137" s="42">
        <v>15.037599999999999</v>
      </c>
      <c r="I137" s="42">
        <v>15.059900000000001</v>
      </c>
      <c r="J137" s="44">
        <f t="shared" si="30"/>
        <v>8.9099999999999957E-2</v>
      </c>
      <c r="K137" s="44">
        <f t="shared" si="32"/>
        <v>4.1099999999999914E-2</v>
      </c>
      <c r="L137" s="39">
        <f t="shared" si="33"/>
        <v>6.3699999999999868E-2</v>
      </c>
      <c r="M137" s="44">
        <f t="shared" si="31"/>
        <v>2.2300000000001319E-2</v>
      </c>
      <c r="N137" s="39">
        <f t="shared" si="34"/>
        <v>7.4333333333337732E-3</v>
      </c>
      <c r="O137" s="40">
        <f t="shared" si="35"/>
        <v>80.717488789232902</v>
      </c>
      <c r="P137" s="41">
        <f t="shared" si="36"/>
        <v>119.2825112107671</v>
      </c>
    </row>
    <row r="138" spans="2:16">
      <c r="B138" s="42" t="s">
        <v>583</v>
      </c>
      <c r="C138" s="43" t="s">
        <v>330</v>
      </c>
      <c r="D138" s="42">
        <v>1.9436</v>
      </c>
      <c r="E138" s="42">
        <v>1.8634999999999999</v>
      </c>
      <c r="F138" s="42">
        <v>1.8998999999999999</v>
      </c>
      <c r="G138" s="42">
        <v>1.875</v>
      </c>
      <c r="H138" s="42">
        <v>15.095700000000001</v>
      </c>
      <c r="I138" s="42">
        <v>15.115</v>
      </c>
      <c r="J138" s="44">
        <f t="shared" si="30"/>
        <v>8.010000000000006E-2</v>
      </c>
      <c r="K138" s="44">
        <f t="shared" si="32"/>
        <v>3.6399999999999988E-2</v>
      </c>
      <c r="L138" s="39">
        <f t="shared" si="33"/>
        <v>6.8599999999999994E-2</v>
      </c>
      <c r="M138" s="44">
        <f t="shared" si="31"/>
        <v>1.9299999999999429E-2</v>
      </c>
      <c r="N138" s="39">
        <f t="shared" si="34"/>
        <v>6.4333333333331426E-3</v>
      </c>
      <c r="O138" s="40">
        <f t="shared" si="35"/>
        <v>93.264248704665988</v>
      </c>
      <c r="P138" s="41">
        <f t="shared" si="36"/>
        <v>106.73575129533401</v>
      </c>
    </row>
    <row r="139" spans="2:16">
      <c r="B139" s="42" t="s">
        <v>583</v>
      </c>
      <c r="C139" s="43" t="s">
        <v>331</v>
      </c>
      <c r="D139" s="42">
        <v>2.0055000000000001</v>
      </c>
      <c r="E139" s="42">
        <v>1.9079999999999999</v>
      </c>
      <c r="F139" s="42">
        <v>1.9510000000000001</v>
      </c>
      <c r="G139" s="42">
        <v>1.9354</v>
      </c>
      <c r="H139" s="42">
        <v>15.0153</v>
      </c>
      <c r="I139" s="42">
        <v>5.0377999999999998</v>
      </c>
      <c r="J139" s="44">
        <f t="shared" si="30"/>
        <v>9.7500000000000142E-2</v>
      </c>
      <c r="K139" s="44">
        <f t="shared" si="32"/>
        <v>4.3000000000000149E-2</v>
      </c>
      <c r="L139" s="39">
        <f t="shared" si="33"/>
        <v>7.0100000000000051E-2</v>
      </c>
      <c r="M139" s="44">
        <f t="shared" si="31"/>
        <v>-9.9774999999999991</v>
      </c>
      <c r="N139" s="39">
        <f t="shared" si="34"/>
        <v>-3.3258333333333332</v>
      </c>
      <c r="O139" s="40">
        <f t="shared" si="35"/>
        <v>-0.18040591330493611</v>
      </c>
      <c r="P139" s="41">
        <f t="shared" si="36"/>
        <v>200.18040591330492</v>
      </c>
    </row>
    <row r="140" spans="2:16">
      <c r="B140" s="42" t="s">
        <v>583</v>
      </c>
      <c r="C140" s="43" t="s">
        <v>332</v>
      </c>
      <c r="D140" s="42">
        <v>1.9528000000000001</v>
      </c>
      <c r="E140" s="42">
        <v>1.8481000000000001</v>
      </c>
      <c r="F140" s="42">
        <v>1.8945000000000001</v>
      </c>
      <c r="G140" s="42">
        <v>1.8775999999999999</v>
      </c>
      <c r="H140" s="42">
        <v>15.2156</v>
      </c>
      <c r="I140" s="42">
        <v>15.239599999999999</v>
      </c>
      <c r="J140" s="44">
        <f t="shared" si="30"/>
        <v>0.10470000000000002</v>
      </c>
      <c r="K140" s="44">
        <f t="shared" si="32"/>
        <v>4.6399999999999997E-2</v>
      </c>
      <c r="L140" s="39">
        <f t="shared" si="33"/>
        <v>7.5200000000000156E-2</v>
      </c>
      <c r="M140" s="44">
        <f t="shared" si="31"/>
        <v>2.3999999999999133E-2</v>
      </c>
      <c r="N140" s="39">
        <f t="shared" si="34"/>
        <v>7.9999999999997105E-3</v>
      </c>
      <c r="O140" s="40">
        <f t="shared" si="35"/>
        <v>75.000000000002714</v>
      </c>
      <c r="P140" s="41">
        <f t="shared" si="36"/>
        <v>124.99999999999729</v>
      </c>
    </row>
    <row r="141" spans="2:16">
      <c r="B141" s="42" t="s">
        <v>583</v>
      </c>
      <c r="C141" s="43" t="s">
        <v>333</v>
      </c>
      <c r="D141" s="42">
        <v>2.0381999999999998</v>
      </c>
      <c r="E141" s="42">
        <v>1.9442999999999999</v>
      </c>
      <c r="F141" s="42">
        <v>1.9863</v>
      </c>
      <c r="G141" s="42">
        <v>1.9685999999999999</v>
      </c>
      <c r="H141" s="42">
        <v>15.1477</v>
      </c>
      <c r="I141" s="42">
        <v>15.170500000000001</v>
      </c>
      <c r="J141" s="44">
        <f t="shared" si="30"/>
        <v>9.3899999999999872E-2</v>
      </c>
      <c r="K141" s="44">
        <f t="shared" si="32"/>
        <v>4.2000000000000037E-2</v>
      </c>
      <c r="L141" s="39">
        <f t="shared" si="33"/>
        <v>6.9599999999999884E-2</v>
      </c>
      <c r="M141" s="44">
        <f t="shared" si="31"/>
        <v>2.2800000000000153E-2</v>
      </c>
      <c r="N141" s="39">
        <f t="shared" si="34"/>
        <v>7.6000000000000512E-3</v>
      </c>
      <c r="O141" s="40">
        <f t="shared" si="35"/>
        <v>78.947368421052118</v>
      </c>
      <c r="P141" s="41">
        <f t="shared" si="36"/>
        <v>121.05263157894788</v>
      </c>
    </row>
    <row r="142" spans="2:16">
      <c r="B142" s="42" t="s">
        <v>583</v>
      </c>
      <c r="C142" s="43" t="s">
        <v>334</v>
      </c>
      <c r="D142" s="42">
        <v>1.9759</v>
      </c>
      <c r="E142" s="42">
        <v>1.8905000000000001</v>
      </c>
      <c r="F142" s="42">
        <v>1.9286000000000001</v>
      </c>
      <c r="G142" s="42">
        <v>1.9160999999999999</v>
      </c>
      <c r="H142" s="42">
        <v>15.040900000000001</v>
      </c>
      <c r="I142" s="42">
        <v>15.0793</v>
      </c>
      <c r="J142" s="44">
        <f t="shared" ref="J142:J148" si="37">D142-E142</f>
        <v>8.539999999999992E-2</v>
      </c>
      <c r="K142" s="44">
        <f t="shared" si="32"/>
        <v>3.8100000000000023E-2</v>
      </c>
      <c r="L142" s="39">
        <f t="shared" si="33"/>
        <v>5.9800000000000075E-2</v>
      </c>
      <c r="M142" s="44">
        <f t="shared" ref="M142:M148" si="38">I142-H142</f>
        <v>3.8399999999999324E-2</v>
      </c>
      <c r="N142" s="39">
        <f t="shared" si="34"/>
        <v>1.2799999999999775E-2</v>
      </c>
      <c r="O142" s="40">
        <f t="shared" si="35"/>
        <v>46.875000000000824</v>
      </c>
      <c r="P142" s="41">
        <f t="shared" si="36"/>
        <v>153.12499999999918</v>
      </c>
    </row>
    <row r="143" spans="2:16">
      <c r="B143" s="42" t="s">
        <v>583</v>
      </c>
      <c r="C143" s="43" t="s">
        <v>335</v>
      </c>
      <c r="D143" s="42">
        <v>1.9754</v>
      </c>
      <c r="E143" s="42">
        <v>1.8773</v>
      </c>
      <c r="F143" s="42">
        <v>1.9218999999999999</v>
      </c>
      <c r="G143" s="42">
        <v>1.9013</v>
      </c>
      <c r="H143" s="42">
        <v>15.5396</v>
      </c>
      <c r="I143" s="42">
        <v>15.566000000000001</v>
      </c>
      <c r="J143" s="44">
        <f t="shared" si="37"/>
        <v>9.8100000000000076E-2</v>
      </c>
      <c r="K143" s="44">
        <f t="shared" si="32"/>
        <v>4.4599999999999973E-2</v>
      </c>
      <c r="L143" s="39">
        <f t="shared" si="33"/>
        <v>7.4100000000000055E-2</v>
      </c>
      <c r="M143" s="44">
        <f t="shared" si="38"/>
        <v>2.6400000000000645E-2</v>
      </c>
      <c r="N143" s="39">
        <f t="shared" si="34"/>
        <v>8.8000000000002156E-3</v>
      </c>
      <c r="O143" s="40">
        <f t="shared" si="35"/>
        <v>68.18181818181651</v>
      </c>
      <c r="P143" s="41">
        <f t="shared" si="36"/>
        <v>131.81818181818349</v>
      </c>
    </row>
    <row r="144" spans="2:16">
      <c r="B144" s="42" t="s">
        <v>583</v>
      </c>
      <c r="C144" s="43" t="s">
        <v>336</v>
      </c>
      <c r="D144" s="42">
        <v>1.8746</v>
      </c>
      <c r="E144" s="42">
        <v>1.7805</v>
      </c>
      <c r="F144" s="42">
        <v>1.8236000000000001</v>
      </c>
      <c r="G144" s="42">
        <v>1.802</v>
      </c>
      <c r="H144" s="42">
        <v>15.4115</v>
      </c>
      <c r="I144" s="42">
        <v>15.439</v>
      </c>
      <c r="J144" s="44">
        <f t="shared" si="37"/>
        <v>9.4100000000000072E-2</v>
      </c>
      <c r="K144" s="44">
        <f t="shared" si="32"/>
        <v>4.3100000000000138E-2</v>
      </c>
      <c r="L144" s="39">
        <f t="shared" si="33"/>
        <v>7.2599999999999998E-2</v>
      </c>
      <c r="M144" s="44">
        <f t="shared" si="38"/>
        <v>2.7499999999999858E-2</v>
      </c>
      <c r="N144" s="39">
        <f t="shared" si="34"/>
        <v>9.1666666666666199E-3</v>
      </c>
      <c r="O144" s="40">
        <f t="shared" si="35"/>
        <v>65.454545454545794</v>
      </c>
      <c r="P144" s="41">
        <f t="shared" si="36"/>
        <v>134.54545454545422</v>
      </c>
    </row>
    <row r="145" spans="2:16">
      <c r="B145" s="42" t="s">
        <v>583</v>
      </c>
      <c r="C145" s="43" t="s">
        <v>337</v>
      </c>
      <c r="D145" s="42">
        <v>2.0396000000000001</v>
      </c>
      <c r="E145" s="42">
        <v>1.9343999999999999</v>
      </c>
      <c r="F145" s="42">
        <v>1.9813000000000001</v>
      </c>
      <c r="G145" s="42">
        <v>1.9633</v>
      </c>
      <c r="H145" s="42">
        <v>15.3391</v>
      </c>
      <c r="I145" s="42">
        <v>15.366099999999999</v>
      </c>
      <c r="J145" s="44">
        <f t="shared" si="37"/>
        <v>0.10520000000000018</v>
      </c>
      <c r="K145" s="44">
        <f t="shared" si="32"/>
        <v>4.6900000000000164E-2</v>
      </c>
      <c r="L145" s="39">
        <f t="shared" si="33"/>
        <v>7.6300000000000034E-2</v>
      </c>
      <c r="M145" s="44">
        <f t="shared" si="38"/>
        <v>2.6999999999999247E-2</v>
      </c>
      <c r="N145" s="39">
        <f t="shared" si="34"/>
        <v>8.9999999999997495E-3</v>
      </c>
      <c r="O145" s="40">
        <f t="shared" si="35"/>
        <v>66.666666666668519</v>
      </c>
      <c r="P145" s="41">
        <f t="shared" si="36"/>
        <v>133.3333333333315</v>
      </c>
    </row>
    <row r="146" spans="2:16">
      <c r="B146" s="42" t="s">
        <v>583</v>
      </c>
      <c r="C146" s="43" t="s">
        <v>338</v>
      </c>
      <c r="D146" s="42">
        <v>1.8794999999999999</v>
      </c>
      <c r="E146" s="42">
        <v>1.8079000000000001</v>
      </c>
      <c r="F146" s="42">
        <v>1.84</v>
      </c>
      <c r="G146" s="42">
        <v>1.8387</v>
      </c>
      <c r="H146" s="42">
        <v>15.4308</v>
      </c>
      <c r="I146" s="42">
        <v>15.451700000000001</v>
      </c>
      <c r="J146" s="44">
        <f t="shared" si="37"/>
        <v>7.1599999999999886E-2</v>
      </c>
      <c r="K146" s="44">
        <f t="shared" si="32"/>
        <v>3.2100000000000017E-2</v>
      </c>
      <c r="L146" s="39">
        <f t="shared" si="33"/>
        <v>4.0799999999999947E-2</v>
      </c>
      <c r="M146" s="44">
        <f t="shared" si="38"/>
        <v>2.0900000000001029E-2</v>
      </c>
      <c r="N146" s="39">
        <f t="shared" si="34"/>
        <v>6.9666666666670096E-3</v>
      </c>
      <c r="O146" s="40">
        <f t="shared" si="35"/>
        <v>86.124401913871367</v>
      </c>
      <c r="P146" s="41">
        <f t="shared" si="36"/>
        <v>113.87559808612863</v>
      </c>
    </row>
    <row r="147" spans="2:16">
      <c r="B147" s="42" t="s">
        <v>583</v>
      </c>
      <c r="C147" s="43" t="s">
        <v>339</v>
      </c>
      <c r="D147" s="42">
        <v>1.8592</v>
      </c>
      <c r="E147" s="42">
        <v>1.7790999999999999</v>
      </c>
      <c r="F147" s="42">
        <v>1.8122</v>
      </c>
      <c r="G147" s="42">
        <v>1.7985</v>
      </c>
      <c r="H147" s="42">
        <v>15.494199999999999</v>
      </c>
      <c r="I147" s="42">
        <v>15.5159</v>
      </c>
      <c r="J147" s="44">
        <f t="shared" si="37"/>
        <v>8.010000000000006E-2</v>
      </c>
      <c r="K147" s="44">
        <f t="shared" si="32"/>
        <v>3.3100000000000129E-2</v>
      </c>
      <c r="L147" s="39">
        <f t="shared" si="33"/>
        <v>6.0699999999999976E-2</v>
      </c>
      <c r="M147" s="44">
        <f t="shared" si="38"/>
        <v>2.1700000000000941E-2</v>
      </c>
      <c r="N147" s="39">
        <f t="shared" si="34"/>
        <v>7.2333333333336469E-3</v>
      </c>
      <c r="O147" s="40">
        <f t="shared" si="35"/>
        <v>82.949308755756775</v>
      </c>
      <c r="P147" s="41">
        <f t="shared" si="36"/>
        <v>117.05069124424323</v>
      </c>
    </row>
    <row r="148" spans="2:16">
      <c r="B148" s="42" t="s">
        <v>583</v>
      </c>
      <c r="C148" s="43" t="s">
        <v>340</v>
      </c>
      <c r="D148" s="42">
        <v>1.8594999999999999</v>
      </c>
      <c r="E148" s="42">
        <v>1.7722</v>
      </c>
      <c r="F148" s="42">
        <v>1.8099000000000001</v>
      </c>
      <c r="G148" s="42">
        <v>1.7816000000000001</v>
      </c>
      <c r="H148" s="42">
        <v>15.343299999999999</v>
      </c>
      <c r="I148" s="42">
        <v>15.3673</v>
      </c>
      <c r="J148" s="44">
        <f t="shared" si="37"/>
        <v>8.7299999999999933E-2</v>
      </c>
      <c r="K148" s="44">
        <f t="shared" si="32"/>
        <v>3.7700000000000067E-2</v>
      </c>
      <c r="L148" s="44">
        <f t="shared" si="33"/>
        <v>7.7899999999999858E-2</v>
      </c>
      <c r="M148" s="44">
        <f t="shared" si="38"/>
        <v>2.4000000000000909E-2</v>
      </c>
      <c r="N148" s="44">
        <f t="shared" si="34"/>
        <v>8.0000000000003037E-3</v>
      </c>
      <c r="O148" s="40">
        <f t="shared" si="35"/>
        <v>74.999999999997172</v>
      </c>
      <c r="P148" s="40">
        <f t="shared" si="36"/>
        <v>125.00000000000283</v>
      </c>
    </row>
  </sheetData>
  <sortState ref="A2:Q148">
    <sortCondition ref="A2:A148"/>
    <sortCondition ref="C2:C148"/>
  </sortState>
  <pageMargins left="0.7" right="0.7" top="0.75" bottom="0.75" header="0.3" footer="0.3"/>
  <pageSetup scale="22" orientation="landscape" r:id="rId1"/>
  <rowBreaks count="2" manualBreakCount="2">
    <brk id="37" max="16383" man="1"/>
    <brk id="9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N122"/>
  <sheetViews>
    <sheetView workbookViewId="0">
      <pane ySplit="1" topLeftCell="A115" activePane="bottomLeft" state="frozen"/>
      <selection pane="bottomLeft" activeCell="A69" sqref="A69:XFD69"/>
    </sheetView>
  </sheetViews>
  <sheetFormatPr defaultColWidth="27.42578125" defaultRowHeight="23.25"/>
  <cols>
    <col min="1" max="1" width="6.140625" style="12" bestFit="1" customWidth="1"/>
    <col min="2" max="2" width="17.85546875" style="12" bestFit="1" customWidth="1"/>
    <col min="3" max="3" width="21.42578125" style="12" bestFit="1" customWidth="1"/>
    <col min="4" max="4" width="23.42578125" style="12" bestFit="1" customWidth="1"/>
    <col min="5" max="5" width="24.140625" style="12" bestFit="1" customWidth="1"/>
    <col min="6" max="6" width="19.140625" style="12" bestFit="1" customWidth="1"/>
    <col min="7" max="7" width="20.85546875" style="12" bestFit="1" customWidth="1"/>
    <col min="8" max="8" width="13.42578125" style="12" bestFit="1" customWidth="1"/>
    <col min="9" max="9" width="18.7109375" style="12" bestFit="1" customWidth="1"/>
    <col min="10" max="10" width="17.140625" style="12" bestFit="1" customWidth="1"/>
    <col min="11" max="11" width="15.7109375" style="12" bestFit="1" customWidth="1"/>
    <col min="12" max="12" width="19.28515625" style="12" bestFit="1" customWidth="1"/>
    <col min="13" max="13" width="13.42578125" style="12" bestFit="1" customWidth="1"/>
    <col min="14" max="14" width="26.42578125" style="12" bestFit="1" customWidth="1"/>
    <col min="15" max="16384" width="27.42578125" style="12"/>
  </cols>
  <sheetData>
    <row r="1" spans="1:14" ht="70.5" thickBot="1">
      <c r="A1" s="12" t="s">
        <v>826</v>
      </c>
      <c r="B1" s="15" t="s">
        <v>69</v>
      </c>
      <c r="C1" s="16" t="s">
        <v>0</v>
      </c>
      <c r="D1" s="17" t="s">
        <v>2</v>
      </c>
      <c r="E1" s="17" t="s">
        <v>1</v>
      </c>
      <c r="F1" s="17" t="s">
        <v>3</v>
      </c>
      <c r="G1" s="17" t="s">
        <v>579</v>
      </c>
      <c r="H1" s="17" t="s">
        <v>4</v>
      </c>
      <c r="I1" s="17" t="s">
        <v>5</v>
      </c>
      <c r="J1" s="20" t="s">
        <v>85</v>
      </c>
      <c r="K1" s="20" t="s">
        <v>86</v>
      </c>
      <c r="L1" s="20" t="s">
        <v>581</v>
      </c>
      <c r="M1" s="20" t="s">
        <v>83</v>
      </c>
      <c r="N1" s="21" t="s">
        <v>582</v>
      </c>
    </row>
    <row r="2" spans="1:14">
      <c r="A2" s="95">
        <v>1</v>
      </c>
      <c r="B2" s="96" t="s">
        <v>220</v>
      </c>
      <c r="C2" s="96" t="s">
        <v>341</v>
      </c>
      <c r="D2" s="96">
        <v>2.1118999999999999</v>
      </c>
      <c r="E2" s="96">
        <v>2.0112999999999999</v>
      </c>
      <c r="F2" s="96">
        <v>2.0499000000000001</v>
      </c>
      <c r="G2" s="96">
        <v>2.0344000000000002</v>
      </c>
      <c r="H2" s="96">
        <v>14.711</v>
      </c>
      <c r="I2" s="96">
        <v>14.7362</v>
      </c>
      <c r="J2" s="39">
        <f>D2-E2</f>
        <v>0.10060000000000002</v>
      </c>
      <c r="K2" s="39">
        <f>F2-E2</f>
        <v>3.860000000000019E-2</v>
      </c>
      <c r="L2" s="39">
        <f>F2-G2</f>
        <v>1.5499999999999847E-2</v>
      </c>
      <c r="M2" s="39">
        <f t="shared" ref="M2:M33" si="0">I2-H2</f>
        <v>2.5199999999999889E-2</v>
      </c>
      <c r="N2" s="39">
        <f t="shared" ref="N2:N33" si="1">M2/4</f>
        <v>6.2999999999999723E-3</v>
      </c>
    </row>
    <row r="3" spans="1:14">
      <c r="A3" s="95">
        <v>1</v>
      </c>
      <c r="B3" s="53" t="s">
        <v>220</v>
      </c>
      <c r="C3" s="53" t="s">
        <v>342</v>
      </c>
      <c r="D3" s="53">
        <v>2.3411</v>
      </c>
      <c r="E3" s="53">
        <v>2.2526000000000002</v>
      </c>
      <c r="F3" s="53">
        <v>2.2858000000000001</v>
      </c>
      <c r="G3" s="53">
        <v>2.2728000000000002</v>
      </c>
      <c r="H3" s="53">
        <v>15.2522</v>
      </c>
      <c r="I3" s="53">
        <v>15.2736</v>
      </c>
      <c r="J3" s="44">
        <f t="shared" ref="J3:J33" si="2">D3-E3</f>
        <v>8.8499999999999801E-2</v>
      </c>
      <c r="K3" s="44">
        <f t="shared" ref="K3:K33" si="3">F3-E3</f>
        <v>3.3199999999999896E-2</v>
      </c>
      <c r="L3" s="39">
        <f t="shared" ref="L3:L23" si="4">F3-G3</f>
        <v>1.2999999999999901E-2</v>
      </c>
      <c r="M3" s="44">
        <f t="shared" si="0"/>
        <v>2.1399999999999864E-2</v>
      </c>
      <c r="N3" s="39">
        <f t="shared" si="1"/>
        <v>5.3499999999999659E-3</v>
      </c>
    </row>
    <row r="4" spans="1:14">
      <c r="A4" s="95">
        <v>1</v>
      </c>
      <c r="B4" s="53" t="s">
        <v>220</v>
      </c>
      <c r="C4" s="53" t="s">
        <v>343</v>
      </c>
      <c r="D4" s="53">
        <v>2.5095000000000001</v>
      </c>
      <c r="E4" s="53">
        <v>2.4253999999999998</v>
      </c>
      <c r="F4" s="53">
        <v>2.4565999999999999</v>
      </c>
      <c r="G4" s="53">
        <v>2.4434999999999998</v>
      </c>
      <c r="H4" s="53">
        <v>14.737299999999999</v>
      </c>
      <c r="I4" s="53">
        <v>14.757899999999999</v>
      </c>
      <c r="J4" s="44">
        <f t="shared" si="2"/>
        <v>8.4100000000000286E-2</v>
      </c>
      <c r="K4" s="44">
        <f t="shared" si="3"/>
        <v>3.1200000000000117E-2</v>
      </c>
      <c r="L4" s="39">
        <f t="shared" si="4"/>
        <v>1.3100000000000112E-2</v>
      </c>
      <c r="M4" s="44">
        <f t="shared" si="0"/>
        <v>2.0599999999999952E-2</v>
      </c>
      <c r="N4" s="39">
        <f t="shared" si="1"/>
        <v>5.1499999999999879E-3</v>
      </c>
    </row>
    <row r="5" spans="1:14">
      <c r="A5" s="95">
        <v>1</v>
      </c>
      <c r="B5" s="53" t="s">
        <v>220</v>
      </c>
      <c r="C5" s="53" t="s">
        <v>344</v>
      </c>
      <c r="D5" s="53">
        <v>2.4687999999999999</v>
      </c>
      <c r="E5" s="53">
        <v>2.4014000000000002</v>
      </c>
      <c r="F5" s="53">
        <v>2.4251</v>
      </c>
      <c r="G5" s="53">
        <v>2.4157999999999999</v>
      </c>
      <c r="H5" s="53">
        <v>15.1708</v>
      </c>
      <c r="I5" s="53">
        <v>15.1875</v>
      </c>
      <c r="J5" s="44">
        <f t="shared" si="2"/>
        <v>6.7399999999999682E-2</v>
      </c>
      <c r="K5" s="44">
        <f t="shared" si="3"/>
        <v>2.3699999999999832E-2</v>
      </c>
      <c r="L5" s="39">
        <f t="shared" si="4"/>
        <v>9.300000000000086E-3</v>
      </c>
      <c r="M5" s="44">
        <f t="shared" si="0"/>
        <v>1.6700000000000159E-2</v>
      </c>
      <c r="N5" s="39">
        <f t="shared" si="1"/>
        <v>4.1750000000000398E-3</v>
      </c>
    </row>
    <row r="6" spans="1:14">
      <c r="A6" s="95">
        <v>2</v>
      </c>
      <c r="B6" s="53" t="s">
        <v>220</v>
      </c>
      <c r="C6" s="53" t="s">
        <v>345</v>
      </c>
      <c r="D6" s="53">
        <v>2.3033999999999999</v>
      </c>
      <c r="E6" s="53">
        <v>2.0291999999999999</v>
      </c>
      <c r="F6" s="53">
        <v>2.2450999999999999</v>
      </c>
      <c r="G6" s="53">
        <v>2.2296</v>
      </c>
      <c r="H6" s="53">
        <v>15.387</v>
      </c>
      <c r="I6" s="53">
        <v>15.1038</v>
      </c>
      <c r="J6" s="44">
        <f t="shared" si="2"/>
        <v>0.2742</v>
      </c>
      <c r="K6" s="44">
        <f t="shared" si="3"/>
        <v>0.21589999999999998</v>
      </c>
      <c r="L6" s="39">
        <f t="shared" si="4"/>
        <v>1.5499999999999847E-2</v>
      </c>
      <c r="M6" s="44">
        <f t="shared" si="0"/>
        <v>-0.28320000000000078</v>
      </c>
      <c r="N6" s="39">
        <f t="shared" si="1"/>
        <v>-7.0800000000000196E-2</v>
      </c>
    </row>
    <row r="7" spans="1:14">
      <c r="A7" s="95">
        <v>2</v>
      </c>
      <c r="B7" s="53" t="s">
        <v>220</v>
      </c>
      <c r="C7" s="53" t="s">
        <v>346</v>
      </c>
      <c r="D7" s="53">
        <v>2.2170999999999998</v>
      </c>
      <c r="E7" s="53">
        <v>2.1532</v>
      </c>
      <c r="F7" s="53">
        <v>2.1739999999999999</v>
      </c>
      <c r="G7" s="53">
        <v>2.1665999999999999</v>
      </c>
      <c r="H7" s="53">
        <v>15.2019</v>
      </c>
      <c r="I7" s="53">
        <v>15.2179</v>
      </c>
      <c r="J7" s="44">
        <f t="shared" si="2"/>
        <v>6.3899999999999846E-2</v>
      </c>
      <c r="K7" s="44">
        <f t="shared" si="3"/>
        <v>2.079999999999993E-2</v>
      </c>
      <c r="L7" s="39">
        <f t="shared" si="4"/>
        <v>7.4000000000000732E-3</v>
      </c>
      <c r="M7" s="44">
        <f t="shared" si="0"/>
        <v>1.6000000000000014E-2</v>
      </c>
      <c r="N7" s="39">
        <f t="shared" si="1"/>
        <v>4.0000000000000036E-3</v>
      </c>
    </row>
    <row r="8" spans="1:14">
      <c r="A8" s="95">
        <v>2</v>
      </c>
      <c r="B8" s="53" t="s">
        <v>220</v>
      </c>
      <c r="C8" s="53" t="s">
        <v>347</v>
      </c>
      <c r="D8" s="53">
        <v>2.3161999999999998</v>
      </c>
      <c r="E8" s="53">
        <v>2.2363</v>
      </c>
      <c r="F8" s="53">
        <v>2.2652000000000001</v>
      </c>
      <c r="G8" s="53">
        <v>2.2530999999999999</v>
      </c>
      <c r="H8" s="53">
        <v>15.0861</v>
      </c>
      <c r="I8" s="53">
        <v>15.1037</v>
      </c>
      <c r="J8" s="44">
        <f t="shared" si="2"/>
        <v>7.989999999999986E-2</v>
      </c>
      <c r="K8" s="44">
        <f t="shared" si="3"/>
        <v>2.8900000000000148E-2</v>
      </c>
      <c r="L8" s="39">
        <f t="shared" si="4"/>
        <v>1.2100000000000222E-2</v>
      </c>
      <c r="M8" s="44">
        <f t="shared" si="0"/>
        <v>1.7599999999999838E-2</v>
      </c>
      <c r="N8" s="39">
        <f t="shared" si="1"/>
        <v>4.3999999999999595E-3</v>
      </c>
    </row>
    <row r="9" spans="1:14">
      <c r="A9" s="95">
        <v>2</v>
      </c>
      <c r="B9" s="53" t="s">
        <v>220</v>
      </c>
      <c r="C9" s="53" t="s">
        <v>348</v>
      </c>
      <c r="D9" s="53">
        <v>2.327</v>
      </c>
      <c r="E9" s="53">
        <v>2.2570000000000001</v>
      </c>
      <c r="F9" s="53">
        <v>2.2823000000000002</v>
      </c>
      <c r="G9" s="53">
        <v>2.2709000000000001</v>
      </c>
      <c r="H9" s="53">
        <v>15.086399999999999</v>
      </c>
      <c r="I9" s="53">
        <v>15.1043</v>
      </c>
      <c r="J9" s="44">
        <f t="shared" si="2"/>
        <v>6.999999999999984E-2</v>
      </c>
      <c r="K9" s="44">
        <f t="shared" si="3"/>
        <v>2.53000000000001E-2</v>
      </c>
      <c r="L9" s="39">
        <f t="shared" si="4"/>
        <v>1.1400000000000077E-2</v>
      </c>
      <c r="M9" s="44">
        <f t="shared" si="0"/>
        <v>1.7900000000000915E-2</v>
      </c>
      <c r="N9" s="39">
        <f t="shared" si="1"/>
        <v>4.4750000000002288E-3</v>
      </c>
    </row>
    <row r="10" spans="1:14">
      <c r="A10" s="95">
        <v>3</v>
      </c>
      <c r="B10" s="53" t="s">
        <v>220</v>
      </c>
      <c r="C10" s="53" t="s">
        <v>349</v>
      </c>
      <c r="D10" s="53">
        <v>2.4165999999999999</v>
      </c>
      <c r="E10" s="53">
        <v>2.3553000000000002</v>
      </c>
      <c r="F10" s="53">
        <v>2.3761000000000001</v>
      </c>
      <c r="G10" s="53">
        <v>2.3687</v>
      </c>
      <c r="H10" s="53">
        <v>14.455</v>
      </c>
      <c r="I10" s="53">
        <v>14.465999999999999</v>
      </c>
      <c r="J10" s="44">
        <f t="shared" si="2"/>
        <v>6.1299999999999688E-2</v>
      </c>
      <c r="K10" s="44">
        <f t="shared" si="3"/>
        <v>2.079999999999993E-2</v>
      </c>
      <c r="L10" s="39">
        <f t="shared" si="4"/>
        <v>7.4000000000000732E-3</v>
      </c>
      <c r="M10" s="44">
        <f t="shared" si="0"/>
        <v>1.0999999999999233E-2</v>
      </c>
      <c r="N10" s="39">
        <f t="shared" si="1"/>
        <v>2.7499999999998082E-3</v>
      </c>
    </row>
    <row r="11" spans="1:14">
      <c r="A11" s="95">
        <v>3</v>
      </c>
      <c r="B11" s="53" t="s">
        <v>220</v>
      </c>
      <c r="C11" s="53" t="s">
        <v>350</v>
      </c>
      <c r="D11" s="53">
        <v>2.4882</v>
      </c>
      <c r="E11" s="53">
        <v>2.4203999999999999</v>
      </c>
      <c r="F11" s="53">
        <v>2.4441000000000002</v>
      </c>
      <c r="G11" s="53">
        <v>2.4359000000000002</v>
      </c>
      <c r="H11" s="53">
        <v>14.383100000000001</v>
      </c>
      <c r="I11" s="53">
        <v>14.395300000000001</v>
      </c>
      <c r="J11" s="44">
        <f t="shared" si="2"/>
        <v>6.7800000000000082E-2</v>
      </c>
      <c r="K11" s="44">
        <f t="shared" si="3"/>
        <v>2.3700000000000276E-2</v>
      </c>
      <c r="L11" s="39">
        <f t="shared" si="4"/>
        <v>8.1999999999999851E-3</v>
      </c>
      <c r="M11" s="44">
        <f t="shared" si="0"/>
        <v>1.2199999999999989E-2</v>
      </c>
      <c r="N11" s="39">
        <f t="shared" si="1"/>
        <v>3.0499999999999972E-3</v>
      </c>
    </row>
    <row r="12" spans="1:14">
      <c r="A12" s="95">
        <v>3</v>
      </c>
      <c r="B12" s="53" t="s">
        <v>220</v>
      </c>
      <c r="C12" s="53" t="s">
        <v>351</v>
      </c>
      <c r="D12" s="53">
        <v>2.3908999999999998</v>
      </c>
      <c r="E12" s="53">
        <v>2.3151999999999999</v>
      </c>
      <c r="F12" s="53">
        <v>2.3429000000000002</v>
      </c>
      <c r="G12" s="53">
        <v>2.3332000000000002</v>
      </c>
      <c r="H12" s="53">
        <v>14.36</v>
      </c>
      <c r="I12" s="53">
        <v>14.3741</v>
      </c>
      <c r="J12" s="44">
        <f t="shared" si="2"/>
        <v>7.5699999999999878E-2</v>
      </c>
      <c r="K12" s="44">
        <f t="shared" si="3"/>
        <v>2.770000000000028E-2</v>
      </c>
      <c r="L12" s="39">
        <f t="shared" si="4"/>
        <v>9.7000000000000419E-3</v>
      </c>
      <c r="M12" s="44">
        <f t="shared" si="0"/>
        <v>1.410000000000089E-2</v>
      </c>
      <c r="N12" s="39">
        <f t="shared" si="1"/>
        <v>3.5250000000002224E-3</v>
      </c>
    </row>
    <row r="13" spans="1:14">
      <c r="A13" s="95">
        <v>3</v>
      </c>
      <c r="B13" s="53" t="s">
        <v>220</v>
      </c>
      <c r="C13" s="53" t="s">
        <v>371</v>
      </c>
      <c r="D13" s="53">
        <v>2.4234</v>
      </c>
      <c r="E13" s="53">
        <v>2.3565</v>
      </c>
      <c r="F13" s="53">
        <v>2.3788999999999998</v>
      </c>
      <c r="G13" s="53">
        <v>2.3736000000000002</v>
      </c>
      <c r="H13" s="53">
        <v>14.509499999999999</v>
      </c>
      <c r="I13" s="53">
        <v>14.5204</v>
      </c>
      <c r="J13" s="44">
        <f t="shared" si="2"/>
        <v>6.6899999999999959E-2</v>
      </c>
      <c r="K13" s="44">
        <f t="shared" si="3"/>
        <v>2.2399999999999753E-2</v>
      </c>
      <c r="L13" s="39">
        <f t="shared" si="4"/>
        <v>5.2999999999996383E-3</v>
      </c>
      <c r="M13" s="44">
        <f t="shared" si="0"/>
        <v>1.0900000000001242E-2</v>
      </c>
      <c r="N13" s="39">
        <f t="shared" si="1"/>
        <v>2.7250000000003105E-3</v>
      </c>
    </row>
    <row r="14" spans="1:14">
      <c r="A14" s="95">
        <v>4</v>
      </c>
      <c r="B14" s="97" t="s">
        <v>220</v>
      </c>
      <c r="C14" s="97" t="s">
        <v>352</v>
      </c>
      <c r="D14" s="97">
        <v>2.5143</v>
      </c>
      <c r="E14" s="97">
        <v>2.4554</v>
      </c>
      <c r="F14" s="97">
        <v>2.4773000000000001</v>
      </c>
      <c r="G14" s="97">
        <v>2.4693000000000001</v>
      </c>
      <c r="H14" s="97">
        <v>14.2098</v>
      </c>
      <c r="I14" s="97">
        <v>14.2203</v>
      </c>
      <c r="J14" s="98">
        <f t="shared" si="2"/>
        <v>5.8899999999999952E-2</v>
      </c>
      <c r="K14" s="98">
        <f t="shared" si="3"/>
        <v>2.1900000000000031E-2</v>
      </c>
      <c r="L14" s="99">
        <f t="shared" si="4"/>
        <v>8.0000000000000071E-3</v>
      </c>
      <c r="M14" s="98">
        <f t="shared" si="0"/>
        <v>1.0500000000000398E-2</v>
      </c>
      <c r="N14" s="99">
        <f t="shared" si="1"/>
        <v>2.6250000000000995E-3</v>
      </c>
    </row>
    <row r="15" spans="1:14">
      <c r="A15" s="95">
        <v>4</v>
      </c>
      <c r="B15" s="97" t="s">
        <v>220</v>
      </c>
      <c r="C15" s="97" t="s">
        <v>353</v>
      </c>
      <c r="D15" s="97">
        <v>2.4222999999999999</v>
      </c>
      <c r="E15" s="97">
        <v>2.3422999999999998</v>
      </c>
      <c r="F15" s="97">
        <v>2.3702000000000001</v>
      </c>
      <c r="G15" s="97">
        <v>2.36</v>
      </c>
      <c r="H15" s="97">
        <v>14.302</v>
      </c>
      <c r="I15" s="97">
        <v>14.3149</v>
      </c>
      <c r="J15" s="98">
        <f t="shared" si="2"/>
        <v>8.0000000000000071E-2</v>
      </c>
      <c r="K15" s="98">
        <f t="shared" si="3"/>
        <v>2.7900000000000258E-2</v>
      </c>
      <c r="L15" s="99">
        <f t="shared" si="4"/>
        <v>1.0200000000000209E-2</v>
      </c>
      <c r="M15" s="98">
        <f t="shared" si="0"/>
        <v>1.2900000000000134E-2</v>
      </c>
      <c r="N15" s="99">
        <f t="shared" si="1"/>
        <v>3.2250000000000334E-3</v>
      </c>
    </row>
    <row r="16" spans="1:14">
      <c r="A16" s="95">
        <v>4</v>
      </c>
      <c r="B16" s="97" t="s">
        <v>220</v>
      </c>
      <c r="C16" s="97" t="s">
        <v>354</v>
      </c>
      <c r="D16" s="97">
        <v>2.4251999999999998</v>
      </c>
      <c r="E16" s="97">
        <v>2.3607999999999998</v>
      </c>
      <c r="F16" s="97">
        <v>2.3837999999999999</v>
      </c>
      <c r="G16" s="97">
        <v>2.3763000000000001</v>
      </c>
      <c r="H16" s="97">
        <v>14.3992</v>
      </c>
      <c r="I16" s="97">
        <v>14.4094</v>
      </c>
      <c r="J16" s="98">
        <f t="shared" si="2"/>
        <v>6.4400000000000013E-2</v>
      </c>
      <c r="K16" s="98">
        <f t="shared" si="3"/>
        <v>2.3000000000000131E-2</v>
      </c>
      <c r="L16" s="99">
        <f t="shared" si="4"/>
        <v>7.4999999999998401E-3</v>
      </c>
      <c r="M16" s="98">
        <f t="shared" si="0"/>
        <v>1.0199999999999321E-2</v>
      </c>
      <c r="N16" s="99">
        <f t="shared" si="1"/>
        <v>2.5499999999998302E-3</v>
      </c>
    </row>
    <row r="17" spans="1:14">
      <c r="A17" s="95">
        <v>4</v>
      </c>
      <c r="B17" s="97" t="s">
        <v>220</v>
      </c>
      <c r="C17" s="97" t="s">
        <v>355</v>
      </c>
      <c r="D17" s="97">
        <v>2.4441999999999999</v>
      </c>
      <c r="E17" s="97">
        <v>2.3744000000000001</v>
      </c>
      <c r="F17" s="97">
        <v>2.399</v>
      </c>
      <c r="G17" s="97">
        <v>2.3919999999999999</v>
      </c>
      <c r="H17" s="97">
        <v>14.488300000000001</v>
      </c>
      <c r="I17" s="97">
        <v>14.4983</v>
      </c>
      <c r="J17" s="98">
        <f t="shared" si="2"/>
        <v>6.9799999999999862E-2</v>
      </c>
      <c r="K17" s="98">
        <f t="shared" si="3"/>
        <v>2.4599999999999955E-2</v>
      </c>
      <c r="L17" s="99">
        <f t="shared" si="4"/>
        <v>7.0000000000001172E-3</v>
      </c>
      <c r="M17" s="98">
        <f t="shared" si="0"/>
        <v>9.9999999999997868E-3</v>
      </c>
      <c r="N17" s="99">
        <f t="shared" si="1"/>
        <v>2.4999999999999467E-3</v>
      </c>
    </row>
    <row r="18" spans="1:14">
      <c r="A18" s="95">
        <v>5</v>
      </c>
      <c r="B18" s="97" t="s">
        <v>220</v>
      </c>
      <c r="C18" s="97" t="s">
        <v>356</v>
      </c>
      <c r="D18" s="97">
        <v>2.2993999999999999</v>
      </c>
      <c r="E18" s="97">
        <v>2.2275</v>
      </c>
      <c r="F18" s="97">
        <v>2.2526999999999999</v>
      </c>
      <c r="G18" s="97">
        <v>2.2444000000000002</v>
      </c>
      <c r="H18" s="97">
        <v>14.2913</v>
      </c>
      <c r="I18" s="97">
        <v>14.3027</v>
      </c>
      <c r="J18" s="98">
        <f t="shared" si="2"/>
        <v>7.1899999999999853E-2</v>
      </c>
      <c r="K18" s="98">
        <f t="shared" si="3"/>
        <v>2.5199999999999889E-2</v>
      </c>
      <c r="L18" s="99">
        <f t="shared" si="4"/>
        <v>8.299999999999752E-3</v>
      </c>
      <c r="M18" s="98">
        <f t="shared" si="0"/>
        <v>1.1400000000000077E-2</v>
      </c>
      <c r="N18" s="99">
        <f t="shared" si="1"/>
        <v>2.8500000000000192E-3</v>
      </c>
    </row>
    <row r="19" spans="1:14">
      <c r="A19" s="95">
        <v>5</v>
      </c>
      <c r="B19" s="97" t="s">
        <v>220</v>
      </c>
      <c r="C19" s="97" t="s">
        <v>357</v>
      </c>
      <c r="D19" s="97">
        <v>2.2589999999999999</v>
      </c>
      <c r="E19" s="97">
        <v>2.1897000000000002</v>
      </c>
      <c r="F19" s="97">
        <v>2.2141000000000002</v>
      </c>
      <c r="G19" s="97">
        <v>2.2061999999999999</v>
      </c>
      <c r="H19" s="97">
        <v>14.394399999999999</v>
      </c>
      <c r="I19" s="97">
        <v>14.405099999999999</v>
      </c>
      <c r="J19" s="98">
        <f t="shared" si="2"/>
        <v>6.9299999999999695E-2</v>
      </c>
      <c r="K19" s="98">
        <f t="shared" si="3"/>
        <v>2.4399999999999977E-2</v>
      </c>
      <c r="L19" s="99">
        <f t="shared" si="4"/>
        <v>7.9000000000002402E-3</v>
      </c>
      <c r="M19" s="98">
        <f t="shared" si="0"/>
        <v>1.0699999999999932E-2</v>
      </c>
      <c r="N19" s="99">
        <f t="shared" si="1"/>
        <v>2.6749999999999829E-3</v>
      </c>
    </row>
    <row r="20" spans="1:14">
      <c r="A20" s="95">
        <v>5</v>
      </c>
      <c r="B20" s="97" t="s">
        <v>220</v>
      </c>
      <c r="C20" s="97" t="s">
        <v>358</v>
      </c>
      <c r="D20" s="97">
        <v>2.3365999999999998</v>
      </c>
      <c r="E20" s="97">
        <v>2.2637</v>
      </c>
      <c r="F20" s="97">
        <v>2.2909999999999999</v>
      </c>
      <c r="G20" s="97">
        <v>2.2827999999999999</v>
      </c>
      <c r="H20" s="97">
        <v>14.3348</v>
      </c>
      <c r="I20" s="97">
        <v>14.345700000000001</v>
      </c>
      <c r="J20" s="98">
        <f t="shared" si="2"/>
        <v>7.2899999999999743E-2</v>
      </c>
      <c r="K20" s="98">
        <f t="shared" si="3"/>
        <v>2.729999999999988E-2</v>
      </c>
      <c r="L20" s="99">
        <f t="shared" si="4"/>
        <v>8.1999999999999851E-3</v>
      </c>
      <c r="M20" s="98">
        <f t="shared" si="0"/>
        <v>1.0900000000001242E-2</v>
      </c>
      <c r="N20" s="99">
        <f t="shared" si="1"/>
        <v>2.7250000000003105E-3</v>
      </c>
    </row>
    <row r="21" spans="1:14">
      <c r="A21" s="95">
        <v>5</v>
      </c>
      <c r="B21" s="97" t="s">
        <v>220</v>
      </c>
      <c r="C21" s="97" t="s">
        <v>359</v>
      </c>
      <c r="D21" s="97">
        <v>2.3224999999999998</v>
      </c>
      <c r="E21" s="97">
        <v>2.2685</v>
      </c>
      <c r="F21" s="97">
        <v>2.2886000000000002</v>
      </c>
      <c r="G21" s="97">
        <v>2.2814000000000001</v>
      </c>
      <c r="H21" s="97">
        <v>14.3591</v>
      </c>
      <c r="I21" s="97">
        <v>14.369</v>
      </c>
      <c r="J21" s="98">
        <f t="shared" si="2"/>
        <v>5.3999999999999826E-2</v>
      </c>
      <c r="K21" s="98">
        <f t="shared" si="3"/>
        <v>2.0100000000000229E-2</v>
      </c>
      <c r="L21" s="99">
        <f t="shared" si="4"/>
        <v>7.2000000000000952E-3</v>
      </c>
      <c r="M21" s="98">
        <f t="shared" si="0"/>
        <v>9.9000000000000199E-3</v>
      </c>
      <c r="N21" s="99">
        <f t="shared" si="1"/>
        <v>2.475000000000005E-3</v>
      </c>
    </row>
    <row r="22" spans="1:14">
      <c r="A22" s="95">
        <v>6</v>
      </c>
      <c r="B22" s="97" t="s">
        <v>220</v>
      </c>
      <c r="C22" s="97" t="s">
        <v>360</v>
      </c>
      <c r="D22" s="97">
        <v>2.4350999999999998</v>
      </c>
      <c r="E22" s="97">
        <v>2.3620999999999999</v>
      </c>
      <c r="F22" s="97">
        <v>2.4731999999999998</v>
      </c>
      <c r="G22" s="97">
        <v>2.3788</v>
      </c>
      <c r="H22" s="97">
        <v>14.302899999999999</v>
      </c>
      <c r="I22" s="97">
        <v>14.313599999999999</v>
      </c>
      <c r="J22" s="98">
        <f t="shared" si="2"/>
        <v>7.2999999999999954E-2</v>
      </c>
      <c r="K22" s="98">
        <f t="shared" si="3"/>
        <v>0.11109999999999998</v>
      </c>
      <c r="L22" s="99">
        <f t="shared" si="4"/>
        <v>9.4399999999999817E-2</v>
      </c>
      <c r="M22" s="98">
        <f t="shared" si="0"/>
        <v>1.0699999999999932E-2</v>
      </c>
      <c r="N22" s="99">
        <f t="shared" si="1"/>
        <v>2.6749999999999829E-3</v>
      </c>
    </row>
    <row r="23" spans="1:14">
      <c r="A23" s="95">
        <v>6</v>
      </c>
      <c r="B23" s="97" t="s">
        <v>220</v>
      </c>
      <c r="C23" s="97" t="s">
        <v>361</v>
      </c>
      <c r="D23" s="97">
        <v>2.5152000000000001</v>
      </c>
      <c r="E23" s="97">
        <v>2.4502000000000002</v>
      </c>
      <c r="F23" s="97">
        <v>2.3885000000000001</v>
      </c>
      <c r="G23" s="97">
        <v>2.4647999999999999</v>
      </c>
      <c r="H23" s="97">
        <v>14.3514</v>
      </c>
      <c r="I23" s="97">
        <v>14.360900000000001</v>
      </c>
      <c r="J23" s="98">
        <f t="shared" si="2"/>
        <v>6.4999999999999947E-2</v>
      </c>
      <c r="K23" s="98">
        <f t="shared" si="3"/>
        <v>-6.1700000000000088E-2</v>
      </c>
      <c r="L23" s="99">
        <f t="shared" si="4"/>
        <v>-7.6299999999999812E-2</v>
      </c>
      <c r="M23" s="98">
        <f t="shared" si="0"/>
        <v>9.5000000000009521E-3</v>
      </c>
      <c r="N23" s="99">
        <f t="shared" si="1"/>
        <v>2.375000000000238E-3</v>
      </c>
    </row>
    <row r="24" spans="1:14">
      <c r="A24" s="95">
        <v>6</v>
      </c>
      <c r="B24" s="97" t="s">
        <v>220</v>
      </c>
      <c r="C24" s="97" t="s">
        <v>362</v>
      </c>
      <c r="D24" s="97">
        <v>2.2713999999999999</v>
      </c>
      <c r="E24" s="97">
        <v>2.1848000000000001</v>
      </c>
      <c r="F24" s="97">
        <v>2.2187999999999999</v>
      </c>
      <c r="G24" s="97">
        <v>2.2044999999999999</v>
      </c>
      <c r="H24" s="97">
        <v>14.306100000000001</v>
      </c>
      <c r="I24" s="97">
        <v>14.3217</v>
      </c>
      <c r="J24" s="98">
        <f t="shared" si="2"/>
        <v>8.6599999999999788E-2</v>
      </c>
      <c r="K24" s="98">
        <f t="shared" si="3"/>
        <v>3.3999999999999808E-2</v>
      </c>
      <c r="L24" s="99"/>
      <c r="M24" s="98">
        <f t="shared" si="0"/>
        <v>1.559999999999917E-2</v>
      </c>
      <c r="N24" s="99">
        <f t="shared" si="1"/>
        <v>3.8999999999997925E-3</v>
      </c>
    </row>
    <row r="25" spans="1:14">
      <c r="A25" s="95">
        <v>6</v>
      </c>
      <c r="B25" s="97" t="s">
        <v>220</v>
      </c>
      <c r="C25" s="97" t="s">
        <v>363</v>
      </c>
      <c r="D25" s="97">
        <v>2.4024999999999999</v>
      </c>
      <c r="E25" s="97">
        <v>2.3172000000000001</v>
      </c>
      <c r="F25" s="97">
        <v>2.3475000000000001</v>
      </c>
      <c r="G25" s="97">
        <v>2.3353000000000002</v>
      </c>
      <c r="H25" s="97">
        <v>14.347099999999999</v>
      </c>
      <c r="I25" s="97">
        <v>14.360799999999999</v>
      </c>
      <c r="J25" s="98">
        <f t="shared" si="2"/>
        <v>8.5299999999999709E-2</v>
      </c>
      <c r="K25" s="98">
        <f t="shared" si="3"/>
        <v>3.0299999999999994E-2</v>
      </c>
      <c r="L25" s="99"/>
      <c r="M25" s="98">
        <f t="shared" si="0"/>
        <v>1.3700000000000045E-2</v>
      </c>
      <c r="N25" s="99">
        <f t="shared" si="1"/>
        <v>3.4250000000000114E-3</v>
      </c>
    </row>
    <row r="26" spans="1:14">
      <c r="A26" s="95">
        <v>7</v>
      </c>
      <c r="B26" s="97" t="s">
        <v>220</v>
      </c>
      <c r="C26" s="97" t="s">
        <v>364</v>
      </c>
      <c r="D26" s="97">
        <v>2.3986000000000001</v>
      </c>
      <c r="E26" s="97">
        <v>2.3311999999999999</v>
      </c>
      <c r="F26" s="97">
        <v>2.3538999999999999</v>
      </c>
      <c r="G26" s="97">
        <v>2.3441999999999998</v>
      </c>
      <c r="H26" s="97">
        <v>14.6998</v>
      </c>
      <c r="I26" s="97">
        <v>14.709899999999999</v>
      </c>
      <c r="J26" s="98">
        <f t="shared" si="2"/>
        <v>6.7400000000000126E-2</v>
      </c>
      <c r="K26" s="98">
        <f t="shared" si="3"/>
        <v>2.2699999999999942E-2</v>
      </c>
      <c r="L26" s="99"/>
      <c r="M26" s="98">
        <f t="shared" si="0"/>
        <v>1.0099999999999554E-2</v>
      </c>
      <c r="N26" s="99">
        <f t="shared" si="1"/>
        <v>2.5249999999998884E-3</v>
      </c>
    </row>
    <row r="27" spans="1:14">
      <c r="A27" s="95">
        <v>7</v>
      </c>
      <c r="B27" s="97" t="s">
        <v>220</v>
      </c>
      <c r="C27" s="97" t="s">
        <v>365</v>
      </c>
      <c r="D27" s="97">
        <v>2.2964000000000002</v>
      </c>
      <c r="E27" s="97">
        <v>2.2214999999999998</v>
      </c>
      <c r="F27" s="97">
        <v>2.2475000000000001</v>
      </c>
      <c r="G27" s="97">
        <v>2.2368000000000001</v>
      </c>
      <c r="H27" s="97">
        <v>14.3012</v>
      </c>
      <c r="I27" s="97">
        <v>14.3131</v>
      </c>
      <c r="J27" s="98">
        <f t="shared" si="2"/>
        <v>7.4900000000000411E-2</v>
      </c>
      <c r="K27" s="98">
        <f t="shared" si="3"/>
        <v>2.6000000000000245E-2</v>
      </c>
      <c r="L27" s="99"/>
      <c r="M27" s="98">
        <f t="shared" si="0"/>
        <v>1.1900000000000688E-2</v>
      </c>
      <c r="N27" s="99">
        <f t="shared" si="1"/>
        <v>2.975000000000172E-3</v>
      </c>
    </row>
    <row r="28" spans="1:14">
      <c r="A28" s="95">
        <v>7</v>
      </c>
      <c r="B28" s="53" t="s">
        <v>220</v>
      </c>
      <c r="C28" s="53" t="s">
        <v>372</v>
      </c>
      <c r="D28" s="53">
        <v>2.0752000000000002</v>
      </c>
      <c r="E28" s="53">
        <v>1.9984999999999999</v>
      </c>
      <c r="F28" s="53">
        <v>2.0245000000000002</v>
      </c>
      <c r="G28" s="53">
        <v>2.0131000000000001</v>
      </c>
      <c r="H28" s="53">
        <v>14.323499999999999</v>
      </c>
      <c r="I28" s="53">
        <v>14.335599999999999</v>
      </c>
      <c r="J28" s="44">
        <f t="shared" si="2"/>
        <v>7.6700000000000212E-2</v>
      </c>
      <c r="K28" s="44">
        <f t="shared" si="3"/>
        <v>2.6000000000000245E-2</v>
      </c>
      <c r="L28" s="39"/>
      <c r="M28" s="44">
        <f t="shared" si="0"/>
        <v>1.2100000000000222E-2</v>
      </c>
      <c r="N28" s="39">
        <f t="shared" si="1"/>
        <v>3.0250000000000554E-3</v>
      </c>
    </row>
    <row r="29" spans="1:14">
      <c r="A29" s="95">
        <v>7</v>
      </c>
      <c r="B29" s="53" t="s">
        <v>220</v>
      </c>
      <c r="C29" s="53" t="s">
        <v>373</v>
      </c>
      <c r="D29" s="53">
        <v>2.3410000000000002</v>
      </c>
      <c r="E29" s="53">
        <v>2.2641</v>
      </c>
      <c r="F29" s="53">
        <v>2.2877000000000001</v>
      </c>
      <c r="G29" s="53">
        <v>2.2791999999999999</v>
      </c>
      <c r="H29" s="53">
        <v>14.7509</v>
      </c>
      <c r="I29" s="53">
        <v>14.7616</v>
      </c>
      <c r="J29" s="44">
        <f t="shared" si="2"/>
        <v>7.690000000000019E-2</v>
      </c>
      <c r="K29" s="44">
        <f t="shared" si="3"/>
        <v>2.3600000000000065E-2</v>
      </c>
      <c r="L29" s="39"/>
      <c r="M29" s="44">
        <f t="shared" si="0"/>
        <v>1.0699999999999932E-2</v>
      </c>
      <c r="N29" s="39">
        <f t="shared" si="1"/>
        <v>2.6749999999999829E-3</v>
      </c>
    </row>
    <row r="30" spans="1:14">
      <c r="A30" s="95">
        <v>8</v>
      </c>
      <c r="B30" s="53" t="s">
        <v>220</v>
      </c>
      <c r="C30" s="53" t="s">
        <v>374</v>
      </c>
      <c r="D30" s="53">
        <v>2.5550000000000002</v>
      </c>
      <c r="E30" s="53">
        <v>2.1743999999999999</v>
      </c>
      <c r="F30" s="53">
        <v>2.2029999999999998</v>
      </c>
      <c r="G30" s="53">
        <v>2.1920999999999999</v>
      </c>
      <c r="H30" s="53">
        <v>14.4559</v>
      </c>
      <c r="I30" s="53">
        <v>14.468299999999999</v>
      </c>
      <c r="J30" s="44">
        <f t="shared" si="2"/>
        <v>0.38060000000000027</v>
      </c>
      <c r="K30" s="44">
        <f t="shared" si="3"/>
        <v>2.8599999999999959E-2</v>
      </c>
      <c r="L30" s="39"/>
      <c r="M30" s="44">
        <f t="shared" si="0"/>
        <v>1.2399999999999523E-2</v>
      </c>
      <c r="N30" s="39">
        <f t="shared" si="1"/>
        <v>3.0999999999998806E-3</v>
      </c>
    </row>
    <row r="31" spans="1:14">
      <c r="A31" s="95">
        <v>8</v>
      </c>
      <c r="B31" s="53" t="s">
        <v>220</v>
      </c>
      <c r="C31" s="53" t="s">
        <v>375</v>
      </c>
      <c r="D31" s="53">
        <v>2.2014</v>
      </c>
      <c r="E31" s="53">
        <v>2.1410999999999998</v>
      </c>
      <c r="F31" s="53">
        <v>2.1598999999999999</v>
      </c>
      <c r="G31" s="53">
        <v>2.1524999999999999</v>
      </c>
      <c r="H31" s="53">
        <v>14.3818</v>
      </c>
      <c r="I31" s="53">
        <v>15.171099999999999</v>
      </c>
      <c r="J31" s="44">
        <f t="shared" si="2"/>
        <v>6.0300000000000242E-2</v>
      </c>
      <c r="K31" s="44">
        <f t="shared" si="3"/>
        <v>1.880000000000015E-2</v>
      </c>
      <c r="L31" s="39"/>
      <c r="M31" s="44">
        <f t="shared" si="0"/>
        <v>0.789299999999999</v>
      </c>
      <c r="N31" s="39">
        <f t="shared" si="1"/>
        <v>0.19732499999999975</v>
      </c>
    </row>
    <row r="32" spans="1:14">
      <c r="A32" s="95">
        <v>1</v>
      </c>
      <c r="B32" s="97" t="s">
        <v>584</v>
      </c>
      <c r="C32" s="97" t="s">
        <v>376</v>
      </c>
      <c r="D32" s="97">
        <v>2.1791</v>
      </c>
      <c r="E32" s="97">
        <v>2.1175000000000002</v>
      </c>
      <c r="F32" s="97">
        <v>2.1391</v>
      </c>
      <c r="G32" s="97">
        <v>2.1295999999999999</v>
      </c>
      <c r="H32" s="97">
        <v>14.7751</v>
      </c>
      <c r="I32" s="97">
        <v>14.7935</v>
      </c>
      <c r="J32" s="98">
        <f t="shared" si="2"/>
        <v>6.1599999999999877E-2</v>
      </c>
      <c r="K32" s="98">
        <f t="shared" si="3"/>
        <v>2.1599999999999842E-2</v>
      </c>
      <c r="L32" s="99">
        <f t="shared" ref="L32:L58" si="5">F32-G32</f>
        <v>9.5000000000000639E-3</v>
      </c>
      <c r="M32" s="98">
        <f t="shared" si="0"/>
        <v>1.839999999999975E-2</v>
      </c>
      <c r="N32" s="99">
        <f t="shared" si="1"/>
        <v>4.5999999999999375E-3</v>
      </c>
    </row>
    <row r="33" spans="1:14">
      <c r="A33" s="95">
        <v>1</v>
      </c>
      <c r="B33" s="97" t="s">
        <v>584</v>
      </c>
      <c r="C33" s="97" t="s">
        <v>377</v>
      </c>
      <c r="D33" s="97">
        <v>2.2044999999999999</v>
      </c>
      <c r="E33" s="97">
        <v>2.1516000000000002</v>
      </c>
      <c r="F33" s="97">
        <v>2.1684999999999999</v>
      </c>
      <c r="G33" s="97">
        <v>2.1614</v>
      </c>
      <c r="H33" s="97">
        <v>14.860200000000001</v>
      </c>
      <c r="I33" s="97">
        <v>14.8743</v>
      </c>
      <c r="J33" s="98">
        <f t="shared" si="2"/>
        <v>5.2899999999999725E-2</v>
      </c>
      <c r="K33" s="98">
        <f t="shared" si="3"/>
        <v>1.6899999999999693E-2</v>
      </c>
      <c r="L33" s="99">
        <f t="shared" si="5"/>
        <v>7.0999999999998842E-3</v>
      </c>
      <c r="M33" s="98">
        <f t="shared" si="0"/>
        <v>1.4099999999999113E-2</v>
      </c>
      <c r="N33" s="99">
        <f t="shared" si="1"/>
        <v>3.5249999999997783E-3</v>
      </c>
    </row>
    <row r="34" spans="1:14">
      <c r="A34" s="95">
        <v>1</v>
      </c>
      <c r="B34" s="97" t="s">
        <v>584</v>
      </c>
      <c r="C34" s="97" t="s">
        <v>378</v>
      </c>
      <c r="D34" s="97">
        <v>2.2574999999999998</v>
      </c>
      <c r="E34" s="97">
        <v>2.1928999999999998</v>
      </c>
      <c r="F34" s="97">
        <v>2.2155999999999998</v>
      </c>
      <c r="G34" s="97">
        <v>2.2118000000000002</v>
      </c>
      <c r="H34" s="97">
        <v>14.83</v>
      </c>
      <c r="I34" s="97">
        <v>14.847899999999999</v>
      </c>
      <c r="J34" s="98">
        <f t="shared" ref="J34:J65" si="6">D34-E34</f>
        <v>6.4599999999999991E-2</v>
      </c>
      <c r="K34" s="98">
        <f t="shared" ref="K34:K65" si="7">F34-E34</f>
        <v>2.2699999999999942E-2</v>
      </c>
      <c r="L34" s="99">
        <f t="shared" si="5"/>
        <v>3.7999999999995815E-3</v>
      </c>
      <c r="M34" s="98">
        <f t="shared" ref="M34:M65" si="8">I34-H34</f>
        <v>1.7899999999999139E-2</v>
      </c>
      <c r="N34" s="99">
        <f t="shared" ref="N34:N65" si="9">M34/4</f>
        <v>4.4749999999997847E-3</v>
      </c>
    </row>
    <row r="35" spans="1:14">
      <c r="A35" s="95">
        <v>1</v>
      </c>
      <c r="B35" s="97" t="s">
        <v>584</v>
      </c>
      <c r="C35" s="97" t="s">
        <v>379</v>
      </c>
      <c r="D35" s="97">
        <v>2.4659</v>
      </c>
      <c r="E35" s="97">
        <v>2.3853</v>
      </c>
      <c r="F35" s="97">
        <v>2.4131999999999998</v>
      </c>
      <c r="G35" s="97">
        <v>2.4060999999999999</v>
      </c>
      <c r="H35" s="97">
        <v>15.183999999999999</v>
      </c>
      <c r="I35" s="97">
        <v>15.0214</v>
      </c>
      <c r="J35" s="98">
        <f t="shared" si="6"/>
        <v>8.0600000000000005E-2</v>
      </c>
      <c r="K35" s="98">
        <f t="shared" si="7"/>
        <v>2.7899999999999814E-2</v>
      </c>
      <c r="L35" s="99">
        <f t="shared" si="5"/>
        <v>7.0999999999998842E-3</v>
      </c>
      <c r="M35" s="98">
        <f t="shared" si="8"/>
        <v>-0.16259999999999941</v>
      </c>
      <c r="N35" s="99">
        <f t="shared" si="9"/>
        <v>-4.0649999999999853E-2</v>
      </c>
    </row>
    <row r="36" spans="1:14">
      <c r="A36" s="95">
        <v>2</v>
      </c>
      <c r="B36" s="97" t="s">
        <v>584</v>
      </c>
      <c r="C36" s="97" t="s">
        <v>380</v>
      </c>
      <c r="D36" s="97">
        <v>2.4499</v>
      </c>
      <c r="E36" s="97">
        <v>2.3738000000000001</v>
      </c>
      <c r="F36" s="97">
        <v>2.4003000000000001</v>
      </c>
      <c r="G36" s="97">
        <v>2.391</v>
      </c>
      <c r="H36" s="97">
        <v>15.1534</v>
      </c>
      <c r="I36" s="97"/>
      <c r="J36" s="98">
        <f t="shared" si="6"/>
        <v>7.6099999999999834E-2</v>
      </c>
      <c r="K36" s="98">
        <f t="shared" si="7"/>
        <v>2.6499999999999968E-2</v>
      </c>
      <c r="L36" s="99">
        <f t="shared" si="5"/>
        <v>9.300000000000086E-3</v>
      </c>
      <c r="M36" s="98">
        <f t="shared" si="8"/>
        <v>-15.1534</v>
      </c>
      <c r="N36" s="99">
        <f t="shared" si="9"/>
        <v>-3.7883499999999999</v>
      </c>
    </row>
    <row r="37" spans="1:14">
      <c r="A37" s="95">
        <v>2</v>
      </c>
      <c r="B37" s="97" t="s">
        <v>584</v>
      </c>
      <c r="C37" s="97" t="s">
        <v>381</v>
      </c>
      <c r="D37" s="97">
        <v>2.1785000000000001</v>
      </c>
      <c r="E37" s="97">
        <v>2.1217999999999999</v>
      </c>
      <c r="F37" s="97">
        <v>2.1413000000000002</v>
      </c>
      <c r="G37" s="97">
        <v>2.1335000000000002</v>
      </c>
      <c r="H37" s="97">
        <v>15.168100000000001</v>
      </c>
      <c r="I37" s="97">
        <v>15.181800000000001</v>
      </c>
      <c r="J37" s="98">
        <f t="shared" si="6"/>
        <v>5.6700000000000195E-2</v>
      </c>
      <c r="K37" s="98">
        <f t="shared" si="7"/>
        <v>1.9500000000000295E-2</v>
      </c>
      <c r="L37" s="99">
        <f t="shared" si="5"/>
        <v>7.8000000000000291E-3</v>
      </c>
      <c r="M37" s="98">
        <f t="shared" si="8"/>
        <v>1.3700000000000045E-2</v>
      </c>
      <c r="N37" s="99">
        <f t="shared" si="9"/>
        <v>3.4250000000000114E-3</v>
      </c>
    </row>
    <row r="38" spans="1:14">
      <c r="A38" s="95">
        <v>2</v>
      </c>
      <c r="B38" s="97" t="s">
        <v>584</v>
      </c>
      <c r="C38" s="97" t="s">
        <v>382</v>
      </c>
      <c r="D38" s="97"/>
      <c r="E38" s="97">
        <v>2.2547000000000001</v>
      </c>
      <c r="F38" s="97">
        <v>2.2804000000000002</v>
      </c>
      <c r="G38" s="97">
        <v>2.2677999999999998</v>
      </c>
      <c r="H38" s="97">
        <v>14.9884</v>
      </c>
      <c r="I38" s="97">
        <v>15.0101</v>
      </c>
      <c r="J38" s="98">
        <f t="shared" si="6"/>
        <v>-2.2547000000000001</v>
      </c>
      <c r="K38" s="98">
        <f t="shared" si="7"/>
        <v>2.5700000000000056E-2</v>
      </c>
      <c r="L38" s="99">
        <f t="shared" si="5"/>
        <v>1.2600000000000389E-2</v>
      </c>
      <c r="M38" s="98">
        <f t="shared" si="8"/>
        <v>2.1699999999999164E-2</v>
      </c>
      <c r="N38" s="99">
        <f t="shared" si="9"/>
        <v>5.4249999999997911E-3</v>
      </c>
    </row>
    <row r="39" spans="1:14">
      <c r="A39" s="95">
        <v>1</v>
      </c>
      <c r="B39" s="53" t="s">
        <v>143</v>
      </c>
      <c r="C39" s="53" t="s">
        <v>383</v>
      </c>
      <c r="D39" s="53">
        <v>2.1818</v>
      </c>
      <c r="E39" s="53">
        <v>2.1048</v>
      </c>
      <c r="F39" s="53">
        <v>2.1394000000000002</v>
      </c>
      <c r="G39" s="53">
        <v>2.1248</v>
      </c>
      <c r="H39" s="53">
        <v>14.7582</v>
      </c>
      <c r="I39" s="53">
        <v>14.7781</v>
      </c>
      <c r="J39" s="44">
        <f t="shared" si="6"/>
        <v>7.6999999999999957E-2</v>
      </c>
      <c r="K39" s="44">
        <f t="shared" si="7"/>
        <v>3.4600000000000186E-2</v>
      </c>
      <c r="L39" s="39">
        <f t="shared" si="5"/>
        <v>1.4600000000000168E-2</v>
      </c>
      <c r="M39" s="44">
        <f t="shared" si="8"/>
        <v>1.9899999999999807E-2</v>
      </c>
      <c r="N39" s="39">
        <f t="shared" si="9"/>
        <v>4.9749999999999517E-3</v>
      </c>
    </row>
    <row r="40" spans="1:14">
      <c r="A40" s="95">
        <v>1</v>
      </c>
      <c r="B40" s="53" t="s">
        <v>143</v>
      </c>
      <c r="C40" s="53" t="s">
        <v>384</v>
      </c>
      <c r="D40" s="53">
        <v>2.1004999999999998</v>
      </c>
      <c r="E40" s="53">
        <v>2.0200999999999998</v>
      </c>
      <c r="F40" s="53">
        <v>2.0569999999999999</v>
      </c>
      <c r="G40" s="53">
        <v>2.0455999999999999</v>
      </c>
      <c r="H40" s="53">
        <v>14.744899999999999</v>
      </c>
      <c r="I40" s="53">
        <v>14.7675</v>
      </c>
      <c r="J40" s="44">
        <f t="shared" si="6"/>
        <v>8.0400000000000027E-2</v>
      </c>
      <c r="K40" s="44">
        <f t="shared" si="7"/>
        <v>3.6900000000000155E-2</v>
      </c>
      <c r="L40" s="39">
        <f t="shared" si="5"/>
        <v>1.1400000000000077E-2</v>
      </c>
      <c r="M40" s="44">
        <f t="shared" si="8"/>
        <v>2.260000000000062E-2</v>
      </c>
      <c r="N40" s="39">
        <f t="shared" si="9"/>
        <v>5.6500000000001549E-3</v>
      </c>
    </row>
    <row r="41" spans="1:14">
      <c r="A41" s="95">
        <v>2</v>
      </c>
      <c r="B41" s="97" t="s">
        <v>584</v>
      </c>
      <c r="C41" s="97" t="s">
        <v>385</v>
      </c>
      <c r="D41" s="97">
        <v>2.1480000000000001</v>
      </c>
      <c r="E41" s="97">
        <v>2.0741999999999998</v>
      </c>
      <c r="F41" s="97">
        <v>2.1015999999999999</v>
      </c>
      <c r="G41" s="97">
        <v>2.0872000000000002</v>
      </c>
      <c r="H41" s="97">
        <v>15.040699999999999</v>
      </c>
      <c r="I41" s="97">
        <v>15.058400000000001</v>
      </c>
      <c r="J41" s="98">
        <f t="shared" si="6"/>
        <v>7.380000000000031E-2</v>
      </c>
      <c r="K41" s="98">
        <f t="shared" si="7"/>
        <v>2.7400000000000091E-2</v>
      </c>
      <c r="L41" s="99">
        <f t="shared" si="5"/>
        <v>1.4399999999999746E-2</v>
      </c>
      <c r="M41" s="98">
        <f t="shared" si="8"/>
        <v>1.7700000000001381E-2</v>
      </c>
      <c r="N41" s="99">
        <f t="shared" si="9"/>
        <v>4.4250000000003453E-3</v>
      </c>
    </row>
    <row r="42" spans="1:14">
      <c r="A42" s="95">
        <v>3</v>
      </c>
      <c r="B42" s="97" t="s">
        <v>584</v>
      </c>
      <c r="C42" s="97" t="s">
        <v>386</v>
      </c>
      <c r="D42" s="97">
        <v>2.4034</v>
      </c>
      <c r="E42" s="97">
        <v>2.3443999999999998</v>
      </c>
      <c r="F42" s="97">
        <v>2.3662999999999998</v>
      </c>
      <c r="G42" s="97">
        <v>2.3605999999999998</v>
      </c>
      <c r="H42" s="97">
        <v>14.2164</v>
      </c>
      <c r="I42" s="97">
        <v>14.227</v>
      </c>
      <c r="J42" s="98">
        <f t="shared" si="6"/>
        <v>5.9000000000000163E-2</v>
      </c>
      <c r="K42" s="98">
        <f t="shared" si="7"/>
        <v>2.1900000000000031E-2</v>
      </c>
      <c r="L42" s="99">
        <f t="shared" si="5"/>
        <v>5.7000000000000384E-3</v>
      </c>
      <c r="M42" s="98">
        <f t="shared" si="8"/>
        <v>1.0600000000000165E-2</v>
      </c>
      <c r="N42" s="99">
        <f t="shared" si="9"/>
        <v>2.6500000000000412E-3</v>
      </c>
    </row>
    <row r="43" spans="1:14">
      <c r="A43" s="95">
        <v>3</v>
      </c>
      <c r="B43" s="97" t="s">
        <v>584</v>
      </c>
      <c r="C43" s="97" t="s">
        <v>387</v>
      </c>
      <c r="D43" s="97">
        <v>2.4710000000000001</v>
      </c>
      <c r="E43" s="97">
        <v>2.4043999999999999</v>
      </c>
      <c r="F43" s="97">
        <v>2.4298999999999999</v>
      </c>
      <c r="G43" s="97">
        <v>2.4230999999999998</v>
      </c>
      <c r="H43" s="97">
        <v>14.3332</v>
      </c>
      <c r="I43" s="97">
        <v>14.344900000000001</v>
      </c>
      <c r="J43" s="98">
        <f t="shared" si="6"/>
        <v>6.6600000000000215E-2</v>
      </c>
      <c r="K43" s="98">
        <f t="shared" si="7"/>
        <v>2.5500000000000078E-2</v>
      </c>
      <c r="L43" s="99">
        <f t="shared" si="5"/>
        <v>6.8000000000001393E-3</v>
      </c>
      <c r="M43" s="98">
        <f t="shared" si="8"/>
        <v>1.1700000000001154E-2</v>
      </c>
      <c r="N43" s="99">
        <f t="shared" si="9"/>
        <v>2.9250000000002885E-3</v>
      </c>
    </row>
    <row r="44" spans="1:14">
      <c r="A44" s="95">
        <v>1</v>
      </c>
      <c r="B44" s="53" t="s">
        <v>143</v>
      </c>
      <c r="C44" s="53" t="s">
        <v>388</v>
      </c>
      <c r="D44" s="53">
        <v>2.3319999999999999</v>
      </c>
      <c r="E44" s="53">
        <v>2.2599999999999998</v>
      </c>
      <c r="F44" s="53">
        <v>2.2873999999999999</v>
      </c>
      <c r="G44" s="53">
        <v>2.2776999999999998</v>
      </c>
      <c r="H44" s="53">
        <v>15.2782</v>
      </c>
      <c r="I44" s="53">
        <v>15.295400000000001</v>
      </c>
      <c r="J44" s="44">
        <f t="shared" si="6"/>
        <v>7.2000000000000064E-2</v>
      </c>
      <c r="K44" s="44">
        <f t="shared" si="7"/>
        <v>2.7400000000000091E-2</v>
      </c>
      <c r="L44" s="39">
        <f t="shared" si="5"/>
        <v>9.7000000000000419E-3</v>
      </c>
      <c r="M44" s="44">
        <f t="shared" si="8"/>
        <v>1.720000000000077E-2</v>
      </c>
      <c r="N44" s="39">
        <f t="shared" si="9"/>
        <v>4.3000000000001926E-3</v>
      </c>
    </row>
    <row r="45" spans="1:14">
      <c r="A45" s="95">
        <v>1</v>
      </c>
      <c r="B45" s="53" t="s">
        <v>143</v>
      </c>
      <c r="C45" s="53" t="s">
        <v>389</v>
      </c>
      <c r="D45" s="53">
        <v>2.0716000000000001</v>
      </c>
      <c r="E45" s="53">
        <v>1.9990000000000001</v>
      </c>
      <c r="F45" s="53">
        <v>2.0306000000000002</v>
      </c>
      <c r="G45" s="53">
        <v>2.0173000000000001</v>
      </c>
      <c r="H45" s="53">
        <v>15.0016</v>
      </c>
      <c r="I45" s="53">
        <v>15.0214</v>
      </c>
      <c r="J45" s="44">
        <f t="shared" si="6"/>
        <v>7.2599999999999998E-2</v>
      </c>
      <c r="K45" s="44">
        <f t="shared" si="7"/>
        <v>3.1600000000000072E-2</v>
      </c>
      <c r="L45" s="39">
        <f t="shared" si="5"/>
        <v>1.330000000000009E-2</v>
      </c>
      <c r="M45" s="44">
        <f t="shared" si="8"/>
        <v>1.980000000000004E-2</v>
      </c>
      <c r="N45" s="39">
        <f t="shared" si="9"/>
        <v>4.9500000000000099E-3</v>
      </c>
    </row>
    <row r="46" spans="1:14">
      <c r="A46" s="95">
        <v>2</v>
      </c>
      <c r="B46" s="53" t="s">
        <v>143</v>
      </c>
      <c r="C46" s="53" t="s">
        <v>390</v>
      </c>
      <c r="D46" s="53">
        <v>2.2534999999999998</v>
      </c>
      <c r="E46" s="53">
        <v>2.1715</v>
      </c>
      <c r="F46" s="53">
        <v>2.2040000000000002</v>
      </c>
      <c r="G46" s="53">
        <v>2.1905000000000001</v>
      </c>
      <c r="H46" s="53">
        <v>15.0373</v>
      </c>
      <c r="I46" s="53">
        <v>15.026899999999999</v>
      </c>
      <c r="J46" s="44">
        <f t="shared" si="6"/>
        <v>8.1999999999999851E-2</v>
      </c>
      <c r="K46" s="44">
        <f t="shared" si="7"/>
        <v>3.2500000000000195E-2</v>
      </c>
      <c r="L46" s="39">
        <f t="shared" si="5"/>
        <v>1.3500000000000068E-2</v>
      </c>
      <c r="M46" s="44">
        <f t="shared" si="8"/>
        <v>-1.0400000000000631E-2</v>
      </c>
      <c r="N46" s="39">
        <f t="shared" si="9"/>
        <v>-2.6000000000001577E-3</v>
      </c>
    </row>
    <row r="47" spans="1:14">
      <c r="A47" s="95">
        <v>2</v>
      </c>
      <c r="B47" s="53" t="s">
        <v>143</v>
      </c>
      <c r="C47" s="53" t="s">
        <v>391</v>
      </c>
      <c r="D47" s="53">
        <v>2.1171000000000002</v>
      </c>
      <c r="E47" s="53">
        <v>2.0392000000000001</v>
      </c>
      <c r="F47" s="53">
        <v>2.0718999999999999</v>
      </c>
      <c r="G47" s="53">
        <v>2.0569000000000002</v>
      </c>
      <c r="H47" s="53">
        <v>15.0053</v>
      </c>
      <c r="I47" s="53">
        <v>15.0586</v>
      </c>
      <c r="J47" s="44">
        <f t="shared" si="6"/>
        <v>7.790000000000008E-2</v>
      </c>
      <c r="K47" s="44">
        <f t="shared" si="7"/>
        <v>3.2699999999999729E-2</v>
      </c>
      <c r="L47" s="39">
        <f t="shared" si="5"/>
        <v>1.499999999999968E-2</v>
      </c>
      <c r="M47" s="44">
        <f t="shared" si="8"/>
        <v>5.3300000000000125E-2</v>
      </c>
      <c r="N47" s="39">
        <f t="shared" si="9"/>
        <v>1.3325000000000031E-2</v>
      </c>
    </row>
    <row r="48" spans="1:14">
      <c r="A48" s="95">
        <v>2</v>
      </c>
      <c r="B48" s="53" t="s">
        <v>143</v>
      </c>
      <c r="C48" s="53" t="s">
        <v>392</v>
      </c>
      <c r="D48" s="53">
        <v>2.2705000000000002</v>
      </c>
      <c r="E48" s="53">
        <v>2.1956000000000002</v>
      </c>
      <c r="F48" s="53">
        <v>2.2273000000000001</v>
      </c>
      <c r="G48" s="53">
        <v>2.2143999999999999</v>
      </c>
      <c r="H48" s="53">
        <v>15.0395</v>
      </c>
      <c r="I48" s="53"/>
      <c r="J48" s="44">
        <f t="shared" si="6"/>
        <v>7.4899999999999967E-2</v>
      </c>
      <c r="K48" s="44">
        <f t="shared" si="7"/>
        <v>3.1699999999999839E-2</v>
      </c>
      <c r="L48" s="39">
        <f t="shared" si="5"/>
        <v>1.2900000000000134E-2</v>
      </c>
      <c r="M48" s="44">
        <f t="shared" si="8"/>
        <v>-15.0395</v>
      </c>
      <c r="N48" s="39">
        <f t="shared" si="9"/>
        <v>-3.7598750000000001</v>
      </c>
    </row>
    <row r="49" spans="1:14">
      <c r="A49" s="95">
        <v>3</v>
      </c>
      <c r="B49" s="97" t="s">
        <v>584</v>
      </c>
      <c r="C49" s="97" t="s">
        <v>393</v>
      </c>
      <c r="D49" s="97">
        <v>2.2450999999999999</v>
      </c>
      <c r="E49" s="97">
        <v>2.1859999999999999</v>
      </c>
      <c r="F49" s="97">
        <v>2.2052999999999998</v>
      </c>
      <c r="G49" s="97">
        <v>2.2002999999999999</v>
      </c>
      <c r="H49" s="97">
        <v>14.306699999999999</v>
      </c>
      <c r="I49" s="97">
        <v>14.315799999999999</v>
      </c>
      <c r="J49" s="98">
        <f t="shared" si="6"/>
        <v>5.909999999999993E-2</v>
      </c>
      <c r="K49" s="98">
        <f t="shared" si="7"/>
        <v>1.9299999999999873E-2</v>
      </c>
      <c r="L49" s="99">
        <f t="shared" si="5"/>
        <v>4.9999999999998934E-3</v>
      </c>
      <c r="M49" s="98">
        <f t="shared" si="8"/>
        <v>9.100000000000108E-3</v>
      </c>
      <c r="N49" s="99">
        <f t="shared" si="9"/>
        <v>2.275000000000027E-3</v>
      </c>
    </row>
    <row r="50" spans="1:14">
      <c r="A50" s="95">
        <v>3</v>
      </c>
      <c r="B50" s="97" t="s">
        <v>584</v>
      </c>
      <c r="C50" s="97" t="s">
        <v>394</v>
      </c>
      <c r="D50" s="97">
        <v>2.0945999999999998</v>
      </c>
      <c r="E50" s="97">
        <v>2.0329999999999999</v>
      </c>
      <c r="F50" s="97">
        <v>2.0552999999999999</v>
      </c>
      <c r="G50" s="97">
        <v>2.0482</v>
      </c>
      <c r="H50" s="97">
        <v>14.3592</v>
      </c>
      <c r="I50" s="97">
        <v>14.37</v>
      </c>
      <c r="J50" s="98">
        <f t="shared" si="6"/>
        <v>6.1599999999999877E-2</v>
      </c>
      <c r="K50" s="98">
        <f t="shared" si="7"/>
        <v>2.2299999999999986E-2</v>
      </c>
      <c r="L50" s="99">
        <f t="shared" si="5"/>
        <v>7.0999999999998842E-3</v>
      </c>
      <c r="M50" s="98">
        <f t="shared" si="8"/>
        <v>1.0799999999999699E-2</v>
      </c>
      <c r="N50" s="99">
        <f t="shared" si="9"/>
        <v>2.6999999999999247E-3</v>
      </c>
    </row>
    <row r="51" spans="1:14">
      <c r="A51" s="95">
        <v>4</v>
      </c>
      <c r="B51" s="97" t="s">
        <v>584</v>
      </c>
      <c r="C51" s="97" t="s">
        <v>395</v>
      </c>
      <c r="D51" s="97">
        <v>2.1600999999999999</v>
      </c>
      <c r="E51" s="97">
        <v>2.0899000000000001</v>
      </c>
      <c r="F51" s="97">
        <v>2.1164999999999998</v>
      </c>
      <c r="G51" s="97">
        <v>2.1052</v>
      </c>
      <c r="H51" s="97">
        <v>14.335599999999999</v>
      </c>
      <c r="I51" s="97">
        <v>14.348000000000001</v>
      </c>
      <c r="J51" s="98">
        <f t="shared" si="6"/>
        <v>7.0199999999999818E-2</v>
      </c>
      <c r="K51" s="98">
        <f t="shared" si="7"/>
        <v>2.6599999999999735E-2</v>
      </c>
      <c r="L51" s="99">
        <f t="shared" si="5"/>
        <v>1.1299999999999866E-2</v>
      </c>
      <c r="M51" s="98">
        <f t="shared" si="8"/>
        <v>1.2400000000001299E-2</v>
      </c>
      <c r="N51" s="99">
        <f t="shared" si="9"/>
        <v>3.1000000000003247E-3</v>
      </c>
    </row>
    <row r="52" spans="1:14">
      <c r="A52" s="95">
        <v>4</v>
      </c>
      <c r="B52" s="97" t="s">
        <v>584</v>
      </c>
      <c r="C52" s="97" t="s">
        <v>396</v>
      </c>
      <c r="D52" s="97">
        <v>2.0687000000000002</v>
      </c>
      <c r="E52" s="97">
        <v>2.0089000000000001</v>
      </c>
      <c r="F52" s="97">
        <v>2.0297999999999998</v>
      </c>
      <c r="G52" s="97">
        <v>2.0228999999999999</v>
      </c>
      <c r="H52" s="97">
        <v>14.280099999999999</v>
      </c>
      <c r="I52" s="97">
        <v>14.2887</v>
      </c>
      <c r="J52" s="98">
        <f t="shared" si="6"/>
        <v>5.9800000000000075E-2</v>
      </c>
      <c r="K52" s="98">
        <f t="shared" si="7"/>
        <v>2.0899999999999697E-2</v>
      </c>
      <c r="L52" s="99">
        <f t="shared" si="5"/>
        <v>6.8999999999999062E-3</v>
      </c>
      <c r="M52" s="98">
        <f t="shared" si="8"/>
        <v>8.6000000000012733E-3</v>
      </c>
      <c r="N52" s="99">
        <f t="shared" si="9"/>
        <v>2.1500000000003183E-3</v>
      </c>
    </row>
    <row r="53" spans="1:14">
      <c r="A53" s="95">
        <v>4</v>
      </c>
      <c r="B53" s="97" t="s">
        <v>584</v>
      </c>
      <c r="C53" s="97" t="s">
        <v>397</v>
      </c>
      <c r="D53" s="97">
        <v>2.3106</v>
      </c>
      <c r="E53" s="97">
        <v>2.2515999999999998</v>
      </c>
      <c r="F53" s="97">
        <v>2.2728999999999999</v>
      </c>
      <c r="G53" s="97">
        <v>2.2663000000000002</v>
      </c>
      <c r="H53" s="97">
        <v>14.301600000000001</v>
      </c>
      <c r="I53" s="97">
        <v>14.3111</v>
      </c>
      <c r="J53" s="98">
        <f t="shared" si="6"/>
        <v>5.9000000000000163E-2</v>
      </c>
      <c r="K53" s="98">
        <f t="shared" si="7"/>
        <v>2.1300000000000097E-2</v>
      </c>
      <c r="L53" s="99">
        <f t="shared" si="5"/>
        <v>6.5999999999997172E-3</v>
      </c>
      <c r="M53" s="98">
        <f t="shared" si="8"/>
        <v>9.4999999999991758E-3</v>
      </c>
      <c r="N53" s="99">
        <f t="shared" si="9"/>
        <v>2.3749999999997939E-3</v>
      </c>
    </row>
    <row r="54" spans="1:14">
      <c r="A54" s="95">
        <v>4</v>
      </c>
      <c r="B54" s="97" t="s">
        <v>584</v>
      </c>
      <c r="C54" s="97" t="s">
        <v>398</v>
      </c>
      <c r="D54" s="97">
        <v>2.2338</v>
      </c>
      <c r="E54" s="97">
        <v>2.1766000000000001</v>
      </c>
      <c r="F54" s="97">
        <v>2.1956000000000002</v>
      </c>
      <c r="G54" s="97">
        <v>2.1901000000000002</v>
      </c>
      <c r="H54" s="97">
        <v>14.3012</v>
      </c>
      <c r="I54" s="97">
        <v>14.3095</v>
      </c>
      <c r="J54" s="98">
        <f t="shared" si="6"/>
        <v>5.7199999999999918E-2</v>
      </c>
      <c r="K54" s="98">
        <f t="shared" si="7"/>
        <v>1.9000000000000128E-2</v>
      </c>
      <c r="L54" s="99">
        <f t="shared" si="5"/>
        <v>5.5000000000000604E-3</v>
      </c>
      <c r="M54" s="98">
        <f t="shared" si="8"/>
        <v>8.3000000000001961E-3</v>
      </c>
      <c r="N54" s="99">
        <f t="shared" si="9"/>
        <v>2.075000000000049E-3</v>
      </c>
    </row>
    <row r="55" spans="1:14">
      <c r="A55" s="95">
        <v>5</v>
      </c>
      <c r="B55" s="97" t="s">
        <v>584</v>
      </c>
      <c r="C55" s="97" t="s">
        <v>399</v>
      </c>
      <c r="D55" s="97">
        <v>2.4195000000000002</v>
      </c>
      <c r="E55" s="97">
        <v>2.3641000000000001</v>
      </c>
      <c r="F55" s="97">
        <v>2.383</v>
      </c>
      <c r="G55" s="97">
        <v>2.3776999999999999</v>
      </c>
      <c r="H55" s="97">
        <v>14.3263</v>
      </c>
      <c r="I55" s="97">
        <v>14.3348</v>
      </c>
      <c r="J55" s="98">
        <f t="shared" si="6"/>
        <v>5.5400000000000116E-2</v>
      </c>
      <c r="K55" s="98">
        <f t="shared" si="7"/>
        <v>1.8899999999999917E-2</v>
      </c>
      <c r="L55" s="99">
        <f t="shared" si="5"/>
        <v>5.3000000000000824E-3</v>
      </c>
      <c r="M55" s="98">
        <f t="shared" si="8"/>
        <v>8.49999999999973E-3</v>
      </c>
      <c r="N55" s="99">
        <f t="shared" si="9"/>
        <v>2.1249999999999325E-3</v>
      </c>
    </row>
    <row r="56" spans="1:14">
      <c r="A56" s="95">
        <v>5</v>
      </c>
      <c r="B56" s="97" t="s">
        <v>584</v>
      </c>
      <c r="C56" s="97" t="s">
        <v>400</v>
      </c>
      <c r="D56" s="97">
        <v>2.04</v>
      </c>
      <c r="E56" s="97">
        <v>1.974</v>
      </c>
      <c r="F56" s="97">
        <v>1.9995000000000001</v>
      </c>
      <c r="G56" s="97">
        <v>1.9890000000000001</v>
      </c>
      <c r="H56" s="97">
        <v>14.299099999999999</v>
      </c>
      <c r="I56" s="97">
        <v>14.312200000000001</v>
      </c>
      <c r="J56" s="98">
        <f t="shared" si="6"/>
        <v>6.6000000000000059E-2</v>
      </c>
      <c r="K56" s="98">
        <f t="shared" si="7"/>
        <v>2.5500000000000078E-2</v>
      </c>
      <c r="L56" s="99">
        <f t="shared" si="5"/>
        <v>1.0499999999999954E-2</v>
      </c>
      <c r="M56" s="98">
        <f t="shared" si="8"/>
        <v>1.3100000000001444E-2</v>
      </c>
      <c r="N56" s="99">
        <f t="shared" si="9"/>
        <v>3.275000000000361E-3</v>
      </c>
    </row>
    <row r="57" spans="1:14">
      <c r="A57" s="95">
        <v>5</v>
      </c>
      <c r="B57" s="53" t="s">
        <v>584</v>
      </c>
      <c r="C57" s="53" t="s">
        <v>401</v>
      </c>
      <c r="D57" s="53">
        <v>2.0922000000000001</v>
      </c>
      <c r="E57" s="53">
        <v>2.0232999999999999</v>
      </c>
      <c r="F57" s="53">
        <v>2.0489999999999999</v>
      </c>
      <c r="G57" s="53">
        <v>2.0402</v>
      </c>
      <c r="H57" s="53">
        <v>14.446999999999999</v>
      </c>
      <c r="I57" s="53">
        <v>14.459</v>
      </c>
      <c r="J57" s="44">
        <f t="shared" si="6"/>
        <v>6.8900000000000183E-2</v>
      </c>
      <c r="K57" s="44">
        <f t="shared" si="7"/>
        <v>2.5700000000000056E-2</v>
      </c>
      <c r="L57" s="39">
        <f t="shared" si="5"/>
        <v>8.799999999999919E-3</v>
      </c>
      <c r="M57" s="44">
        <f t="shared" si="8"/>
        <v>1.2000000000000455E-2</v>
      </c>
      <c r="N57" s="39">
        <f t="shared" si="9"/>
        <v>3.0000000000001137E-3</v>
      </c>
    </row>
    <row r="58" spans="1:14">
      <c r="A58" s="95">
        <v>5</v>
      </c>
      <c r="B58" s="53" t="s">
        <v>584</v>
      </c>
      <c r="C58" s="53" t="s">
        <v>402</v>
      </c>
      <c r="D58" s="53">
        <v>2.0432000000000001</v>
      </c>
      <c r="E58" s="53">
        <v>1.9921</v>
      </c>
      <c r="F58" s="53">
        <v>2.0087999999999999</v>
      </c>
      <c r="G58" s="53">
        <v>2.0055999999999998</v>
      </c>
      <c r="H58" s="53">
        <v>14.329499999999999</v>
      </c>
      <c r="I58" s="53">
        <v>14.335800000000001</v>
      </c>
      <c r="J58" s="44">
        <f t="shared" si="6"/>
        <v>5.1100000000000145E-2</v>
      </c>
      <c r="K58" s="44">
        <f t="shared" si="7"/>
        <v>1.6699999999999937E-2</v>
      </c>
      <c r="L58" s="39">
        <f t="shared" si="5"/>
        <v>3.2000000000000917E-3</v>
      </c>
      <c r="M58" s="44">
        <f t="shared" si="8"/>
        <v>6.3000000000013046E-3</v>
      </c>
      <c r="N58" s="39">
        <f t="shared" si="9"/>
        <v>1.5750000000003261E-3</v>
      </c>
    </row>
    <row r="59" spans="1:14">
      <c r="A59" s="95">
        <v>6</v>
      </c>
      <c r="B59" s="53" t="s">
        <v>584</v>
      </c>
      <c r="C59" s="53" t="s">
        <v>403</v>
      </c>
      <c r="D59" s="53">
        <v>2.0383</v>
      </c>
      <c r="E59" s="53">
        <v>1.9935</v>
      </c>
      <c r="F59" s="53">
        <v>2.0049999999999999</v>
      </c>
      <c r="G59" s="53">
        <v>2.0028000000000001</v>
      </c>
      <c r="H59" s="53">
        <v>14.483700000000001</v>
      </c>
      <c r="I59" s="53">
        <v>14.4869</v>
      </c>
      <c r="J59" s="44">
        <f t="shared" si="6"/>
        <v>4.4799999999999951E-2</v>
      </c>
      <c r="K59" s="44">
        <f t="shared" si="7"/>
        <v>1.1499999999999844E-2</v>
      </c>
      <c r="L59" s="39">
        <f>F59-G59</f>
        <v>2.1999999999997577E-3</v>
      </c>
      <c r="M59" s="44">
        <f t="shared" si="8"/>
        <v>3.1999999999996476E-3</v>
      </c>
      <c r="N59" s="39">
        <f t="shared" si="9"/>
        <v>7.9999999999991189E-4</v>
      </c>
    </row>
    <row r="60" spans="1:14">
      <c r="A60" s="95">
        <v>6</v>
      </c>
      <c r="B60" s="53" t="s">
        <v>584</v>
      </c>
      <c r="C60" s="53" t="s">
        <v>404</v>
      </c>
      <c r="D60" s="53">
        <v>2.0802999999999998</v>
      </c>
      <c r="E60" s="53">
        <v>2.0209999999999999</v>
      </c>
      <c r="F60" s="53">
        <v>2.0421</v>
      </c>
      <c r="G60" s="53">
        <v>2.0348000000000002</v>
      </c>
      <c r="H60" s="53">
        <v>14.3339</v>
      </c>
      <c r="I60" s="53">
        <v>14.341900000000001</v>
      </c>
      <c r="J60" s="44">
        <f t="shared" si="6"/>
        <v>5.9299999999999908E-2</v>
      </c>
      <c r="K60" s="44">
        <f t="shared" si="7"/>
        <v>2.1100000000000119E-2</v>
      </c>
      <c r="L60" s="39">
        <f>F60-G60</f>
        <v>7.2999999999998622E-3</v>
      </c>
      <c r="M60" s="44">
        <f t="shared" si="8"/>
        <v>8.0000000000008953E-3</v>
      </c>
      <c r="N60" s="39">
        <f t="shared" si="9"/>
        <v>2.0000000000002238E-3</v>
      </c>
    </row>
    <row r="61" spans="1:14">
      <c r="A61" s="95">
        <v>6</v>
      </c>
      <c r="B61" s="53" t="s">
        <v>584</v>
      </c>
      <c r="C61" s="53" t="s">
        <v>405</v>
      </c>
      <c r="D61" s="53">
        <v>2.0834000000000001</v>
      </c>
      <c r="E61" s="53">
        <v>2.0257999999999998</v>
      </c>
      <c r="F61" s="53">
        <v>2.0459999999999998</v>
      </c>
      <c r="G61" s="53">
        <v>2.0386000000000002</v>
      </c>
      <c r="H61" s="53">
        <v>14.275700000000001</v>
      </c>
      <c r="I61" s="53">
        <v>14.2843</v>
      </c>
      <c r="J61" s="44">
        <f t="shared" si="6"/>
        <v>5.7600000000000318E-2</v>
      </c>
      <c r="K61" s="44">
        <f t="shared" si="7"/>
        <v>2.0199999999999996E-2</v>
      </c>
      <c r="L61" s="39">
        <f>F61-G61</f>
        <v>7.3999999999996291E-3</v>
      </c>
      <c r="M61" s="44">
        <f t="shared" si="8"/>
        <v>8.5999999999994969E-3</v>
      </c>
      <c r="N61" s="39">
        <f t="shared" si="9"/>
        <v>2.1499999999998742E-3</v>
      </c>
    </row>
    <row r="62" spans="1:14">
      <c r="A62" s="95">
        <v>6</v>
      </c>
      <c r="B62" s="53" t="s">
        <v>584</v>
      </c>
      <c r="C62" s="53" t="s">
        <v>406</v>
      </c>
      <c r="D62" s="53">
        <v>2.0179</v>
      </c>
      <c r="E62" s="53">
        <v>1.9562999999999999</v>
      </c>
      <c r="F62" s="53">
        <v>1.9775</v>
      </c>
      <c r="G62" s="53">
        <v>1.97</v>
      </c>
      <c r="H62" s="53">
        <v>14.398099999999999</v>
      </c>
      <c r="I62" s="53">
        <v>14.4068</v>
      </c>
      <c r="J62" s="44">
        <f t="shared" si="6"/>
        <v>6.1600000000000099E-2</v>
      </c>
      <c r="K62" s="44">
        <f t="shared" si="7"/>
        <v>2.1200000000000108E-2</v>
      </c>
      <c r="L62" s="39">
        <f>F62-G62</f>
        <v>7.5000000000000622E-3</v>
      </c>
      <c r="M62" s="44">
        <f t="shared" si="8"/>
        <v>8.7000000000010402E-3</v>
      </c>
      <c r="N62" s="39">
        <f t="shared" si="9"/>
        <v>2.1750000000002601E-3</v>
      </c>
    </row>
    <row r="63" spans="1:14">
      <c r="A63" s="95">
        <v>7</v>
      </c>
      <c r="B63" s="53" t="s">
        <v>584</v>
      </c>
      <c r="C63" s="53" t="s">
        <v>407</v>
      </c>
      <c r="D63" s="53">
        <v>1.9925999999999999</v>
      </c>
      <c r="E63" s="53">
        <v>1.9368000000000001</v>
      </c>
      <c r="F63" s="53">
        <v>1.9555</v>
      </c>
      <c r="G63" s="53">
        <v>1.9492</v>
      </c>
      <c r="H63" s="53">
        <v>14.254</v>
      </c>
      <c r="I63" s="53">
        <v>14.2616</v>
      </c>
      <c r="J63" s="44">
        <f t="shared" si="6"/>
        <v>5.579999999999985E-2</v>
      </c>
      <c r="K63" s="44">
        <f t="shared" si="7"/>
        <v>1.8699999999999939E-2</v>
      </c>
      <c r="L63" s="39"/>
      <c r="M63" s="44">
        <f t="shared" si="8"/>
        <v>7.6000000000000512E-3</v>
      </c>
      <c r="N63" s="39">
        <f t="shared" si="9"/>
        <v>1.9000000000000128E-3</v>
      </c>
    </row>
    <row r="64" spans="1:14">
      <c r="A64" s="95">
        <v>7</v>
      </c>
      <c r="B64" s="53" t="s">
        <v>584</v>
      </c>
      <c r="C64" s="53" t="s">
        <v>408</v>
      </c>
      <c r="D64" s="53">
        <v>2.0518999999999998</v>
      </c>
      <c r="E64" s="53">
        <v>1.9799</v>
      </c>
      <c r="F64" s="53">
        <v>2.0059999999999998</v>
      </c>
      <c r="G64" s="53">
        <v>1.9961</v>
      </c>
      <c r="H64" s="53">
        <v>14.5722</v>
      </c>
      <c r="I64" s="53">
        <v>14.583600000000001</v>
      </c>
      <c r="J64" s="44">
        <f t="shared" si="6"/>
        <v>7.1999999999999842E-2</v>
      </c>
      <c r="K64" s="44">
        <f t="shared" si="7"/>
        <v>2.609999999999979E-2</v>
      </c>
      <c r="L64" s="39"/>
      <c r="M64" s="44">
        <f t="shared" si="8"/>
        <v>1.1400000000000077E-2</v>
      </c>
      <c r="N64" s="39">
        <f t="shared" si="9"/>
        <v>2.8500000000000192E-3</v>
      </c>
    </row>
    <row r="65" spans="1:14">
      <c r="A65" s="95">
        <v>7</v>
      </c>
      <c r="B65" s="53" t="s">
        <v>584</v>
      </c>
      <c r="C65" s="53" t="s">
        <v>409</v>
      </c>
      <c r="D65" s="53">
        <v>2.1358000000000001</v>
      </c>
      <c r="E65" s="53">
        <v>2.0588000000000002</v>
      </c>
      <c r="F65" s="53">
        <v>2.0861999999999998</v>
      </c>
      <c r="G65" s="53">
        <v>2.0758000000000001</v>
      </c>
      <c r="H65" s="53">
        <v>14.5501</v>
      </c>
      <c r="I65" s="53">
        <v>14.5618</v>
      </c>
      <c r="J65" s="44">
        <f t="shared" si="6"/>
        <v>7.6999999999999957E-2</v>
      </c>
      <c r="K65" s="44">
        <f t="shared" si="7"/>
        <v>2.7399999999999647E-2</v>
      </c>
      <c r="L65" s="39"/>
      <c r="M65" s="44">
        <f t="shared" si="8"/>
        <v>1.1699999999999378E-2</v>
      </c>
      <c r="N65" s="39">
        <f t="shared" si="9"/>
        <v>2.9249999999998444E-3</v>
      </c>
    </row>
    <row r="66" spans="1:14">
      <c r="A66" s="95">
        <v>7</v>
      </c>
      <c r="B66" s="53" t="s">
        <v>584</v>
      </c>
      <c r="C66" s="53" t="s">
        <v>410</v>
      </c>
      <c r="D66" s="53">
        <v>1.9353</v>
      </c>
      <c r="E66" s="53">
        <v>1.8926000000000001</v>
      </c>
      <c r="F66" s="53">
        <v>1.9055</v>
      </c>
      <c r="G66" s="53">
        <v>1.9018999999999999</v>
      </c>
      <c r="H66" s="53">
        <v>14.424099999999999</v>
      </c>
      <c r="I66" s="53">
        <v>14.428900000000001</v>
      </c>
      <c r="J66" s="44">
        <f t="shared" ref="J66:J97" si="10">D66-E66</f>
        <v>4.269999999999996E-2</v>
      </c>
      <c r="K66" s="44">
        <f t="shared" ref="K66:K97" si="11">F66-E66</f>
        <v>1.2899999999999912E-2</v>
      </c>
      <c r="L66" s="39"/>
      <c r="M66" s="44">
        <f t="shared" ref="M66:M97" si="12">I66-H66</f>
        <v>4.8000000000012477E-3</v>
      </c>
      <c r="N66" s="39">
        <f t="shared" ref="N66:N97" si="13">M66/4</f>
        <v>1.2000000000003119E-3</v>
      </c>
    </row>
    <row r="67" spans="1:14">
      <c r="A67" s="95">
        <v>8</v>
      </c>
      <c r="B67" s="53" t="s">
        <v>584</v>
      </c>
      <c r="C67" s="53" t="s">
        <v>412</v>
      </c>
      <c r="D67" s="53">
        <v>2.0602999999999998</v>
      </c>
      <c r="E67" s="53">
        <v>2.0009000000000001</v>
      </c>
      <c r="F67" s="53">
        <v>2.0230999999999999</v>
      </c>
      <c r="G67" s="53">
        <v>2.0139999999999998</v>
      </c>
      <c r="H67" s="53">
        <v>14.4131</v>
      </c>
      <c r="I67" s="53">
        <v>14.423</v>
      </c>
      <c r="J67" s="44">
        <f t="shared" si="10"/>
        <v>5.9399999999999675E-2</v>
      </c>
      <c r="K67" s="44">
        <f t="shared" si="11"/>
        <v>2.2199999999999775E-2</v>
      </c>
      <c r="L67" s="39"/>
      <c r="M67" s="44">
        <f t="shared" si="12"/>
        <v>9.9000000000000199E-3</v>
      </c>
      <c r="N67" s="39">
        <f t="shared" si="13"/>
        <v>2.475000000000005E-3</v>
      </c>
    </row>
    <row r="68" spans="1:14">
      <c r="A68" s="95">
        <v>8</v>
      </c>
      <c r="B68" s="53" t="s">
        <v>584</v>
      </c>
      <c r="C68" s="53" t="s">
        <v>413</v>
      </c>
      <c r="D68" s="53">
        <v>1.9759</v>
      </c>
      <c r="E68" s="53">
        <v>1.9272</v>
      </c>
      <c r="F68" s="53">
        <v>1.9448000000000001</v>
      </c>
      <c r="G68" s="53">
        <v>1.9387000000000001</v>
      </c>
      <c r="H68" s="53">
        <v>14.3193</v>
      </c>
      <c r="I68" s="53">
        <v>14.3261</v>
      </c>
      <c r="J68" s="44">
        <f t="shared" si="10"/>
        <v>4.8699999999999966E-2</v>
      </c>
      <c r="K68" s="44">
        <f t="shared" si="11"/>
        <v>1.760000000000006E-2</v>
      </c>
      <c r="L68" s="39"/>
      <c r="M68" s="44">
        <f t="shared" si="12"/>
        <v>6.8000000000001393E-3</v>
      </c>
      <c r="N68" s="39">
        <f t="shared" si="13"/>
        <v>1.7000000000000348E-3</v>
      </c>
    </row>
    <row r="69" spans="1:14">
      <c r="A69" s="12">
        <v>8</v>
      </c>
      <c r="B69" s="53" t="s">
        <v>584</v>
      </c>
      <c r="C69" s="53" t="s">
        <v>411</v>
      </c>
      <c r="D69" s="53">
        <v>1.8931</v>
      </c>
      <c r="E69" s="53">
        <v>1.8378000000000001</v>
      </c>
      <c r="F69" s="53">
        <v>1.8563000000000001</v>
      </c>
      <c r="G69" s="53">
        <v>1.8494999999999999</v>
      </c>
      <c r="H69" s="53">
        <v>14.256399999999999</v>
      </c>
      <c r="I69" s="53">
        <v>14.263999999999999</v>
      </c>
      <c r="J69" s="44">
        <f t="shared" si="10"/>
        <v>5.5299999999999905E-2</v>
      </c>
      <c r="K69" s="44">
        <f t="shared" si="11"/>
        <v>1.8499999999999961E-2</v>
      </c>
      <c r="L69" s="39"/>
      <c r="M69" s="44">
        <f t="shared" si="12"/>
        <v>7.6000000000000512E-3</v>
      </c>
      <c r="N69" s="39">
        <f t="shared" si="13"/>
        <v>1.9000000000000128E-3</v>
      </c>
    </row>
    <row r="70" spans="1:14">
      <c r="A70" s="95">
        <v>2</v>
      </c>
      <c r="B70" s="97" t="s">
        <v>143</v>
      </c>
      <c r="C70" s="97" t="s">
        <v>415</v>
      </c>
      <c r="D70" s="97">
        <v>2.0449999999999999</v>
      </c>
      <c r="E70" s="97">
        <v>1.9668000000000001</v>
      </c>
      <c r="F70" s="97">
        <v>1.9959</v>
      </c>
      <c r="G70" s="97">
        <v>1.9861</v>
      </c>
      <c r="H70" s="97">
        <v>15.085800000000001</v>
      </c>
      <c r="I70" s="97">
        <v>15.1015</v>
      </c>
      <c r="J70" s="98">
        <f t="shared" si="10"/>
        <v>7.8199999999999825E-2</v>
      </c>
      <c r="K70" s="98">
        <f t="shared" si="11"/>
        <v>2.9099999999999904E-2</v>
      </c>
      <c r="L70" s="99">
        <f t="shared" ref="L70:L75" si="14">F70-G70</f>
        <v>9.8000000000000309E-3</v>
      </c>
      <c r="M70" s="98">
        <f t="shared" si="12"/>
        <v>1.5699999999998937E-2</v>
      </c>
      <c r="N70" s="99">
        <f t="shared" si="13"/>
        <v>3.9249999999997343E-3</v>
      </c>
    </row>
    <row r="71" spans="1:14">
      <c r="A71" s="95">
        <v>3</v>
      </c>
      <c r="B71" s="97" t="s">
        <v>143</v>
      </c>
      <c r="C71" s="97" t="s">
        <v>414</v>
      </c>
      <c r="D71" s="97">
        <v>2.0259</v>
      </c>
      <c r="E71" s="97">
        <v>1.9558</v>
      </c>
      <c r="F71" s="97">
        <v>1.9844999999999999</v>
      </c>
      <c r="G71" s="97">
        <v>1.9736</v>
      </c>
      <c r="H71" s="97">
        <v>14.2913</v>
      </c>
      <c r="I71" s="97">
        <v>14.305300000000001</v>
      </c>
      <c r="J71" s="98">
        <f t="shared" si="10"/>
        <v>7.0100000000000051E-2</v>
      </c>
      <c r="K71" s="98">
        <f t="shared" si="11"/>
        <v>2.8699999999999948E-2</v>
      </c>
      <c r="L71" s="99">
        <f t="shared" si="14"/>
        <v>1.089999999999991E-2</v>
      </c>
      <c r="M71" s="98">
        <f t="shared" si="12"/>
        <v>1.4000000000001123E-2</v>
      </c>
      <c r="N71" s="99">
        <f t="shared" si="13"/>
        <v>3.5000000000002807E-3</v>
      </c>
    </row>
    <row r="72" spans="1:14">
      <c r="A72" s="95">
        <v>3</v>
      </c>
      <c r="B72" s="97" t="s">
        <v>143</v>
      </c>
      <c r="C72" s="97" t="s">
        <v>416</v>
      </c>
      <c r="D72" s="97">
        <v>2.1648999999999998</v>
      </c>
      <c r="E72" s="97">
        <v>2.0871</v>
      </c>
      <c r="F72" s="97">
        <v>2.1168</v>
      </c>
      <c r="G72" s="97">
        <v>2.1061999999999999</v>
      </c>
      <c r="H72" s="97">
        <v>14.3742</v>
      </c>
      <c r="I72" s="97">
        <v>14.388199999999999</v>
      </c>
      <c r="J72" s="98">
        <f t="shared" si="10"/>
        <v>7.7799999999999869E-2</v>
      </c>
      <c r="K72" s="98">
        <f t="shared" si="11"/>
        <v>2.970000000000006E-2</v>
      </c>
      <c r="L72" s="99">
        <f t="shared" si="14"/>
        <v>1.0600000000000165E-2</v>
      </c>
      <c r="M72" s="98">
        <f t="shared" si="12"/>
        <v>1.3999999999999346E-2</v>
      </c>
      <c r="N72" s="99">
        <f t="shared" si="13"/>
        <v>3.4999999999998366E-3</v>
      </c>
    </row>
    <row r="73" spans="1:14">
      <c r="A73" s="95">
        <v>3</v>
      </c>
      <c r="B73" s="97" t="s">
        <v>143</v>
      </c>
      <c r="C73" s="97" t="s">
        <v>417</v>
      </c>
      <c r="D73" s="97">
        <v>1.9521999999999999</v>
      </c>
      <c r="E73" s="97">
        <v>1.891</v>
      </c>
      <c r="F73" s="97">
        <v>1.9023000000000001</v>
      </c>
      <c r="G73" s="97">
        <v>1.9024000000000001</v>
      </c>
      <c r="H73" s="97">
        <v>14.273</v>
      </c>
      <c r="I73" s="97">
        <v>14.276899999999999</v>
      </c>
      <c r="J73" s="98">
        <f t="shared" si="10"/>
        <v>6.1199999999999921E-2</v>
      </c>
      <c r="K73" s="98">
        <f t="shared" si="11"/>
        <v>1.1300000000000088E-2</v>
      </c>
      <c r="L73" s="99">
        <f t="shared" si="14"/>
        <v>-9.9999999999988987E-5</v>
      </c>
      <c r="M73" s="98">
        <f t="shared" si="12"/>
        <v>3.8999999999997925E-3</v>
      </c>
      <c r="N73" s="99">
        <f t="shared" si="13"/>
        <v>9.7499999999994813E-4</v>
      </c>
    </row>
    <row r="74" spans="1:14">
      <c r="A74" s="95">
        <v>3</v>
      </c>
      <c r="B74" s="97" t="s">
        <v>143</v>
      </c>
      <c r="C74" s="97" t="s">
        <v>418</v>
      </c>
      <c r="D74" s="97">
        <v>2.1545000000000001</v>
      </c>
      <c r="E74" s="97">
        <v>2.0920000000000001</v>
      </c>
      <c r="F74" s="97">
        <v>2.117</v>
      </c>
      <c r="G74" s="97">
        <v>2.1080999999999999</v>
      </c>
      <c r="H74" s="97">
        <v>14.275</v>
      </c>
      <c r="I74" s="97">
        <v>14.287599999999999</v>
      </c>
      <c r="J74" s="98">
        <f t="shared" si="10"/>
        <v>6.25E-2</v>
      </c>
      <c r="K74" s="98">
        <f t="shared" si="11"/>
        <v>2.4999999999999911E-2</v>
      </c>
      <c r="L74" s="99">
        <f t="shared" si="14"/>
        <v>8.90000000000013E-3</v>
      </c>
      <c r="M74" s="98">
        <f t="shared" si="12"/>
        <v>1.2599999999999056E-2</v>
      </c>
      <c r="N74" s="99">
        <f t="shared" si="13"/>
        <v>3.1499999999997641E-3</v>
      </c>
    </row>
    <row r="75" spans="1:14">
      <c r="A75" s="95">
        <v>4</v>
      </c>
      <c r="B75" s="97" t="s">
        <v>143</v>
      </c>
      <c r="C75" s="97" t="s">
        <v>419</v>
      </c>
      <c r="D75" s="97">
        <v>1.9197</v>
      </c>
      <c r="E75" s="97">
        <v>1.8714</v>
      </c>
      <c r="F75" s="97">
        <v>1.8906000000000001</v>
      </c>
      <c r="G75" s="97">
        <v>1.8856999999999999</v>
      </c>
      <c r="H75" s="97">
        <v>14.376200000000001</v>
      </c>
      <c r="I75" s="97">
        <v>14.384399999999999</v>
      </c>
      <c r="J75" s="98">
        <f t="shared" si="10"/>
        <v>4.830000000000001E-2</v>
      </c>
      <c r="K75" s="98">
        <f t="shared" si="11"/>
        <v>1.9200000000000106E-2</v>
      </c>
      <c r="L75" s="99">
        <f t="shared" si="14"/>
        <v>4.9000000000001265E-3</v>
      </c>
      <c r="M75" s="98">
        <f t="shared" si="12"/>
        <v>8.1999999999986528E-3</v>
      </c>
      <c r="N75" s="99">
        <f t="shared" si="13"/>
        <v>2.0499999999996632E-3</v>
      </c>
    </row>
    <row r="76" spans="1:14">
      <c r="A76" s="95">
        <v>4</v>
      </c>
      <c r="B76" s="97" t="s">
        <v>143</v>
      </c>
      <c r="C76" s="97" t="s">
        <v>420</v>
      </c>
      <c r="D76" s="97">
        <v>1.9534</v>
      </c>
      <c r="E76" s="97">
        <v>1.8971</v>
      </c>
      <c r="F76" s="97">
        <v>1.9196</v>
      </c>
      <c r="G76" s="97"/>
      <c r="H76" s="97">
        <v>14.329700000000001</v>
      </c>
      <c r="I76" s="97">
        <v>14.340299999999999</v>
      </c>
      <c r="J76" s="98">
        <f t="shared" si="10"/>
        <v>5.6300000000000017E-2</v>
      </c>
      <c r="K76" s="98">
        <f t="shared" si="11"/>
        <v>2.2499999999999964E-2</v>
      </c>
      <c r="L76" s="99"/>
      <c r="M76" s="98">
        <f t="shared" si="12"/>
        <v>1.0599999999998388E-2</v>
      </c>
      <c r="N76" s="99">
        <f t="shared" si="13"/>
        <v>2.6499999999995971E-3</v>
      </c>
    </row>
    <row r="77" spans="1:14">
      <c r="A77" s="95">
        <v>4</v>
      </c>
      <c r="B77" s="97" t="s">
        <v>143</v>
      </c>
      <c r="C77" s="97" t="s">
        <v>421</v>
      </c>
      <c r="D77" s="97">
        <v>1.9484999999999999</v>
      </c>
      <c r="E77" s="97">
        <v>1.88</v>
      </c>
      <c r="F77" s="97">
        <v>1.9051</v>
      </c>
      <c r="G77" s="97">
        <v>1.8976</v>
      </c>
      <c r="H77" s="97">
        <v>14.352399999999999</v>
      </c>
      <c r="I77" s="97">
        <v>14.3649</v>
      </c>
      <c r="J77" s="98">
        <f t="shared" si="10"/>
        <v>6.8500000000000005E-2</v>
      </c>
      <c r="K77" s="98">
        <f t="shared" si="11"/>
        <v>2.5100000000000122E-2</v>
      </c>
      <c r="L77" s="99">
        <f>F77-G77</f>
        <v>7.5000000000000622E-3</v>
      </c>
      <c r="M77" s="98">
        <f t="shared" si="12"/>
        <v>1.2500000000001066E-2</v>
      </c>
      <c r="N77" s="99">
        <f t="shared" si="13"/>
        <v>3.1250000000002665E-3</v>
      </c>
    </row>
    <row r="78" spans="1:14">
      <c r="A78" s="95">
        <v>4</v>
      </c>
      <c r="B78" s="97" t="s">
        <v>143</v>
      </c>
      <c r="C78" s="97" t="s">
        <v>422</v>
      </c>
      <c r="D78" s="97">
        <v>2.0910000000000002</v>
      </c>
      <c r="E78" s="97">
        <v>2.0409999999999999</v>
      </c>
      <c r="F78" s="97">
        <v>2.0594999999999999</v>
      </c>
      <c r="G78" s="97">
        <v>2.0548000000000002</v>
      </c>
      <c r="H78" s="97">
        <v>14.340400000000001</v>
      </c>
      <c r="I78" s="97">
        <v>14.3483</v>
      </c>
      <c r="J78" s="98">
        <f t="shared" si="10"/>
        <v>5.0000000000000266E-2</v>
      </c>
      <c r="K78" s="98">
        <f t="shared" si="11"/>
        <v>1.8499999999999961E-2</v>
      </c>
      <c r="L78" s="99">
        <f>F78-G78</f>
        <v>4.6999999999997044E-3</v>
      </c>
      <c r="M78" s="98">
        <f t="shared" si="12"/>
        <v>7.899999999999352E-3</v>
      </c>
      <c r="N78" s="99">
        <f t="shared" si="13"/>
        <v>1.974999999999838E-3</v>
      </c>
    </row>
    <row r="79" spans="1:14">
      <c r="A79" s="95">
        <v>5</v>
      </c>
      <c r="B79" s="97" t="s">
        <v>143</v>
      </c>
      <c r="C79" s="97" t="s">
        <v>423</v>
      </c>
      <c r="D79" s="97">
        <v>1.8827</v>
      </c>
      <c r="E79" s="97">
        <v>1.8308</v>
      </c>
      <c r="F79" s="97">
        <v>1.8520000000000001</v>
      </c>
      <c r="G79" s="97">
        <v>1.8458000000000001</v>
      </c>
      <c r="H79" s="97">
        <v>14.323</v>
      </c>
      <c r="I79" s="97">
        <v>14.3332</v>
      </c>
      <c r="J79" s="98">
        <f t="shared" si="10"/>
        <v>5.1900000000000057E-2</v>
      </c>
      <c r="K79" s="98">
        <f t="shared" si="11"/>
        <v>2.1200000000000108E-2</v>
      </c>
      <c r="L79" s="99">
        <f>F79-G79</f>
        <v>6.1999999999999833E-3</v>
      </c>
      <c r="M79" s="98">
        <f t="shared" si="12"/>
        <v>1.0199999999999321E-2</v>
      </c>
      <c r="N79" s="99">
        <f t="shared" si="13"/>
        <v>2.5499999999998302E-3</v>
      </c>
    </row>
    <row r="80" spans="1:14">
      <c r="A80" s="95">
        <v>5</v>
      </c>
      <c r="B80" s="53" t="s">
        <v>143</v>
      </c>
      <c r="C80" s="53" t="s">
        <v>424</v>
      </c>
      <c r="D80" s="53">
        <v>1.8976999999999999</v>
      </c>
      <c r="E80" s="53">
        <v>1.8201000000000001</v>
      </c>
      <c r="F80" s="53">
        <v>1.8513999999999999</v>
      </c>
      <c r="G80" s="53">
        <v>1.8412999999999999</v>
      </c>
      <c r="H80" s="53">
        <v>14.3605</v>
      </c>
      <c r="I80" s="53">
        <v>14.3742</v>
      </c>
      <c r="J80" s="44">
        <f t="shared" si="10"/>
        <v>7.7599999999999891E-2</v>
      </c>
      <c r="K80" s="44">
        <f t="shared" si="11"/>
        <v>3.1299999999999883E-2</v>
      </c>
      <c r="L80" s="39"/>
      <c r="M80" s="44">
        <f t="shared" si="12"/>
        <v>1.3700000000000045E-2</v>
      </c>
      <c r="N80" s="39">
        <f t="shared" si="13"/>
        <v>3.4250000000000114E-3</v>
      </c>
    </row>
    <row r="81" spans="1:14">
      <c r="A81" s="95">
        <v>5</v>
      </c>
      <c r="B81" s="53" t="s">
        <v>143</v>
      </c>
      <c r="C81" s="53" t="s">
        <v>425</v>
      </c>
      <c r="D81" s="53">
        <v>1.9365000000000001</v>
      </c>
      <c r="E81" s="53">
        <v>1.8777999999999999</v>
      </c>
      <c r="F81" s="53">
        <v>1.9032</v>
      </c>
      <c r="G81" s="53">
        <v>1.8943000000000001</v>
      </c>
      <c r="H81" s="53">
        <v>14.3309</v>
      </c>
      <c r="I81" s="53">
        <v>14.342499999999999</v>
      </c>
      <c r="J81" s="44">
        <f t="shared" si="10"/>
        <v>5.8700000000000196E-2</v>
      </c>
      <c r="K81" s="44">
        <f t="shared" si="11"/>
        <v>2.5400000000000089E-2</v>
      </c>
      <c r="L81" s="39">
        <f>F81-G81</f>
        <v>8.899999999999908E-3</v>
      </c>
      <c r="M81" s="44">
        <f t="shared" si="12"/>
        <v>1.1599999999999611E-2</v>
      </c>
      <c r="N81" s="39">
        <f t="shared" si="13"/>
        <v>2.8999999999999027E-3</v>
      </c>
    </row>
    <row r="82" spans="1:14">
      <c r="A82" s="95">
        <v>5</v>
      </c>
      <c r="B82" s="53" t="s">
        <v>143</v>
      </c>
      <c r="C82" s="53" t="s">
        <v>426</v>
      </c>
      <c r="D82" s="53">
        <v>1.8423</v>
      </c>
      <c r="E82" s="53">
        <v>1.7808999999999999</v>
      </c>
      <c r="F82" s="53">
        <v>1.8064</v>
      </c>
      <c r="G82" s="53">
        <v>1.7992999999999999</v>
      </c>
      <c r="H82" s="53">
        <v>14.255699999999999</v>
      </c>
      <c r="I82" s="53">
        <v>14.266</v>
      </c>
      <c r="J82" s="44">
        <f t="shared" si="10"/>
        <v>6.1400000000000121E-2</v>
      </c>
      <c r="K82" s="44">
        <f t="shared" si="11"/>
        <v>2.5500000000000078E-2</v>
      </c>
      <c r="L82" s="39">
        <f>F82-G82</f>
        <v>7.1000000000001062E-3</v>
      </c>
      <c r="M82" s="44">
        <f t="shared" si="12"/>
        <v>1.0300000000000864E-2</v>
      </c>
      <c r="N82" s="39">
        <f t="shared" si="13"/>
        <v>2.575000000000216E-3</v>
      </c>
    </row>
    <row r="83" spans="1:14">
      <c r="A83" s="95">
        <v>6</v>
      </c>
      <c r="B83" s="53" t="s">
        <v>143</v>
      </c>
      <c r="C83" s="53" t="s">
        <v>427</v>
      </c>
      <c r="D83" s="53">
        <v>2.1394000000000002</v>
      </c>
      <c r="E83" s="53">
        <v>2.0609000000000002</v>
      </c>
      <c r="F83" s="53">
        <v>2.093</v>
      </c>
      <c r="G83" s="53">
        <v>2.0802</v>
      </c>
      <c r="H83" s="53">
        <v>14.252000000000001</v>
      </c>
      <c r="I83" s="53">
        <v>14.2774</v>
      </c>
      <c r="J83" s="44">
        <f t="shared" si="10"/>
        <v>7.8500000000000014E-2</v>
      </c>
      <c r="K83" s="44">
        <f t="shared" si="11"/>
        <v>3.2099999999999795E-2</v>
      </c>
      <c r="L83" s="39">
        <f>F83-G83</f>
        <v>1.2799999999999923E-2</v>
      </c>
      <c r="M83" s="44">
        <f t="shared" si="12"/>
        <v>2.5399999999999423E-2</v>
      </c>
      <c r="N83" s="39">
        <f t="shared" si="13"/>
        <v>6.3499999999998558E-3</v>
      </c>
    </row>
    <row r="84" spans="1:14">
      <c r="A84" s="95">
        <v>6</v>
      </c>
      <c r="B84" s="53" t="s">
        <v>143</v>
      </c>
      <c r="C84" s="53" t="s">
        <v>428</v>
      </c>
      <c r="D84" s="53">
        <v>2.0846</v>
      </c>
      <c r="E84" s="53">
        <v>2.0207999999999999</v>
      </c>
      <c r="F84" s="53">
        <v>2.0461</v>
      </c>
      <c r="G84" s="53">
        <v>2.0367000000000002</v>
      </c>
      <c r="H84" s="53">
        <v>14.284000000000001</v>
      </c>
      <c r="I84" s="53">
        <v>14.2951</v>
      </c>
      <c r="J84" s="44">
        <f t="shared" si="10"/>
        <v>6.3800000000000079E-2</v>
      </c>
      <c r="K84" s="44">
        <f t="shared" si="11"/>
        <v>2.53000000000001E-2</v>
      </c>
      <c r="L84" s="39">
        <f>F84-G84</f>
        <v>9.3999999999998529E-3</v>
      </c>
      <c r="M84" s="44">
        <f t="shared" si="12"/>
        <v>1.1099999999999E-2</v>
      </c>
      <c r="N84" s="39">
        <f t="shared" si="13"/>
        <v>2.7749999999997499E-3</v>
      </c>
    </row>
    <row r="85" spans="1:14">
      <c r="A85" s="95">
        <v>6</v>
      </c>
      <c r="B85" s="53" t="s">
        <v>143</v>
      </c>
      <c r="C85" s="53" t="s">
        <v>429</v>
      </c>
      <c r="D85" s="53">
        <v>2.0135000000000001</v>
      </c>
      <c r="E85" s="53">
        <v>1.9113</v>
      </c>
      <c r="F85" s="53">
        <v>1.9562999999999999</v>
      </c>
      <c r="G85" s="53">
        <v>1.9372</v>
      </c>
      <c r="H85" s="53">
        <v>14.420299999999999</v>
      </c>
      <c r="I85" s="53">
        <v>14.443</v>
      </c>
      <c r="J85" s="44">
        <f t="shared" si="10"/>
        <v>0.10220000000000007</v>
      </c>
      <c r="K85" s="44">
        <f t="shared" si="11"/>
        <v>4.4999999999999929E-2</v>
      </c>
      <c r="L85" s="39">
        <f>F85-G85</f>
        <v>1.9099999999999895E-2</v>
      </c>
      <c r="M85" s="44">
        <f t="shared" si="12"/>
        <v>2.2700000000000387E-2</v>
      </c>
      <c r="N85" s="39">
        <f t="shared" si="13"/>
        <v>5.6750000000000966E-3</v>
      </c>
    </row>
    <row r="86" spans="1:14">
      <c r="A86" s="95">
        <v>6</v>
      </c>
      <c r="B86" s="53" t="s">
        <v>143</v>
      </c>
      <c r="C86" s="53" t="s">
        <v>430</v>
      </c>
      <c r="D86" s="53">
        <v>2.1840999999999999</v>
      </c>
      <c r="E86" s="53">
        <v>2.1225999999999998</v>
      </c>
      <c r="F86" s="53">
        <v>2.1404999999999998</v>
      </c>
      <c r="G86" s="53">
        <v>2.1347999999999998</v>
      </c>
      <c r="H86" s="53">
        <v>14.264099999999999</v>
      </c>
      <c r="I86" s="53">
        <v>14.271599999999999</v>
      </c>
      <c r="J86" s="44">
        <f t="shared" si="10"/>
        <v>6.150000000000011E-2</v>
      </c>
      <c r="K86" s="44">
        <f t="shared" si="11"/>
        <v>1.7900000000000027E-2</v>
      </c>
      <c r="L86" s="39"/>
      <c r="M86" s="44">
        <f t="shared" si="12"/>
        <v>7.5000000000002842E-3</v>
      </c>
      <c r="N86" s="39">
        <f t="shared" si="13"/>
        <v>1.8750000000000711E-3</v>
      </c>
    </row>
    <row r="87" spans="1:14">
      <c r="A87" s="95">
        <v>7</v>
      </c>
      <c r="B87" s="53" t="s">
        <v>143</v>
      </c>
      <c r="C87" s="53" t="s">
        <v>431</v>
      </c>
      <c r="D87" s="53">
        <v>2.0013000000000001</v>
      </c>
      <c r="E87" s="53">
        <v>1.915</v>
      </c>
      <c r="F87" s="53">
        <v>1.9487000000000001</v>
      </c>
      <c r="G87" s="53">
        <v>1.9351</v>
      </c>
      <c r="H87" s="53">
        <v>14.2453</v>
      </c>
      <c r="I87" s="53">
        <v>14.2597</v>
      </c>
      <c r="J87" s="44">
        <f t="shared" si="10"/>
        <v>8.6300000000000043E-2</v>
      </c>
      <c r="K87" s="44">
        <f t="shared" si="11"/>
        <v>3.3700000000000063E-2</v>
      </c>
      <c r="L87" s="39"/>
      <c r="M87" s="44">
        <f t="shared" si="12"/>
        <v>1.440000000000019E-2</v>
      </c>
      <c r="N87" s="39">
        <f t="shared" si="13"/>
        <v>3.6000000000000476E-3</v>
      </c>
    </row>
    <row r="88" spans="1:14">
      <c r="A88" s="95">
        <v>7</v>
      </c>
      <c r="B88" s="53" t="s">
        <v>143</v>
      </c>
      <c r="C88" s="53" t="s">
        <v>432</v>
      </c>
      <c r="D88" s="53">
        <v>2.0173000000000001</v>
      </c>
      <c r="E88" s="53">
        <v>1.9543999999999999</v>
      </c>
      <c r="F88" s="53">
        <v>1.9779</v>
      </c>
      <c r="G88" s="53">
        <v>1.9690000000000001</v>
      </c>
      <c r="H88" s="53">
        <v>14.3843</v>
      </c>
      <c r="I88" s="53">
        <v>14.3948</v>
      </c>
      <c r="J88" s="44">
        <f t="shared" si="10"/>
        <v>6.2900000000000178E-2</v>
      </c>
      <c r="K88" s="44">
        <f t="shared" si="11"/>
        <v>2.3500000000000076E-2</v>
      </c>
      <c r="L88" s="39"/>
      <c r="M88" s="44">
        <f t="shared" si="12"/>
        <v>1.0500000000000398E-2</v>
      </c>
      <c r="N88" s="39">
        <f t="shared" si="13"/>
        <v>2.6250000000000995E-3</v>
      </c>
    </row>
    <row r="89" spans="1:14">
      <c r="A89" s="95">
        <v>7</v>
      </c>
      <c r="B89" s="53" t="s">
        <v>143</v>
      </c>
      <c r="C89" s="53" t="s">
        <v>433</v>
      </c>
      <c r="D89" s="53">
        <v>1.8523000000000001</v>
      </c>
      <c r="E89" s="53">
        <v>1.7944</v>
      </c>
      <c r="F89" s="53">
        <v>1.8172999999999999</v>
      </c>
      <c r="G89" s="53">
        <v>1.8083</v>
      </c>
      <c r="H89" s="53">
        <v>14.3467</v>
      </c>
      <c r="I89" s="53">
        <v>14.3567</v>
      </c>
      <c r="J89" s="44">
        <f t="shared" si="10"/>
        <v>5.7900000000000063E-2</v>
      </c>
      <c r="K89" s="44">
        <f t="shared" si="11"/>
        <v>2.289999999999992E-2</v>
      </c>
      <c r="L89" s="39"/>
      <c r="M89" s="44">
        <f t="shared" si="12"/>
        <v>9.9999999999997868E-3</v>
      </c>
      <c r="N89" s="39">
        <f t="shared" si="13"/>
        <v>2.4999999999999467E-3</v>
      </c>
    </row>
    <row r="90" spans="1:14">
      <c r="A90" s="95">
        <v>7</v>
      </c>
      <c r="B90" s="53" t="s">
        <v>143</v>
      </c>
      <c r="C90" s="53" t="s">
        <v>434</v>
      </c>
      <c r="D90" s="53">
        <v>1.9870000000000001</v>
      </c>
      <c r="E90" s="53">
        <v>1.9359999999999999</v>
      </c>
      <c r="F90" s="53">
        <v>1.9555</v>
      </c>
      <c r="G90" s="53">
        <v>1.9489000000000001</v>
      </c>
      <c r="H90" s="53">
        <v>14.204499999999999</v>
      </c>
      <c r="I90" s="53">
        <v>14.212999999999999</v>
      </c>
      <c r="J90" s="44">
        <f t="shared" si="10"/>
        <v>5.1000000000000156E-2</v>
      </c>
      <c r="K90" s="44">
        <f t="shared" si="11"/>
        <v>1.9500000000000073E-2</v>
      </c>
      <c r="L90" s="39"/>
      <c r="M90" s="44">
        <f t="shared" si="12"/>
        <v>8.49999999999973E-3</v>
      </c>
      <c r="N90" s="39">
        <f t="shared" si="13"/>
        <v>2.1249999999999325E-3</v>
      </c>
    </row>
    <row r="91" spans="1:14">
      <c r="A91" s="95">
        <v>8</v>
      </c>
      <c r="B91" s="53" t="s">
        <v>143</v>
      </c>
      <c r="C91" s="53" t="s">
        <v>435</v>
      </c>
      <c r="D91" s="53">
        <v>2.0569999999999999</v>
      </c>
      <c r="E91" s="53">
        <v>1.9742999999999999</v>
      </c>
      <c r="F91" s="53">
        <v>2.0059</v>
      </c>
      <c r="G91" s="53">
        <v>1.9933000000000001</v>
      </c>
      <c r="H91" s="53">
        <v>14.295199999999999</v>
      </c>
      <c r="I91" s="53">
        <v>14.3085</v>
      </c>
      <c r="J91" s="44">
        <f t="shared" si="10"/>
        <v>8.2699999999999996E-2</v>
      </c>
      <c r="K91" s="44">
        <f t="shared" si="11"/>
        <v>3.1600000000000072E-2</v>
      </c>
      <c r="L91" s="39"/>
      <c r="M91" s="44">
        <f t="shared" si="12"/>
        <v>1.3300000000000978E-2</v>
      </c>
      <c r="N91" s="39">
        <f t="shared" si="13"/>
        <v>3.3250000000002444E-3</v>
      </c>
    </row>
    <row r="92" spans="1:14">
      <c r="A92" s="95">
        <v>8</v>
      </c>
      <c r="B92" s="53" t="s">
        <v>143</v>
      </c>
      <c r="C92" s="53" t="s">
        <v>436</v>
      </c>
      <c r="D92" s="53">
        <v>2.0838000000000001</v>
      </c>
      <c r="E92" s="53">
        <v>2.0045999999999999</v>
      </c>
      <c r="F92" s="53">
        <v>2.0358000000000001</v>
      </c>
      <c r="G92" s="53">
        <v>2.0217999999999998</v>
      </c>
      <c r="H92" s="53">
        <v>14.408899999999999</v>
      </c>
      <c r="I92" s="53">
        <v>14.4232</v>
      </c>
      <c r="J92" s="44">
        <f t="shared" si="10"/>
        <v>7.9200000000000159E-2</v>
      </c>
      <c r="K92" s="44">
        <f t="shared" si="11"/>
        <v>3.1200000000000117E-2</v>
      </c>
      <c r="L92" s="39"/>
      <c r="M92" s="44">
        <f t="shared" si="12"/>
        <v>1.4300000000000423E-2</v>
      </c>
      <c r="N92" s="39">
        <f t="shared" si="13"/>
        <v>3.5750000000001059E-3</v>
      </c>
    </row>
    <row r="93" spans="1:14">
      <c r="A93" s="95">
        <v>1</v>
      </c>
      <c r="B93" s="97" t="s">
        <v>583</v>
      </c>
      <c r="C93" s="97" t="s">
        <v>437</v>
      </c>
      <c r="D93" s="97">
        <v>2.0828000000000002</v>
      </c>
      <c r="E93" s="97">
        <v>2.0327999999999999</v>
      </c>
      <c r="F93" s="97">
        <v>2.0472000000000001</v>
      </c>
      <c r="G93" s="97">
        <v>2.0451999999999999</v>
      </c>
      <c r="H93" s="97">
        <v>15.491199999999999</v>
      </c>
      <c r="I93" s="97">
        <v>15.4999</v>
      </c>
      <c r="J93" s="98">
        <f t="shared" si="10"/>
        <v>5.0000000000000266E-2</v>
      </c>
      <c r="K93" s="98">
        <f t="shared" si="11"/>
        <v>1.440000000000019E-2</v>
      </c>
      <c r="L93" s="99">
        <f t="shared" ref="L93:L99" si="15">F93-G93</f>
        <v>2.0000000000002238E-3</v>
      </c>
      <c r="M93" s="98">
        <f t="shared" si="12"/>
        <v>8.7000000000010402E-3</v>
      </c>
      <c r="N93" s="99">
        <f t="shared" si="13"/>
        <v>2.1750000000002601E-3</v>
      </c>
    </row>
    <row r="94" spans="1:14">
      <c r="A94" s="95">
        <v>1</v>
      </c>
      <c r="B94" s="97" t="s">
        <v>583</v>
      </c>
      <c r="C94" s="97" t="s">
        <v>438</v>
      </c>
      <c r="D94" s="97">
        <v>2.0272999999999999</v>
      </c>
      <c r="E94" s="97">
        <v>1.9894000000000001</v>
      </c>
      <c r="F94" s="97">
        <v>1.9997</v>
      </c>
      <c r="G94" s="97">
        <v>1.9996</v>
      </c>
      <c r="H94" s="97">
        <v>14.7906</v>
      </c>
      <c r="I94" s="97">
        <v>14.7979</v>
      </c>
      <c r="J94" s="98">
        <f t="shared" si="10"/>
        <v>3.7899999999999823E-2</v>
      </c>
      <c r="K94" s="98">
        <f t="shared" si="11"/>
        <v>1.0299999999999976E-2</v>
      </c>
      <c r="L94" s="99">
        <f t="shared" si="15"/>
        <v>9.9999999999988987E-5</v>
      </c>
      <c r="M94" s="98">
        <f t="shared" si="12"/>
        <v>7.3000000000007503E-3</v>
      </c>
      <c r="N94" s="99">
        <f t="shared" si="13"/>
        <v>1.8250000000001876E-3</v>
      </c>
    </row>
    <row r="95" spans="1:14">
      <c r="A95" s="95">
        <v>1</v>
      </c>
      <c r="B95" s="97" t="s">
        <v>583</v>
      </c>
      <c r="C95" s="97" t="s">
        <v>439</v>
      </c>
      <c r="D95" s="97">
        <v>2.2721</v>
      </c>
      <c r="E95" s="97">
        <v>2.2200000000000002</v>
      </c>
      <c r="F95" s="97">
        <v>2.2372000000000001</v>
      </c>
      <c r="G95" s="97">
        <v>2.2400000000000002</v>
      </c>
      <c r="H95" s="97">
        <v>15.4438</v>
      </c>
      <c r="I95" s="97">
        <v>15.456099999999999</v>
      </c>
      <c r="J95" s="98">
        <f t="shared" si="10"/>
        <v>5.2099999999999813E-2</v>
      </c>
      <c r="K95" s="98">
        <f t="shared" si="11"/>
        <v>1.7199999999999882E-2</v>
      </c>
      <c r="L95" s="99">
        <f t="shared" si="15"/>
        <v>-2.8000000000001357E-3</v>
      </c>
      <c r="M95" s="98">
        <f t="shared" si="12"/>
        <v>1.2299999999999756E-2</v>
      </c>
      <c r="N95" s="99">
        <f t="shared" si="13"/>
        <v>3.0749999999999389E-3</v>
      </c>
    </row>
    <row r="96" spans="1:14">
      <c r="A96" s="95">
        <v>1</v>
      </c>
      <c r="B96" s="97" t="s">
        <v>583</v>
      </c>
      <c r="C96" s="97" t="s">
        <v>440</v>
      </c>
      <c r="D96" s="97">
        <v>2.1427999999999998</v>
      </c>
      <c r="E96" s="97">
        <v>2.1008</v>
      </c>
      <c r="F96" s="97">
        <v>2.1118000000000001</v>
      </c>
      <c r="G96" s="97">
        <v>2.1053999999999999</v>
      </c>
      <c r="H96" s="97">
        <v>15.4658</v>
      </c>
      <c r="I96" s="97">
        <v>15.473599999999999</v>
      </c>
      <c r="J96" s="98">
        <f t="shared" si="10"/>
        <v>4.1999999999999815E-2</v>
      </c>
      <c r="K96" s="98">
        <f t="shared" si="11"/>
        <v>1.1000000000000121E-2</v>
      </c>
      <c r="L96" s="99">
        <f t="shared" si="15"/>
        <v>6.4000000000001833E-3</v>
      </c>
      <c r="M96" s="98">
        <f t="shared" si="12"/>
        <v>7.799999999999585E-3</v>
      </c>
      <c r="N96" s="99">
        <f t="shared" si="13"/>
        <v>1.9499999999998963E-3</v>
      </c>
    </row>
    <row r="97" spans="1:14">
      <c r="A97" s="95">
        <v>2</v>
      </c>
      <c r="B97" s="97" t="s">
        <v>583</v>
      </c>
      <c r="C97" s="97" t="s">
        <v>441</v>
      </c>
      <c r="D97" s="97">
        <v>2.0076000000000001</v>
      </c>
      <c r="E97" s="97">
        <v>1.9813000000000001</v>
      </c>
      <c r="F97" s="97">
        <v>1.9874000000000001</v>
      </c>
      <c r="G97" s="97">
        <v>1.9903</v>
      </c>
      <c r="H97" s="97">
        <v>14.7675</v>
      </c>
      <c r="I97" s="97">
        <v>14.773099999999999</v>
      </c>
      <c r="J97" s="98">
        <f t="shared" si="10"/>
        <v>2.629999999999999E-2</v>
      </c>
      <c r="K97" s="98">
        <f t="shared" si="11"/>
        <v>6.0999999999999943E-3</v>
      </c>
      <c r="L97" s="99">
        <f t="shared" si="15"/>
        <v>-2.8999999999999027E-3</v>
      </c>
      <c r="M97" s="98">
        <f t="shared" si="12"/>
        <v>5.5999999999993832E-3</v>
      </c>
      <c r="N97" s="99">
        <f t="shared" si="13"/>
        <v>1.3999999999998458E-3</v>
      </c>
    </row>
    <row r="98" spans="1:14">
      <c r="A98" s="95">
        <v>2</v>
      </c>
      <c r="B98" s="97" t="s">
        <v>583</v>
      </c>
      <c r="C98" s="97" t="s">
        <v>442</v>
      </c>
      <c r="D98" s="97">
        <v>2.1732</v>
      </c>
      <c r="E98" s="97">
        <v>2.1280999999999999</v>
      </c>
      <c r="F98" s="97">
        <v>2.1392000000000002</v>
      </c>
      <c r="G98" s="97">
        <v>2.1379999999999999</v>
      </c>
      <c r="H98" s="97">
        <v>14.6241</v>
      </c>
      <c r="I98" s="97">
        <v>14.629</v>
      </c>
      <c r="J98" s="98">
        <f t="shared" ref="J98:J122" si="16">D98-E98</f>
        <v>4.510000000000014E-2</v>
      </c>
      <c r="K98" s="98">
        <f t="shared" ref="K98:K122" si="17">F98-E98</f>
        <v>1.1100000000000332E-2</v>
      </c>
      <c r="L98" s="99">
        <f t="shared" si="15"/>
        <v>1.2000000000003119E-3</v>
      </c>
      <c r="M98" s="98">
        <f t="shared" ref="M98:M122" si="18">I98-H98</f>
        <v>4.8999999999992383E-3</v>
      </c>
      <c r="N98" s="99">
        <f t="shared" ref="N98:N122" si="19">M98/4</f>
        <v>1.2249999999998096E-3</v>
      </c>
    </row>
    <row r="99" spans="1:14">
      <c r="A99" s="95">
        <v>2</v>
      </c>
      <c r="B99" s="97" t="s">
        <v>583</v>
      </c>
      <c r="C99" s="97" t="s">
        <v>443</v>
      </c>
      <c r="D99" s="97">
        <v>2.1280999999999999</v>
      </c>
      <c r="E99" s="97">
        <v>2.0764999999999998</v>
      </c>
      <c r="F99" s="97">
        <v>2.0918000000000001</v>
      </c>
      <c r="G99" s="97">
        <v>2.0911</v>
      </c>
      <c r="H99" s="97">
        <v>14.3736</v>
      </c>
      <c r="I99" s="97">
        <v>14.379</v>
      </c>
      <c r="J99" s="98">
        <f t="shared" si="16"/>
        <v>5.160000000000009E-2</v>
      </c>
      <c r="K99" s="98">
        <f t="shared" si="17"/>
        <v>1.5300000000000313E-2</v>
      </c>
      <c r="L99" s="99">
        <f t="shared" si="15"/>
        <v>7.0000000000014495E-4</v>
      </c>
      <c r="M99" s="98">
        <f t="shared" si="18"/>
        <v>5.3999999999998494E-3</v>
      </c>
      <c r="N99" s="99">
        <f t="shared" si="19"/>
        <v>1.3499999999999623E-3</v>
      </c>
    </row>
    <row r="100" spans="1:14">
      <c r="A100" s="95">
        <v>2</v>
      </c>
      <c r="B100" s="97" t="s">
        <v>583</v>
      </c>
      <c r="C100" s="97" t="s">
        <v>444</v>
      </c>
      <c r="D100" s="97">
        <v>1.8997999999999999</v>
      </c>
      <c r="E100" s="97">
        <v>1.8525</v>
      </c>
      <c r="F100" s="97">
        <v>1.8649</v>
      </c>
      <c r="G100" s="97"/>
      <c r="H100" s="97">
        <v>14.329599999999999</v>
      </c>
      <c r="I100" s="97">
        <v>14.3344</v>
      </c>
      <c r="J100" s="98">
        <f t="shared" si="16"/>
        <v>4.7299999999999898E-2</v>
      </c>
      <c r="K100" s="98">
        <f t="shared" si="17"/>
        <v>1.2399999999999967E-2</v>
      </c>
      <c r="L100" s="99"/>
      <c r="M100" s="98">
        <f t="shared" si="18"/>
        <v>4.8000000000012477E-3</v>
      </c>
      <c r="N100" s="99">
        <f t="shared" si="19"/>
        <v>1.2000000000003119E-3</v>
      </c>
    </row>
    <row r="101" spans="1:14">
      <c r="A101" s="95">
        <v>3</v>
      </c>
      <c r="B101" s="97" t="s">
        <v>583</v>
      </c>
      <c r="C101" s="97" t="s">
        <v>445</v>
      </c>
      <c r="D101" s="97">
        <v>1.9271</v>
      </c>
      <c r="E101" s="97">
        <v>1.8814</v>
      </c>
      <c r="F101" s="97">
        <v>1.8939999999999999</v>
      </c>
      <c r="G101" s="97">
        <v>1.8935999999999999</v>
      </c>
      <c r="H101" s="97">
        <v>14.3331</v>
      </c>
      <c r="I101" s="97">
        <v>14.3376</v>
      </c>
      <c r="J101" s="98">
        <f t="shared" si="16"/>
        <v>4.5700000000000074E-2</v>
      </c>
      <c r="K101" s="98">
        <f t="shared" si="17"/>
        <v>1.2599999999999945E-2</v>
      </c>
      <c r="L101" s="99">
        <f t="shared" ref="L101:L117" si="20">F101-G101</f>
        <v>3.9999999999995595E-4</v>
      </c>
      <c r="M101" s="98">
        <f t="shared" si="18"/>
        <v>4.5000000000001705E-3</v>
      </c>
      <c r="N101" s="99">
        <f t="shared" si="19"/>
        <v>1.1250000000000426E-3</v>
      </c>
    </row>
    <row r="102" spans="1:14">
      <c r="A102" s="95">
        <v>3</v>
      </c>
      <c r="B102" s="97" t="s">
        <v>583</v>
      </c>
      <c r="C102" s="97" t="s">
        <v>446</v>
      </c>
      <c r="D102" s="97">
        <v>2.1680000000000001</v>
      </c>
      <c r="E102" s="97">
        <v>2.1189</v>
      </c>
      <c r="F102" s="97">
        <v>2.1335999999999999</v>
      </c>
      <c r="G102" s="97">
        <v>2.1322999999999999</v>
      </c>
      <c r="H102" s="97">
        <v>14.322900000000001</v>
      </c>
      <c r="I102" s="97">
        <v>14.3286</v>
      </c>
      <c r="J102" s="98">
        <f t="shared" si="16"/>
        <v>4.9100000000000144E-2</v>
      </c>
      <c r="K102" s="98">
        <f t="shared" si="17"/>
        <v>1.4699999999999935E-2</v>
      </c>
      <c r="L102" s="99">
        <f t="shared" si="20"/>
        <v>1.3000000000000789E-3</v>
      </c>
      <c r="M102" s="98">
        <f t="shared" si="18"/>
        <v>5.6999999999991502E-3</v>
      </c>
      <c r="N102" s="99">
        <f t="shared" si="19"/>
        <v>1.4249999999997875E-3</v>
      </c>
    </row>
    <row r="103" spans="1:14">
      <c r="A103" s="95">
        <v>3</v>
      </c>
      <c r="B103" s="53" t="s">
        <v>583</v>
      </c>
      <c r="C103" s="53" t="s">
        <v>447</v>
      </c>
      <c r="D103" s="53">
        <v>1.8898999999999999</v>
      </c>
      <c r="E103" s="53">
        <v>1.8211999999999999</v>
      </c>
      <c r="F103" s="53">
        <v>1.8487</v>
      </c>
      <c r="G103" s="53">
        <v>1.8399000000000001</v>
      </c>
      <c r="H103" s="53">
        <v>14.358000000000001</v>
      </c>
      <c r="I103" s="53">
        <v>14.3704</v>
      </c>
      <c r="J103" s="44">
        <f t="shared" si="16"/>
        <v>6.8699999999999983E-2</v>
      </c>
      <c r="K103" s="44">
        <f t="shared" si="17"/>
        <v>2.750000000000008E-2</v>
      </c>
      <c r="L103" s="39">
        <f t="shared" si="20"/>
        <v>8.799999999999919E-3</v>
      </c>
      <c r="M103" s="44">
        <f t="shared" si="18"/>
        <v>1.2399999999999523E-2</v>
      </c>
      <c r="N103" s="39">
        <f t="shared" si="19"/>
        <v>3.0999999999998806E-3</v>
      </c>
    </row>
    <row r="104" spans="1:14">
      <c r="A104" s="95">
        <v>3</v>
      </c>
      <c r="B104" s="53" t="s">
        <v>583</v>
      </c>
      <c r="C104" s="53" t="s">
        <v>448</v>
      </c>
      <c r="D104" s="53">
        <v>1.9112</v>
      </c>
      <c r="E104" s="53">
        <v>1.8559000000000001</v>
      </c>
      <c r="F104" s="53">
        <v>1.8763000000000001</v>
      </c>
      <c r="G104" s="53">
        <v>1.8712</v>
      </c>
      <c r="H104" s="53">
        <v>14.349399999999999</v>
      </c>
      <c r="I104" s="53">
        <v>14.357799999999999</v>
      </c>
      <c r="J104" s="44">
        <f t="shared" si="16"/>
        <v>5.5299999999999905E-2</v>
      </c>
      <c r="K104" s="44">
        <f t="shared" si="17"/>
        <v>2.0399999999999974E-2</v>
      </c>
      <c r="L104" s="39">
        <f t="shared" si="20"/>
        <v>5.1000000000001044E-3</v>
      </c>
      <c r="M104" s="44">
        <f t="shared" si="18"/>
        <v>8.3999999999999631E-3</v>
      </c>
      <c r="N104" s="39">
        <f t="shared" si="19"/>
        <v>2.0999999999999908E-3</v>
      </c>
    </row>
    <row r="105" spans="1:14">
      <c r="A105" s="95">
        <v>4</v>
      </c>
      <c r="B105" s="53" t="s">
        <v>583</v>
      </c>
      <c r="C105" s="53" t="s">
        <v>449</v>
      </c>
      <c r="D105" s="53">
        <v>2.0026000000000002</v>
      </c>
      <c r="E105" s="53">
        <v>1.9339</v>
      </c>
      <c r="F105" s="53">
        <v>1.9639</v>
      </c>
      <c r="G105" s="53">
        <v>1.9550000000000001</v>
      </c>
      <c r="H105" s="53">
        <v>14.2555</v>
      </c>
      <c r="I105" s="53">
        <v>14.2691</v>
      </c>
      <c r="J105" s="44">
        <f t="shared" si="16"/>
        <v>6.8700000000000205E-2</v>
      </c>
      <c r="K105" s="44">
        <f t="shared" si="17"/>
        <v>3.0000000000000027E-2</v>
      </c>
      <c r="L105" s="39">
        <f t="shared" si="20"/>
        <v>8.899999999999908E-3</v>
      </c>
      <c r="M105" s="44">
        <f t="shared" si="18"/>
        <v>1.3600000000000279E-2</v>
      </c>
      <c r="N105" s="39">
        <f t="shared" si="19"/>
        <v>3.4000000000000696E-3</v>
      </c>
    </row>
    <row r="106" spans="1:14">
      <c r="A106" s="95">
        <v>4</v>
      </c>
      <c r="B106" s="53" t="s">
        <v>583</v>
      </c>
      <c r="C106" s="53" t="s">
        <v>450</v>
      </c>
      <c r="D106" s="53">
        <v>2.0811000000000002</v>
      </c>
      <c r="E106" s="53">
        <v>2.0238999999999998</v>
      </c>
      <c r="F106" s="53">
        <v>2.0476999999999999</v>
      </c>
      <c r="G106" s="53">
        <v>2.0398999999999998</v>
      </c>
      <c r="H106" s="53">
        <v>14.2669</v>
      </c>
      <c r="I106" s="53">
        <v>14.2774</v>
      </c>
      <c r="J106" s="44">
        <f t="shared" si="16"/>
        <v>5.7200000000000362E-2</v>
      </c>
      <c r="K106" s="44">
        <f t="shared" si="17"/>
        <v>2.3800000000000043E-2</v>
      </c>
      <c r="L106" s="39">
        <f t="shared" si="20"/>
        <v>7.8000000000000291E-3</v>
      </c>
      <c r="M106" s="44">
        <f t="shared" si="18"/>
        <v>1.0500000000000398E-2</v>
      </c>
      <c r="N106" s="39">
        <f t="shared" si="19"/>
        <v>2.6250000000000995E-3</v>
      </c>
    </row>
    <row r="107" spans="1:14">
      <c r="A107" s="95">
        <v>4</v>
      </c>
      <c r="B107" s="53" t="s">
        <v>583</v>
      </c>
      <c r="C107" s="53" t="s">
        <v>451</v>
      </c>
      <c r="D107" s="53">
        <v>2.0234000000000001</v>
      </c>
      <c r="E107" s="53">
        <v>1.9550000000000001</v>
      </c>
      <c r="F107" s="53">
        <v>1.9817</v>
      </c>
      <c r="G107" s="53">
        <v>1.9732000000000001</v>
      </c>
      <c r="H107" s="53">
        <v>14.4513</v>
      </c>
      <c r="I107" s="53">
        <v>14.462300000000001</v>
      </c>
      <c r="J107" s="44">
        <f t="shared" si="16"/>
        <v>6.8400000000000016E-2</v>
      </c>
      <c r="K107" s="44">
        <f t="shared" si="17"/>
        <v>2.6699999999999946E-2</v>
      </c>
      <c r="L107" s="39">
        <f t="shared" si="20"/>
        <v>8.499999999999952E-3</v>
      </c>
      <c r="M107" s="44">
        <f t="shared" si="18"/>
        <v>1.1000000000001009E-2</v>
      </c>
      <c r="N107" s="39">
        <f t="shared" si="19"/>
        <v>2.7500000000002522E-3</v>
      </c>
    </row>
    <row r="108" spans="1:14">
      <c r="A108" s="95">
        <v>4</v>
      </c>
      <c r="B108" s="53" t="s">
        <v>583</v>
      </c>
      <c r="C108" s="53" t="s">
        <v>452</v>
      </c>
      <c r="D108" s="53">
        <v>2.1311</v>
      </c>
      <c r="E108" s="53">
        <v>2.0630000000000002</v>
      </c>
      <c r="F108" s="53">
        <v>2.0874000000000001</v>
      </c>
      <c r="G108" s="53">
        <v>2.0815000000000001</v>
      </c>
      <c r="H108" s="53">
        <v>14.319100000000001</v>
      </c>
      <c r="I108" s="53">
        <v>14.3283</v>
      </c>
      <c r="J108" s="44">
        <f t="shared" si="16"/>
        <v>6.8099999999999827E-2</v>
      </c>
      <c r="K108" s="44">
        <f t="shared" si="17"/>
        <v>2.4399999999999977E-2</v>
      </c>
      <c r="L108" s="39">
        <f t="shared" si="20"/>
        <v>5.9000000000000163E-3</v>
      </c>
      <c r="M108" s="44">
        <f t="shared" si="18"/>
        <v>9.1999999999998749E-3</v>
      </c>
      <c r="N108" s="39">
        <f t="shared" si="19"/>
        <v>2.2999999999999687E-3</v>
      </c>
    </row>
    <row r="109" spans="1:14">
      <c r="A109" s="95">
        <v>5</v>
      </c>
      <c r="B109" s="53" t="s">
        <v>583</v>
      </c>
      <c r="C109" s="53" t="s">
        <v>453</v>
      </c>
      <c r="D109" s="53">
        <v>2.0733000000000001</v>
      </c>
      <c r="E109" s="53">
        <v>1.9959</v>
      </c>
      <c r="F109" s="53">
        <v>2.0299</v>
      </c>
      <c r="G109" s="53">
        <v>2.0167999999999999</v>
      </c>
      <c r="H109" s="53">
        <v>14.366199999999999</v>
      </c>
      <c r="I109" s="53">
        <v>14.3819</v>
      </c>
      <c r="J109" s="44">
        <f t="shared" si="16"/>
        <v>7.7400000000000135E-2</v>
      </c>
      <c r="K109" s="44">
        <f t="shared" si="17"/>
        <v>3.400000000000003E-2</v>
      </c>
      <c r="L109" s="39">
        <f t="shared" si="20"/>
        <v>1.3100000000000112E-2</v>
      </c>
      <c r="M109" s="44">
        <f t="shared" si="18"/>
        <v>1.5700000000000713E-2</v>
      </c>
      <c r="N109" s="39">
        <f t="shared" si="19"/>
        <v>3.9250000000001783E-3</v>
      </c>
    </row>
    <row r="110" spans="1:14">
      <c r="A110" s="95">
        <v>5</v>
      </c>
      <c r="B110" s="53" t="s">
        <v>583</v>
      </c>
      <c r="C110" s="53" t="s">
        <v>454</v>
      </c>
      <c r="D110" s="53">
        <v>2.0684</v>
      </c>
      <c r="E110" s="53">
        <v>1.9999</v>
      </c>
      <c r="F110" s="53">
        <v>2.0276999999999998</v>
      </c>
      <c r="G110" s="53">
        <v>2.0186000000000002</v>
      </c>
      <c r="H110" s="53">
        <v>14.3498</v>
      </c>
      <c r="I110" s="53">
        <v>14.361800000000001</v>
      </c>
      <c r="J110" s="44">
        <f t="shared" si="16"/>
        <v>6.8500000000000005E-2</v>
      </c>
      <c r="K110" s="44">
        <f t="shared" si="17"/>
        <v>2.7799999999999825E-2</v>
      </c>
      <c r="L110" s="39">
        <f t="shared" si="20"/>
        <v>9.0999999999996639E-3</v>
      </c>
      <c r="M110" s="44">
        <f t="shared" si="18"/>
        <v>1.2000000000000455E-2</v>
      </c>
      <c r="N110" s="39">
        <f t="shared" si="19"/>
        <v>3.0000000000001137E-3</v>
      </c>
    </row>
    <row r="111" spans="1:14">
      <c r="A111" s="95">
        <v>5</v>
      </c>
      <c r="B111" s="53" t="s">
        <v>583</v>
      </c>
      <c r="C111" s="53" t="s">
        <v>455</v>
      </c>
      <c r="D111" s="53">
        <v>1.9896</v>
      </c>
      <c r="E111" s="53">
        <v>1.9372</v>
      </c>
      <c r="F111" s="53">
        <v>1.9545999999999999</v>
      </c>
      <c r="G111" s="53">
        <v>1.9512</v>
      </c>
      <c r="H111" s="53">
        <v>14.5655</v>
      </c>
      <c r="I111" s="53">
        <v>14.5709</v>
      </c>
      <c r="J111" s="44">
        <f t="shared" si="16"/>
        <v>5.2400000000000002E-2</v>
      </c>
      <c r="K111" s="44">
        <f t="shared" si="17"/>
        <v>1.739999999999986E-2</v>
      </c>
      <c r="L111" s="39">
        <f t="shared" si="20"/>
        <v>3.3999999999998476E-3</v>
      </c>
      <c r="M111" s="44">
        <f t="shared" si="18"/>
        <v>5.3999999999998494E-3</v>
      </c>
      <c r="N111" s="39">
        <f t="shared" si="19"/>
        <v>1.3499999999999623E-3</v>
      </c>
    </row>
    <row r="112" spans="1:14">
      <c r="A112" s="95">
        <v>5</v>
      </c>
      <c r="B112" s="53" t="s">
        <v>583</v>
      </c>
      <c r="C112" s="53" t="s">
        <v>456</v>
      </c>
      <c r="D112" s="53">
        <v>1.9544999999999999</v>
      </c>
      <c r="E112" s="53">
        <v>1.9047000000000001</v>
      </c>
      <c r="F112" s="53">
        <v>1.9595</v>
      </c>
      <c r="G112" s="53">
        <v>1.9175</v>
      </c>
      <c r="H112" s="53">
        <v>14.3499</v>
      </c>
      <c r="I112" s="53">
        <v>14.3544</v>
      </c>
      <c r="J112" s="44">
        <f t="shared" si="16"/>
        <v>4.9799999999999844E-2</v>
      </c>
      <c r="K112" s="44">
        <f t="shared" si="17"/>
        <v>5.479999999999996E-2</v>
      </c>
      <c r="L112" s="39">
        <f t="shared" si="20"/>
        <v>4.2000000000000037E-2</v>
      </c>
      <c r="M112" s="44">
        <f t="shared" si="18"/>
        <v>4.5000000000001705E-3</v>
      </c>
      <c r="N112" s="39">
        <f t="shared" si="19"/>
        <v>1.1250000000000426E-3</v>
      </c>
    </row>
    <row r="113" spans="1:14">
      <c r="A113" s="95">
        <v>6</v>
      </c>
      <c r="B113" s="97" t="s">
        <v>583</v>
      </c>
      <c r="C113" s="97" t="s">
        <v>457</v>
      </c>
      <c r="D113" s="97">
        <v>2.0101</v>
      </c>
      <c r="E113" s="97">
        <v>1.9419999999999999</v>
      </c>
      <c r="F113" s="97">
        <v>1.9682999999999999</v>
      </c>
      <c r="G113" s="97">
        <v>1.9597</v>
      </c>
      <c r="H113" s="97">
        <v>14.311</v>
      </c>
      <c r="I113" s="97">
        <v>14.3209</v>
      </c>
      <c r="J113" s="98">
        <f t="shared" si="16"/>
        <v>6.8100000000000049E-2</v>
      </c>
      <c r="K113" s="98">
        <f t="shared" si="17"/>
        <v>2.629999999999999E-2</v>
      </c>
      <c r="L113" s="99">
        <f t="shared" si="20"/>
        <v>8.599999999999941E-3</v>
      </c>
      <c r="M113" s="98">
        <f t="shared" si="18"/>
        <v>9.9000000000000199E-3</v>
      </c>
      <c r="N113" s="99">
        <f t="shared" si="19"/>
        <v>2.475000000000005E-3</v>
      </c>
    </row>
    <row r="114" spans="1:14">
      <c r="A114" s="95">
        <v>6</v>
      </c>
      <c r="B114" s="97" t="s">
        <v>583</v>
      </c>
      <c r="C114" s="97" t="s">
        <v>458</v>
      </c>
      <c r="D114" s="97">
        <v>2.0083000000000002</v>
      </c>
      <c r="E114" s="97">
        <v>1.9249000000000001</v>
      </c>
      <c r="F114" s="97">
        <v>1.9567000000000001</v>
      </c>
      <c r="G114" s="97">
        <v>1.9463999999999999</v>
      </c>
      <c r="H114" s="97">
        <v>14.416499999999999</v>
      </c>
      <c r="I114" s="97">
        <v>14.428699999999999</v>
      </c>
      <c r="J114" s="98">
        <f t="shared" si="16"/>
        <v>8.3400000000000141E-2</v>
      </c>
      <c r="K114" s="98">
        <f t="shared" si="17"/>
        <v>3.180000000000005E-2</v>
      </c>
      <c r="L114" s="99">
        <f t="shared" si="20"/>
        <v>1.0300000000000198E-2</v>
      </c>
      <c r="M114" s="98">
        <f t="shared" si="18"/>
        <v>1.2199999999999989E-2</v>
      </c>
      <c r="N114" s="99">
        <f t="shared" si="19"/>
        <v>3.0499999999999972E-3</v>
      </c>
    </row>
    <row r="115" spans="1:14">
      <c r="A115" s="95">
        <v>6</v>
      </c>
      <c r="B115" s="97" t="s">
        <v>583</v>
      </c>
      <c r="C115" s="97" t="s">
        <v>459</v>
      </c>
      <c r="D115" s="97">
        <v>1.9992000000000001</v>
      </c>
      <c r="E115" s="97">
        <v>1.9470000000000001</v>
      </c>
      <c r="F115" s="97">
        <v>1.9663999999999999</v>
      </c>
      <c r="G115" s="97">
        <v>1.9604999999999999</v>
      </c>
      <c r="H115" s="97">
        <v>14.3668</v>
      </c>
      <c r="I115" s="97">
        <v>14.3744</v>
      </c>
      <c r="J115" s="98">
        <f t="shared" si="16"/>
        <v>5.2200000000000024E-2</v>
      </c>
      <c r="K115" s="98">
        <f t="shared" si="17"/>
        <v>1.9399999999999862E-2</v>
      </c>
      <c r="L115" s="99">
        <f t="shared" si="20"/>
        <v>5.9000000000000163E-3</v>
      </c>
      <c r="M115" s="98">
        <f t="shared" si="18"/>
        <v>7.6000000000000512E-3</v>
      </c>
      <c r="N115" s="99">
        <f t="shared" si="19"/>
        <v>1.9000000000000128E-3</v>
      </c>
    </row>
    <row r="116" spans="1:14">
      <c r="A116" s="95">
        <v>6</v>
      </c>
      <c r="B116" s="97" t="s">
        <v>583</v>
      </c>
      <c r="C116" s="97" t="s">
        <v>460</v>
      </c>
      <c r="D116" s="97">
        <v>1.9634</v>
      </c>
      <c r="E116" s="97">
        <v>1.9008</v>
      </c>
      <c r="F116" s="97">
        <v>1.9249000000000001</v>
      </c>
      <c r="G116" s="97">
        <v>1.9169</v>
      </c>
      <c r="H116" s="97">
        <v>14.347899999999999</v>
      </c>
      <c r="I116" s="97">
        <v>14.3569</v>
      </c>
      <c r="J116" s="98">
        <f t="shared" si="16"/>
        <v>6.2599999999999989E-2</v>
      </c>
      <c r="K116" s="98">
        <f t="shared" si="17"/>
        <v>2.410000000000001E-2</v>
      </c>
      <c r="L116" s="99">
        <f t="shared" si="20"/>
        <v>8.0000000000000071E-3</v>
      </c>
      <c r="M116" s="98">
        <f t="shared" si="18"/>
        <v>9.0000000000003411E-3</v>
      </c>
      <c r="N116" s="99">
        <f t="shared" si="19"/>
        <v>2.2500000000000853E-3</v>
      </c>
    </row>
    <row r="117" spans="1:14">
      <c r="A117" s="95">
        <v>7</v>
      </c>
      <c r="B117" s="97" t="s">
        <v>583</v>
      </c>
      <c r="C117" s="97" t="s">
        <v>461</v>
      </c>
      <c r="D117" s="97">
        <v>1.9906999999999999</v>
      </c>
      <c r="E117" s="97">
        <v>1.9305000000000001</v>
      </c>
      <c r="F117" s="97">
        <v>1.9554</v>
      </c>
      <c r="G117" s="97">
        <v>1.9457</v>
      </c>
      <c r="H117" s="97">
        <v>14.2735</v>
      </c>
      <c r="I117" s="97">
        <v>14.2845</v>
      </c>
      <c r="J117" s="98">
        <f t="shared" si="16"/>
        <v>6.0199999999999809E-2</v>
      </c>
      <c r="K117" s="98">
        <f t="shared" si="17"/>
        <v>2.4899999999999922E-2</v>
      </c>
      <c r="L117" s="99">
        <f t="shared" si="20"/>
        <v>9.7000000000000419E-3</v>
      </c>
      <c r="M117" s="98">
        <f t="shared" si="18"/>
        <v>1.0999999999999233E-2</v>
      </c>
      <c r="N117" s="99">
        <f t="shared" si="19"/>
        <v>2.7499999999998082E-3</v>
      </c>
    </row>
    <row r="118" spans="1:14">
      <c r="A118" s="95">
        <v>7</v>
      </c>
      <c r="B118" s="97" t="s">
        <v>583</v>
      </c>
      <c r="C118" s="97" t="s">
        <v>462</v>
      </c>
      <c r="D118" s="97">
        <v>2.0649999999999999</v>
      </c>
      <c r="E118" s="97">
        <v>2.0074999999999998</v>
      </c>
      <c r="F118" s="97">
        <v>2.0286</v>
      </c>
      <c r="G118" s="97">
        <v>2.0217000000000001</v>
      </c>
      <c r="H118" s="97">
        <v>14.3955</v>
      </c>
      <c r="I118" s="97">
        <v>14.4038</v>
      </c>
      <c r="J118" s="98">
        <f t="shared" si="16"/>
        <v>5.7500000000000107E-2</v>
      </c>
      <c r="K118" s="98">
        <f t="shared" si="17"/>
        <v>2.1100000000000119E-2</v>
      </c>
      <c r="L118" s="99"/>
      <c r="M118" s="98">
        <f t="shared" si="18"/>
        <v>8.3000000000001961E-3</v>
      </c>
      <c r="N118" s="99">
        <f t="shared" si="19"/>
        <v>2.075000000000049E-3</v>
      </c>
    </row>
    <row r="119" spans="1:14">
      <c r="A119" s="95">
        <v>7</v>
      </c>
      <c r="B119" s="97" t="s">
        <v>583</v>
      </c>
      <c r="C119" s="97" t="s">
        <v>463</v>
      </c>
      <c r="D119" s="97">
        <v>1.9691000000000001</v>
      </c>
      <c r="E119" s="97">
        <v>1.8896999999999999</v>
      </c>
      <c r="F119" s="97">
        <v>1.9215</v>
      </c>
      <c r="G119" s="97">
        <v>1.9096</v>
      </c>
      <c r="H119" s="97">
        <v>14.544700000000001</v>
      </c>
      <c r="I119" s="97">
        <v>14.557700000000001</v>
      </c>
      <c r="J119" s="98">
        <f t="shared" si="16"/>
        <v>7.9400000000000137E-2</v>
      </c>
      <c r="K119" s="98">
        <f t="shared" si="17"/>
        <v>3.180000000000005E-2</v>
      </c>
      <c r="L119" s="99"/>
      <c r="M119" s="98">
        <f t="shared" si="18"/>
        <v>1.2999999999999901E-2</v>
      </c>
      <c r="N119" s="99">
        <f t="shared" si="19"/>
        <v>3.2499999999999751E-3</v>
      </c>
    </row>
    <row r="120" spans="1:14">
      <c r="A120" s="95">
        <v>7</v>
      </c>
      <c r="B120" s="97" t="s">
        <v>583</v>
      </c>
      <c r="C120" s="97" t="s">
        <v>464</v>
      </c>
      <c r="D120" s="97">
        <v>2.0055999999999998</v>
      </c>
      <c r="E120" s="97">
        <v>1.9426000000000001</v>
      </c>
      <c r="F120" s="97">
        <v>1.9657</v>
      </c>
      <c r="G120" s="97">
        <v>1.9582999999999999</v>
      </c>
      <c r="H120" s="97">
        <v>14.5313</v>
      </c>
      <c r="I120" s="97">
        <v>14.539899999999999</v>
      </c>
      <c r="J120" s="98">
        <f t="shared" si="16"/>
        <v>6.2999999999999723E-2</v>
      </c>
      <c r="K120" s="98">
        <f t="shared" si="17"/>
        <v>2.3099999999999898E-2</v>
      </c>
      <c r="L120" s="99"/>
      <c r="M120" s="98">
        <f t="shared" si="18"/>
        <v>8.5999999999994969E-3</v>
      </c>
      <c r="N120" s="99">
        <f t="shared" si="19"/>
        <v>2.1499999999998742E-3</v>
      </c>
    </row>
    <row r="121" spans="1:14">
      <c r="A121" s="95">
        <v>8</v>
      </c>
      <c r="B121" s="97" t="s">
        <v>583</v>
      </c>
      <c r="C121" s="97" t="s">
        <v>465</v>
      </c>
      <c r="D121" s="97">
        <v>1.9947999999999999</v>
      </c>
      <c r="E121" s="97">
        <v>1.9236</v>
      </c>
      <c r="F121" s="97">
        <v>1.9512</v>
      </c>
      <c r="G121" s="97">
        <v>1.9393</v>
      </c>
      <c r="H121" s="97">
        <v>14.2761</v>
      </c>
      <c r="I121" s="97">
        <v>14.2881</v>
      </c>
      <c r="J121" s="98">
        <f t="shared" si="16"/>
        <v>7.119999999999993E-2</v>
      </c>
      <c r="K121" s="98">
        <f t="shared" si="17"/>
        <v>2.7600000000000069E-2</v>
      </c>
      <c r="L121" s="99"/>
      <c r="M121" s="98">
        <f t="shared" si="18"/>
        <v>1.2000000000000455E-2</v>
      </c>
      <c r="N121" s="99">
        <f t="shared" si="19"/>
        <v>3.0000000000001137E-3</v>
      </c>
    </row>
    <row r="122" spans="1:14">
      <c r="A122" s="95">
        <v>8</v>
      </c>
      <c r="B122" s="97" t="s">
        <v>583</v>
      </c>
      <c r="C122" s="97" t="s">
        <v>466</v>
      </c>
      <c r="D122" s="97">
        <v>1.9799</v>
      </c>
      <c r="E122" s="97">
        <v>1.913</v>
      </c>
      <c r="F122" s="97">
        <v>1.9384999999999999</v>
      </c>
      <c r="G122" s="97">
        <v>1.9283999999999999</v>
      </c>
      <c r="H122" s="97">
        <v>14.4671</v>
      </c>
      <c r="I122" s="97">
        <v>14.477499999999999</v>
      </c>
      <c r="J122" s="98">
        <f t="shared" si="16"/>
        <v>6.6899999999999959E-2</v>
      </c>
      <c r="K122" s="98">
        <f t="shared" si="17"/>
        <v>2.5499999999999856E-2</v>
      </c>
      <c r="L122" s="99"/>
      <c r="M122" s="98">
        <f t="shared" si="18"/>
        <v>1.0399999999998855E-2</v>
      </c>
      <c r="N122" s="99">
        <f t="shared" si="19"/>
        <v>2.5999999999997137E-3</v>
      </c>
    </row>
  </sheetData>
  <sortState ref="A2:N122">
    <sortCondition ref="C2:C12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N121"/>
  <sheetViews>
    <sheetView tabSelected="1" workbookViewId="0">
      <pane ySplit="1" topLeftCell="A107" activePane="bottomLeft" state="frozen"/>
      <selection pane="bottomLeft" activeCell="N12" sqref="N12"/>
    </sheetView>
  </sheetViews>
  <sheetFormatPr defaultColWidth="27.85546875" defaultRowHeight="23.25"/>
  <cols>
    <col min="1" max="1" width="6.140625" style="12" bestFit="1" customWidth="1"/>
    <col min="2" max="2" width="18.42578125" style="12" customWidth="1"/>
    <col min="3" max="3" width="22.42578125" style="12" customWidth="1"/>
    <col min="4" max="4" width="23.42578125" style="12" bestFit="1" customWidth="1"/>
    <col min="5" max="5" width="24.140625" style="12" bestFit="1" customWidth="1"/>
    <col min="6" max="6" width="19.140625" style="12" bestFit="1" customWidth="1"/>
    <col min="7" max="7" width="20.85546875" style="12" bestFit="1" customWidth="1"/>
    <col min="8" max="8" width="15.28515625" style="12" customWidth="1"/>
    <col min="9" max="9" width="18.7109375" style="12" bestFit="1" customWidth="1"/>
    <col min="10" max="10" width="17.140625" style="12" bestFit="1" customWidth="1"/>
    <col min="11" max="11" width="15.7109375" style="12" bestFit="1" customWidth="1"/>
    <col min="12" max="12" width="19.28515625" style="12" bestFit="1" customWidth="1"/>
    <col min="13" max="13" width="13.140625" style="12" bestFit="1" customWidth="1"/>
    <col min="14" max="16384" width="27.85546875" style="12"/>
  </cols>
  <sheetData>
    <row r="1" spans="1:14" s="1" customFormat="1" ht="70.5" thickBot="1">
      <c r="A1" s="34" t="s">
        <v>826</v>
      </c>
      <c r="B1" s="36" t="s">
        <v>69</v>
      </c>
      <c r="C1" s="36" t="s">
        <v>0</v>
      </c>
      <c r="D1" s="36" t="s">
        <v>2</v>
      </c>
      <c r="E1" s="36" t="s">
        <v>1</v>
      </c>
      <c r="F1" s="36" t="s">
        <v>3</v>
      </c>
      <c r="G1" s="36" t="s">
        <v>579</v>
      </c>
      <c r="H1" s="36" t="s">
        <v>4</v>
      </c>
      <c r="I1" s="36" t="s">
        <v>5</v>
      </c>
      <c r="J1" s="37" t="s">
        <v>85</v>
      </c>
      <c r="K1" s="37" t="s">
        <v>86</v>
      </c>
      <c r="L1" s="37" t="s">
        <v>581</v>
      </c>
      <c r="M1" s="100" t="s">
        <v>83</v>
      </c>
      <c r="N1" s="33"/>
    </row>
    <row r="2" spans="1:14">
      <c r="A2" s="18">
        <v>1</v>
      </c>
      <c r="B2" s="101" t="s">
        <v>220</v>
      </c>
      <c r="C2" s="101" t="s">
        <v>586</v>
      </c>
      <c r="D2" s="101">
        <v>2.1867999999999999</v>
      </c>
      <c r="E2" s="101">
        <v>2.1229</v>
      </c>
      <c r="F2" s="101">
        <v>2.1396999999999999</v>
      </c>
      <c r="G2" s="101"/>
      <c r="H2" s="101"/>
      <c r="I2" s="101"/>
      <c r="J2" s="99">
        <f t="shared" ref="J2:J33" si="0">D2-E2</f>
        <v>6.3899999999999846E-2</v>
      </c>
      <c r="K2" s="99">
        <f t="shared" ref="K2:K33" si="1">F2-E2</f>
        <v>1.6799999999999926E-2</v>
      </c>
      <c r="L2" s="99">
        <f t="shared" ref="L2:L33" si="2">G2-E2</f>
        <v>-2.1229</v>
      </c>
      <c r="M2" s="99">
        <f t="shared" ref="M2:M33" si="3">I2-H2</f>
        <v>0</v>
      </c>
    </row>
    <row r="3" spans="1:14">
      <c r="A3" s="2">
        <v>1</v>
      </c>
      <c r="B3" s="97" t="s">
        <v>220</v>
      </c>
      <c r="C3" s="97" t="s">
        <v>587</v>
      </c>
      <c r="D3" s="97">
        <v>2.1791</v>
      </c>
      <c r="E3" s="97">
        <v>2.1038000000000001</v>
      </c>
      <c r="F3" s="97">
        <v>2.1257999999999999</v>
      </c>
      <c r="G3" s="97"/>
      <c r="H3" s="97">
        <v>11.943099999999999</v>
      </c>
      <c r="I3" s="97">
        <v>11.9519</v>
      </c>
      <c r="J3" s="98">
        <f t="shared" si="0"/>
        <v>7.5299999999999923E-2</v>
      </c>
      <c r="K3" s="98">
        <f t="shared" si="1"/>
        <v>2.1999999999999797E-2</v>
      </c>
      <c r="L3" s="98">
        <f t="shared" si="2"/>
        <v>-2.1038000000000001</v>
      </c>
      <c r="M3" s="98">
        <f t="shared" si="3"/>
        <v>8.8000000000008072E-3</v>
      </c>
    </row>
    <row r="4" spans="1:14">
      <c r="A4" s="2">
        <v>1</v>
      </c>
      <c r="B4" s="97" t="s">
        <v>220</v>
      </c>
      <c r="C4" s="97" t="s">
        <v>588</v>
      </c>
      <c r="D4" s="97">
        <v>2.2145000000000001</v>
      </c>
      <c r="E4" s="97">
        <v>2.1543000000000001</v>
      </c>
      <c r="F4" s="97">
        <v>2.1709000000000001</v>
      </c>
      <c r="G4" s="97"/>
      <c r="H4" s="97">
        <v>12.094200000000001</v>
      </c>
      <c r="I4" s="97">
        <v>12.1005</v>
      </c>
      <c r="J4" s="98">
        <f t="shared" si="0"/>
        <v>6.0200000000000031E-2</v>
      </c>
      <c r="K4" s="98">
        <f t="shared" si="1"/>
        <v>1.6599999999999948E-2</v>
      </c>
      <c r="L4" s="98">
        <f t="shared" si="2"/>
        <v>-2.1543000000000001</v>
      </c>
      <c r="M4" s="98">
        <f t="shared" si="3"/>
        <v>6.2999999999995282E-3</v>
      </c>
    </row>
    <row r="5" spans="1:14">
      <c r="A5" s="2">
        <v>1</v>
      </c>
      <c r="B5" s="97" t="s">
        <v>220</v>
      </c>
      <c r="C5" s="97" t="s">
        <v>589</v>
      </c>
      <c r="D5" s="97">
        <v>2.0402</v>
      </c>
      <c r="E5" s="97">
        <v>1.958</v>
      </c>
      <c r="F5" s="97">
        <v>1.9823999999999999</v>
      </c>
      <c r="G5" s="97"/>
      <c r="H5" s="97">
        <v>12.084</v>
      </c>
      <c r="I5" s="97">
        <v>12.093400000000001</v>
      </c>
      <c r="J5" s="98">
        <f t="shared" si="0"/>
        <v>8.2200000000000051E-2</v>
      </c>
      <c r="K5" s="98">
        <f t="shared" si="1"/>
        <v>2.4399999999999977E-2</v>
      </c>
      <c r="L5" s="98">
        <f t="shared" si="2"/>
        <v>-1.958</v>
      </c>
      <c r="M5" s="98">
        <f t="shared" si="3"/>
        <v>9.4000000000011852E-3</v>
      </c>
    </row>
    <row r="6" spans="1:14">
      <c r="A6" s="2">
        <v>2</v>
      </c>
      <c r="B6" s="97" t="s">
        <v>220</v>
      </c>
      <c r="C6" s="97" t="s">
        <v>590</v>
      </c>
      <c r="D6" s="97">
        <v>2.0160999999999998</v>
      </c>
      <c r="E6" s="97">
        <v>1.9514</v>
      </c>
      <c r="F6" s="97">
        <v>1.9728000000000001</v>
      </c>
      <c r="G6" s="97"/>
      <c r="H6" s="97">
        <v>12.076700000000001</v>
      </c>
      <c r="I6" s="97">
        <v>12.085599999999999</v>
      </c>
      <c r="J6" s="98">
        <f t="shared" si="0"/>
        <v>6.4699999999999758E-2</v>
      </c>
      <c r="K6" s="98">
        <f t="shared" si="1"/>
        <v>2.1400000000000086E-2</v>
      </c>
      <c r="L6" s="98">
        <f t="shared" si="2"/>
        <v>-1.9514</v>
      </c>
      <c r="M6" s="98">
        <f t="shared" si="3"/>
        <v>8.8999999999987978E-3</v>
      </c>
    </row>
    <row r="7" spans="1:14">
      <c r="A7" s="2">
        <v>2</v>
      </c>
      <c r="B7" s="97" t="s">
        <v>220</v>
      </c>
      <c r="C7" s="97" t="s">
        <v>591</v>
      </c>
      <c r="D7" s="97">
        <v>2.0562999999999998</v>
      </c>
      <c r="E7" s="97">
        <v>1.9951000000000001</v>
      </c>
      <c r="F7" s="97">
        <v>2.0148999999999999</v>
      </c>
      <c r="G7" s="97"/>
      <c r="H7" s="97">
        <v>14.273899999999999</v>
      </c>
      <c r="I7" s="97"/>
      <c r="J7" s="98">
        <f t="shared" si="0"/>
        <v>6.1199999999999699E-2</v>
      </c>
      <c r="K7" s="98">
        <f t="shared" si="1"/>
        <v>1.9799999999999818E-2</v>
      </c>
      <c r="L7" s="98">
        <f t="shared" si="2"/>
        <v>-1.9951000000000001</v>
      </c>
      <c r="M7" s="98">
        <f t="shared" si="3"/>
        <v>-14.273899999999999</v>
      </c>
    </row>
    <row r="8" spans="1:14">
      <c r="A8" s="2">
        <v>2</v>
      </c>
      <c r="B8" s="97" t="s">
        <v>220</v>
      </c>
      <c r="C8" s="97" t="s">
        <v>592</v>
      </c>
      <c r="D8" s="97">
        <v>2.1835</v>
      </c>
      <c r="E8" s="97">
        <v>2.1238000000000001</v>
      </c>
      <c r="F8" s="97">
        <v>2.1413000000000002</v>
      </c>
      <c r="G8" s="97"/>
      <c r="H8" s="97">
        <v>15.235799999999999</v>
      </c>
      <c r="I8" s="97"/>
      <c r="J8" s="98">
        <f t="shared" si="0"/>
        <v>5.9699999999999864E-2</v>
      </c>
      <c r="K8" s="98">
        <f t="shared" si="1"/>
        <v>1.7500000000000071E-2</v>
      </c>
      <c r="L8" s="98">
        <f t="shared" si="2"/>
        <v>-2.1238000000000001</v>
      </c>
      <c r="M8" s="98">
        <f t="shared" si="3"/>
        <v>-15.235799999999999</v>
      </c>
    </row>
    <row r="9" spans="1:14">
      <c r="A9" s="2">
        <v>2</v>
      </c>
      <c r="B9" s="97" t="s">
        <v>220</v>
      </c>
      <c r="C9" s="97" t="s">
        <v>593</v>
      </c>
      <c r="D9" s="97">
        <v>2.0678000000000001</v>
      </c>
      <c r="E9" s="97">
        <v>2.0051999999999999</v>
      </c>
      <c r="F9" s="97">
        <v>2.0253000000000001</v>
      </c>
      <c r="G9" s="97"/>
      <c r="H9" s="97">
        <v>14.3947</v>
      </c>
      <c r="I9" s="97"/>
      <c r="J9" s="98">
        <f t="shared" si="0"/>
        <v>6.2600000000000211E-2</v>
      </c>
      <c r="K9" s="98">
        <f t="shared" si="1"/>
        <v>2.0100000000000229E-2</v>
      </c>
      <c r="L9" s="98">
        <f t="shared" si="2"/>
        <v>-2.0051999999999999</v>
      </c>
      <c r="M9" s="98">
        <f t="shared" si="3"/>
        <v>-14.3947</v>
      </c>
    </row>
    <row r="10" spans="1:14">
      <c r="A10" s="2">
        <v>3</v>
      </c>
      <c r="B10" s="97" t="s">
        <v>220</v>
      </c>
      <c r="C10" s="97" t="s">
        <v>594</v>
      </c>
      <c r="D10" s="97">
        <v>1.9487000000000001</v>
      </c>
      <c r="E10" s="97">
        <v>1.8712</v>
      </c>
      <c r="F10" s="97">
        <v>1.8920999999999999</v>
      </c>
      <c r="G10" s="97"/>
      <c r="H10" s="97">
        <v>14.0282</v>
      </c>
      <c r="I10" s="97"/>
      <c r="J10" s="98">
        <f t="shared" si="0"/>
        <v>7.7500000000000124E-2</v>
      </c>
      <c r="K10" s="98">
        <f t="shared" si="1"/>
        <v>2.0899999999999919E-2</v>
      </c>
      <c r="L10" s="98">
        <f t="shared" si="2"/>
        <v>-1.8712</v>
      </c>
      <c r="M10" s="98">
        <f t="shared" si="3"/>
        <v>-14.0282</v>
      </c>
    </row>
    <row r="11" spans="1:14">
      <c r="A11" s="2">
        <v>3</v>
      </c>
      <c r="B11" s="97" t="s">
        <v>220</v>
      </c>
      <c r="C11" s="97" t="s">
        <v>595</v>
      </c>
      <c r="D11" s="97">
        <v>2.0430999999999999</v>
      </c>
      <c r="E11" s="97">
        <v>1.9567000000000001</v>
      </c>
      <c r="F11" s="97">
        <v>1.9846999999999999</v>
      </c>
      <c r="G11" s="97"/>
      <c r="H11" s="97">
        <v>9.9306000000000001</v>
      </c>
      <c r="I11" s="97">
        <v>9.9433000000000007</v>
      </c>
      <c r="J11" s="98">
        <f t="shared" si="0"/>
        <v>8.639999999999981E-2</v>
      </c>
      <c r="K11" s="98">
        <f t="shared" si="1"/>
        <v>2.7999999999999803E-2</v>
      </c>
      <c r="L11" s="98">
        <f t="shared" si="2"/>
        <v>-1.9567000000000001</v>
      </c>
      <c r="M11" s="98">
        <f t="shared" si="3"/>
        <v>1.27000000000006E-2</v>
      </c>
    </row>
    <row r="12" spans="1:14">
      <c r="A12" s="2">
        <v>3</v>
      </c>
      <c r="B12" s="97" t="s">
        <v>220</v>
      </c>
      <c r="C12" s="97" t="s">
        <v>596</v>
      </c>
      <c r="D12" s="97">
        <v>2.0344000000000002</v>
      </c>
      <c r="E12" s="97">
        <v>1.9686999999999999</v>
      </c>
      <c r="F12" s="97">
        <v>1.9873000000000001</v>
      </c>
      <c r="G12" s="97"/>
      <c r="H12" s="97"/>
      <c r="I12" s="97"/>
      <c r="J12" s="98">
        <f t="shared" si="0"/>
        <v>6.5700000000000314E-2</v>
      </c>
      <c r="K12" s="98">
        <f t="shared" si="1"/>
        <v>1.8600000000000172E-2</v>
      </c>
      <c r="L12" s="98">
        <f t="shared" si="2"/>
        <v>-1.9686999999999999</v>
      </c>
      <c r="M12" s="98">
        <f t="shared" si="3"/>
        <v>0</v>
      </c>
    </row>
    <row r="13" spans="1:14">
      <c r="A13" s="2">
        <v>1</v>
      </c>
      <c r="B13" s="53" t="s">
        <v>143</v>
      </c>
      <c r="C13" s="53" t="s">
        <v>597</v>
      </c>
      <c r="D13" s="53">
        <v>2.3875000000000002</v>
      </c>
      <c r="E13" s="53">
        <v>2.2658999999999998</v>
      </c>
      <c r="F13" s="53">
        <v>2.3111000000000002</v>
      </c>
      <c r="G13" s="53">
        <v>2.2984</v>
      </c>
      <c r="H13" s="53">
        <v>10.0487</v>
      </c>
      <c r="I13" s="53">
        <v>10.0708</v>
      </c>
      <c r="J13" s="44">
        <f t="shared" si="0"/>
        <v>0.12160000000000037</v>
      </c>
      <c r="K13" s="44">
        <f t="shared" si="1"/>
        <v>4.5200000000000351E-2</v>
      </c>
      <c r="L13" s="44">
        <f t="shared" si="2"/>
        <v>3.2500000000000195E-2</v>
      </c>
      <c r="M13" s="44">
        <f t="shared" si="3"/>
        <v>2.2100000000000009E-2</v>
      </c>
    </row>
    <row r="14" spans="1:14">
      <c r="A14" s="2">
        <v>1</v>
      </c>
      <c r="B14" s="53" t="s">
        <v>143</v>
      </c>
      <c r="C14" s="53" t="s">
        <v>598</v>
      </c>
      <c r="D14" s="53">
        <v>2.2867999999999999</v>
      </c>
      <c r="E14" s="53">
        <v>2.1766999999999999</v>
      </c>
      <c r="F14" s="53">
        <v>2.2189999999999999</v>
      </c>
      <c r="G14" s="53">
        <v>2.2084999999999999</v>
      </c>
      <c r="H14" s="53">
        <v>9.9391999999999996</v>
      </c>
      <c r="I14" s="53">
        <v>9.9588000000000001</v>
      </c>
      <c r="J14" s="44">
        <f t="shared" si="0"/>
        <v>0.11010000000000009</v>
      </c>
      <c r="K14" s="44">
        <f t="shared" si="1"/>
        <v>4.2300000000000004E-2</v>
      </c>
      <c r="L14" s="44">
        <f t="shared" si="2"/>
        <v>3.180000000000005E-2</v>
      </c>
      <c r="M14" s="44">
        <f t="shared" si="3"/>
        <v>1.9600000000000506E-2</v>
      </c>
    </row>
    <row r="15" spans="1:14">
      <c r="A15" s="2">
        <v>1</v>
      </c>
      <c r="B15" s="53" t="s">
        <v>143</v>
      </c>
      <c r="C15" s="53" t="s">
        <v>599</v>
      </c>
      <c r="D15" s="53">
        <v>2.0314999999999999</v>
      </c>
      <c r="E15" s="53">
        <v>1.9248000000000001</v>
      </c>
      <c r="F15" s="53">
        <v>1.9646999999999999</v>
      </c>
      <c r="G15" s="53">
        <v>1.9552</v>
      </c>
      <c r="H15" s="53">
        <v>10.091100000000001</v>
      </c>
      <c r="I15" s="53">
        <v>10.109299999999999</v>
      </c>
      <c r="J15" s="44">
        <f t="shared" si="0"/>
        <v>0.1066999999999998</v>
      </c>
      <c r="K15" s="44">
        <f t="shared" si="1"/>
        <v>3.9899999999999824E-2</v>
      </c>
      <c r="L15" s="44">
        <f t="shared" si="2"/>
        <v>3.0399999999999983E-2</v>
      </c>
      <c r="M15" s="44">
        <f t="shared" si="3"/>
        <v>1.819999999999844E-2</v>
      </c>
    </row>
    <row r="16" spans="1:14">
      <c r="A16" s="2">
        <v>1</v>
      </c>
      <c r="B16" s="53" t="s">
        <v>143</v>
      </c>
      <c r="C16" s="53" t="s">
        <v>600</v>
      </c>
      <c r="D16" s="53">
        <v>2.0165999999999999</v>
      </c>
      <c r="E16" s="53">
        <v>1.9271</v>
      </c>
      <c r="F16" s="53">
        <v>1.9633</v>
      </c>
      <c r="G16" s="53">
        <v>1.9542999999999999</v>
      </c>
      <c r="H16" s="53">
        <v>14.3558</v>
      </c>
      <c r="I16" s="53">
        <v>14.3718</v>
      </c>
      <c r="J16" s="44">
        <f t="shared" si="0"/>
        <v>8.9499999999999913E-2</v>
      </c>
      <c r="K16" s="44">
        <f t="shared" si="1"/>
        <v>3.620000000000001E-2</v>
      </c>
      <c r="L16" s="44">
        <f t="shared" si="2"/>
        <v>2.7199999999999891E-2</v>
      </c>
      <c r="M16" s="44">
        <f t="shared" si="3"/>
        <v>1.6000000000000014E-2</v>
      </c>
    </row>
    <row r="17" spans="1:13">
      <c r="A17" s="2">
        <v>2</v>
      </c>
      <c r="B17" s="53" t="s">
        <v>143</v>
      </c>
      <c r="C17" s="53" t="s">
        <v>601</v>
      </c>
      <c r="D17" s="53">
        <v>2.1587999999999998</v>
      </c>
      <c r="E17" s="53">
        <v>2.0474999999999999</v>
      </c>
      <c r="F17" s="53">
        <v>2.0886999999999998</v>
      </c>
      <c r="G17" s="53">
        <v>2.0771000000000002</v>
      </c>
      <c r="H17" s="53">
        <v>10.010999999999999</v>
      </c>
      <c r="I17" s="53">
        <v>10.028499999999999</v>
      </c>
      <c r="J17" s="44">
        <f t="shared" si="0"/>
        <v>0.11129999999999995</v>
      </c>
      <c r="K17" s="44">
        <f t="shared" si="1"/>
        <v>4.1199999999999903E-2</v>
      </c>
      <c r="L17" s="44">
        <f t="shared" si="2"/>
        <v>2.9600000000000293E-2</v>
      </c>
      <c r="M17" s="44">
        <f t="shared" si="3"/>
        <v>1.7500000000000071E-2</v>
      </c>
    </row>
    <row r="18" spans="1:13">
      <c r="A18" s="2">
        <v>2</v>
      </c>
      <c r="B18" s="53" t="s">
        <v>143</v>
      </c>
      <c r="C18" s="53" t="s">
        <v>602</v>
      </c>
      <c r="D18" s="53">
        <v>2.2313000000000001</v>
      </c>
      <c r="E18" s="53">
        <v>2.1311</v>
      </c>
      <c r="F18" s="53">
        <v>2.1711999999999998</v>
      </c>
      <c r="G18" s="53">
        <v>2.1589</v>
      </c>
      <c r="H18" s="53">
        <v>9.8690999999999995</v>
      </c>
      <c r="I18" s="53">
        <v>9.8849</v>
      </c>
      <c r="J18" s="44">
        <f t="shared" si="0"/>
        <v>0.10020000000000007</v>
      </c>
      <c r="K18" s="44">
        <f t="shared" si="1"/>
        <v>4.0099999999999802E-2</v>
      </c>
      <c r="L18" s="44">
        <f t="shared" si="2"/>
        <v>2.7800000000000047E-2</v>
      </c>
      <c r="M18" s="44">
        <f t="shared" si="3"/>
        <v>1.580000000000048E-2</v>
      </c>
    </row>
    <row r="19" spans="1:13">
      <c r="A19" s="2">
        <v>2</v>
      </c>
      <c r="B19" s="53" t="s">
        <v>143</v>
      </c>
      <c r="C19" s="53" t="s">
        <v>603</v>
      </c>
      <c r="D19" s="53">
        <v>2.0105</v>
      </c>
      <c r="E19" s="53">
        <v>1.9248000000000001</v>
      </c>
      <c r="F19" s="53">
        <v>1.9584999999999999</v>
      </c>
      <c r="G19" s="53">
        <v>1.9483999999999999</v>
      </c>
      <c r="H19" s="53">
        <v>9.9276999999999997</v>
      </c>
      <c r="I19" s="53">
        <v>9.9422999999999995</v>
      </c>
      <c r="J19" s="44">
        <f t="shared" si="0"/>
        <v>8.5699999999999887E-2</v>
      </c>
      <c r="K19" s="44">
        <f t="shared" si="1"/>
        <v>3.3699999999999841E-2</v>
      </c>
      <c r="L19" s="44">
        <f t="shared" si="2"/>
        <v>2.3599999999999843E-2</v>
      </c>
      <c r="M19" s="44">
        <f t="shared" si="3"/>
        <v>1.4599999999999724E-2</v>
      </c>
    </row>
    <row r="20" spans="1:13">
      <c r="A20" s="2">
        <v>2</v>
      </c>
      <c r="B20" s="53" t="s">
        <v>143</v>
      </c>
      <c r="C20" s="53" t="s">
        <v>604</v>
      </c>
      <c r="D20" s="53">
        <v>1.9258999999999999</v>
      </c>
      <c r="E20" s="53">
        <v>1.8432999999999999</v>
      </c>
      <c r="F20" s="53">
        <v>1.8740000000000001</v>
      </c>
      <c r="G20" s="53">
        <v>1.8664000000000001</v>
      </c>
      <c r="H20" s="53">
        <v>9.8682999999999996</v>
      </c>
      <c r="I20" s="53">
        <v>9.8803000000000001</v>
      </c>
      <c r="J20" s="44">
        <f t="shared" si="0"/>
        <v>8.2600000000000007E-2</v>
      </c>
      <c r="K20" s="44">
        <f t="shared" si="1"/>
        <v>3.0700000000000172E-2</v>
      </c>
      <c r="L20" s="44">
        <f t="shared" si="2"/>
        <v>2.310000000000012E-2</v>
      </c>
      <c r="M20" s="44">
        <f t="shared" si="3"/>
        <v>1.2000000000000455E-2</v>
      </c>
    </row>
    <row r="21" spans="1:13">
      <c r="A21" s="2">
        <v>3</v>
      </c>
      <c r="B21" s="53" t="s">
        <v>143</v>
      </c>
      <c r="C21" s="53" t="s">
        <v>605</v>
      </c>
      <c r="D21" s="53">
        <v>2.1819000000000002</v>
      </c>
      <c r="E21" s="53">
        <v>2.0623999999999998</v>
      </c>
      <c r="F21" s="53">
        <v>2.1082000000000001</v>
      </c>
      <c r="G21" s="53">
        <v>2.0922999999999998</v>
      </c>
      <c r="H21" s="53">
        <v>9.9429999999999996</v>
      </c>
      <c r="I21" s="53">
        <v>9.9651999999999994</v>
      </c>
      <c r="J21" s="44">
        <f t="shared" si="0"/>
        <v>0.11950000000000038</v>
      </c>
      <c r="K21" s="44">
        <f t="shared" si="1"/>
        <v>4.5800000000000285E-2</v>
      </c>
      <c r="L21" s="44">
        <f t="shared" si="2"/>
        <v>2.9900000000000038E-2</v>
      </c>
      <c r="M21" s="44">
        <f t="shared" si="3"/>
        <v>2.2199999999999775E-2</v>
      </c>
    </row>
    <row r="22" spans="1:13">
      <c r="A22" s="2">
        <v>3</v>
      </c>
      <c r="B22" s="53" t="s">
        <v>143</v>
      </c>
      <c r="C22" s="53" t="s">
        <v>606</v>
      </c>
      <c r="D22" s="53">
        <v>2.1829999999999998</v>
      </c>
      <c r="E22" s="53">
        <v>2.1025999999999998</v>
      </c>
      <c r="F22" s="53">
        <v>2.1320999999999999</v>
      </c>
      <c r="G22" s="53">
        <v>2.1212900000000001</v>
      </c>
      <c r="H22" s="53">
        <v>10.042899999999999</v>
      </c>
      <c r="I22" s="53">
        <v>10.0573</v>
      </c>
      <c r="J22" s="44">
        <f t="shared" si="0"/>
        <v>8.0400000000000027E-2</v>
      </c>
      <c r="K22" s="44">
        <f t="shared" si="1"/>
        <v>2.9500000000000082E-2</v>
      </c>
      <c r="L22" s="44">
        <f t="shared" si="2"/>
        <v>1.8690000000000317E-2</v>
      </c>
      <c r="M22" s="44">
        <f t="shared" si="3"/>
        <v>1.440000000000019E-2</v>
      </c>
    </row>
    <row r="23" spans="1:13">
      <c r="A23" s="2">
        <v>3</v>
      </c>
      <c r="B23" s="97" t="s">
        <v>143</v>
      </c>
      <c r="C23" s="97" t="s">
        <v>607</v>
      </c>
      <c r="D23" s="97">
        <v>2.1579999999999999</v>
      </c>
      <c r="E23" s="97">
        <v>2.0409000000000002</v>
      </c>
      <c r="F23" s="97">
        <v>2.0889000000000002</v>
      </c>
      <c r="G23" s="97">
        <v>2.0710999999999999</v>
      </c>
      <c r="H23" s="97">
        <v>9.8740000000000006</v>
      </c>
      <c r="I23" s="97">
        <v>9.8969000000000005</v>
      </c>
      <c r="J23" s="98">
        <f t="shared" si="0"/>
        <v>0.11709999999999976</v>
      </c>
      <c r="K23" s="98">
        <f t="shared" si="1"/>
        <v>4.8000000000000043E-2</v>
      </c>
      <c r="L23" s="98">
        <f t="shared" si="2"/>
        <v>3.0199999999999783E-2</v>
      </c>
      <c r="M23" s="98">
        <f t="shared" si="3"/>
        <v>2.289999999999992E-2</v>
      </c>
    </row>
    <row r="24" spans="1:13">
      <c r="A24" s="2">
        <v>3</v>
      </c>
      <c r="B24" s="97" t="s">
        <v>143</v>
      </c>
      <c r="C24" s="97" t="s">
        <v>608</v>
      </c>
      <c r="D24" s="97">
        <v>2.0287999999999999</v>
      </c>
      <c r="E24" s="97">
        <v>1.9138999999999999</v>
      </c>
      <c r="F24" s="97">
        <v>1.9616</v>
      </c>
      <c r="G24" s="97">
        <v>1.9438</v>
      </c>
      <c r="H24" s="97">
        <v>9.9565000000000001</v>
      </c>
      <c r="I24" s="97">
        <v>9.9814000000000007</v>
      </c>
      <c r="J24" s="98">
        <f t="shared" si="0"/>
        <v>0.1149</v>
      </c>
      <c r="K24" s="98">
        <f t="shared" si="1"/>
        <v>4.7700000000000076E-2</v>
      </c>
      <c r="L24" s="98">
        <f t="shared" si="2"/>
        <v>2.9900000000000038E-2</v>
      </c>
      <c r="M24" s="98">
        <f t="shared" si="3"/>
        <v>2.4900000000000588E-2</v>
      </c>
    </row>
    <row r="25" spans="1:13">
      <c r="A25" s="2">
        <v>4</v>
      </c>
      <c r="B25" s="97" t="s">
        <v>143</v>
      </c>
      <c r="C25" s="97" t="s">
        <v>609</v>
      </c>
      <c r="D25" s="97">
        <v>2.2147000000000001</v>
      </c>
      <c r="E25" s="97">
        <v>2.0977000000000001</v>
      </c>
      <c r="F25" s="97">
        <v>2.1436999999999999</v>
      </c>
      <c r="G25" s="97">
        <v>2.1274000000000002</v>
      </c>
      <c r="H25" s="97">
        <v>9.8598999999999997</v>
      </c>
      <c r="I25" s="97">
        <v>9.8812999999999995</v>
      </c>
      <c r="J25" s="98">
        <f t="shared" si="0"/>
        <v>0.11699999999999999</v>
      </c>
      <c r="K25" s="98">
        <f t="shared" si="1"/>
        <v>4.5999999999999819E-2</v>
      </c>
      <c r="L25" s="98">
        <f t="shared" si="2"/>
        <v>2.970000000000006E-2</v>
      </c>
      <c r="M25" s="98">
        <f t="shared" si="3"/>
        <v>2.1399999999999864E-2</v>
      </c>
    </row>
    <row r="26" spans="1:13">
      <c r="A26" s="2">
        <v>4</v>
      </c>
      <c r="B26" s="97" t="s">
        <v>143</v>
      </c>
      <c r="C26" s="97" t="s">
        <v>610</v>
      </c>
      <c r="D26" s="97">
        <v>1.9460999999999999</v>
      </c>
      <c r="E26" s="97">
        <v>1.8343</v>
      </c>
      <c r="F26" s="97">
        <v>1.8794999999999999</v>
      </c>
      <c r="G26" s="97">
        <v>1.8626</v>
      </c>
      <c r="H26" s="97">
        <v>9.8690999999999995</v>
      </c>
      <c r="I26" s="97">
        <v>9.8901000000000003</v>
      </c>
      <c r="J26" s="98">
        <f t="shared" si="0"/>
        <v>0.1117999999999999</v>
      </c>
      <c r="K26" s="98">
        <f t="shared" si="1"/>
        <v>4.5199999999999907E-2</v>
      </c>
      <c r="L26" s="98">
        <f t="shared" si="2"/>
        <v>2.8299999999999992E-2</v>
      </c>
      <c r="M26" s="98">
        <f t="shared" si="3"/>
        <v>2.1000000000000796E-2</v>
      </c>
    </row>
    <row r="27" spans="1:13">
      <c r="A27" s="2">
        <v>4</v>
      </c>
      <c r="B27" s="97" t="s">
        <v>143</v>
      </c>
      <c r="C27" s="97" t="s">
        <v>611</v>
      </c>
      <c r="D27" s="97">
        <v>2.1743000000000001</v>
      </c>
      <c r="E27" s="97">
        <v>2.0487000000000002</v>
      </c>
      <c r="F27" s="97">
        <v>2.1023999999999998</v>
      </c>
      <c r="G27" s="97">
        <v>2.0806</v>
      </c>
      <c r="H27" s="97">
        <v>10.0364</v>
      </c>
      <c r="I27" s="97">
        <v>10.0626</v>
      </c>
      <c r="J27" s="98">
        <f t="shared" si="0"/>
        <v>0.12559999999999993</v>
      </c>
      <c r="K27" s="98">
        <f t="shared" si="1"/>
        <v>5.3699999999999637E-2</v>
      </c>
      <c r="L27" s="98">
        <f t="shared" si="2"/>
        <v>3.1899999999999817E-2</v>
      </c>
      <c r="M27" s="98">
        <f t="shared" si="3"/>
        <v>2.6199999999999335E-2</v>
      </c>
    </row>
    <row r="28" spans="1:13">
      <c r="A28" s="2">
        <v>4</v>
      </c>
      <c r="B28" s="97" t="s">
        <v>143</v>
      </c>
      <c r="C28" s="97" t="s">
        <v>612</v>
      </c>
      <c r="D28" s="97">
        <v>1.9460999999999999</v>
      </c>
      <c r="E28" s="97">
        <v>2.2168000000000001</v>
      </c>
      <c r="F28" s="97">
        <v>2.2454000000000001</v>
      </c>
      <c r="G28" s="97">
        <v>2.2366999999999999</v>
      </c>
      <c r="H28" s="97">
        <v>10.0166</v>
      </c>
      <c r="I28" s="97">
        <v>10.029999999999999</v>
      </c>
      <c r="J28" s="98">
        <f t="shared" si="0"/>
        <v>-0.27070000000000016</v>
      </c>
      <c r="K28" s="98">
        <f t="shared" si="1"/>
        <v>2.8599999999999959E-2</v>
      </c>
      <c r="L28" s="98">
        <f t="shared" si="2"/>
        <v>1.9899999999999807E-2</v>
      </c>
      <c r="M28" s="98">
        <f t="shared" si="3"/>
        <v>1.3399999999998968E-2</v>
      </c>
    </row>
    <row r="29" spans="1:13">
      <c r="A29" s="2">
        <v>5</v>
      </c>
      <c r="B29" s="97" t="s">
        <v>143</v>
      </c>
      <c r="C29" s="97" t="s">
        <v>613</v>
      </c>
      <c r="D29" s="97">
        <v>1.8262</v>
      </c>
      <c r="E29" s="97">
        <v>1.7467999999999999</v>
      </c>
      <c r="F29" s="97">
        <v>1.7786999999999999</v>
      </c>
      <c r="G29" s="97">
        <v>1.7664</v>
      </c>
      <c r="H29" s="97">
        <v>9.8316999999999997</v>
      </c>
      <c r="I29" s="97">
        <v>9.8483999999999998</v>
      </c>
      <c r="J29" s="98">
        <f t="shared" si="0"/>
        <v>7.9400000000000137E-2</v>
      </c>
      <c r="K29" s="98">
        <f t="shared" si="1"/>
        <v>3.1900000000000039E-2</v>
      </c>
      <c r="L29" s="98">
        <f t="shared" si="2"/>
        <v>1.9600000000000062E-2</v>
      </c>
      <c r="M29" s="98">
        <f t="shared" si="3"/>
        <v>1.6700000000000159E-2</v>
      </c>
    </row>
    <row r="30" spans="1:13">
      <c r="A30" s="2">
        <v>5</v>
      </c>
      <c r="B30" s="97" t="s">
        <v>143</v>
      </c>
      <c r="C30" s="97" t="s">
        <v>614</v>
      </c>
      <c r="D30" s="97">
        <v>2.0181</v>
      </c>
      <c r="E30" s="97">
        <v>1.9421999999999999</v>
      </c>
      <c r="F30" s="97">
        <v>1.9722999999999999</v>
      </c>
      <c r="G30" s="97">
        <v>1.9605999999999999</v>
      </c>
      <c r="H30" s="97">
        <v>9.8571000000000009</v>
      </c>
      <c r="I30" s="97">
        <v>9.8726000000000003</v>
      </c>
      <c r="J30" s="98">
        <f t="shared" si="0"/>
        <v>7.5900000000000079E-2</v>
      </c>
      <c r="K30" s="98">
        <f t="shared" si="1"/>
        <v>3.0100000000000016E-2</v>
      </c>
      <c r="L30" s="98">
        <f t="shared" si="2"/>
        <v>1.8399999999999972E-2</v>
      </c>
      <c r="M30" s="98">
        <f t="shared" si="3"/>
        <v>1.5499999999999403E-2</v>
      </c>
    </row>
    <row r="31" spans="1:13">
      <c r="A31" s="2">
        <v>5</v>
      </c>
      <c r="B31" s="97" t="s">
        <v>143</v>
      </c>
      <c r="C31" s="97" t="s">
        <v>615</v>
      </c>
      <c r="D31" s="97">
        <v>2.0565000000000002</v>
      </c>
      <c r="E31" s="97">
        <v>1.9721</v>
      </c>
      <c r="F31" s="97">
        <v>2.0051000000000001</v>
      </c>
      <c r="G31" s="97">
        <v>1.9925999999999999</v>
      </c>
      <c r="H31" s="97">
        <v>9.8574999999999999</v>
      </c>
      <c r="I31" s="97">
        <v>9.8707999999999991</v>
      </c>
      <c r="J31" s="98">
        <f t="shared" si="0"/>
        <v>8.4400000000000253E-2</v>
      </c>
      <c r="K31" s="98">
        <f t="shared" si="1"/>
        <v>3.300000000000014E-2</v>
      </c>
      <c r="L31" s="98">
        <f t="shared" si="2"/>
        <v>2.0499999999999963E-2</v>
      </c>
      <c r="M31" s="98">
        <f t="shared" si="3"/>
        <v>1.3299999999999201E-2</v>
      </c>
    </row>
    <row r="32" spans="1:13">
      <c r="A32" s="2">
        <v>5</v>
      </c>
      <c r="B32" s="97" t="s">
        <v>143</v>
      </c>
      <c r="C32" s="97" t="s">
        <v>616</v>
      </c>
      <c r="D32" s="97">
        <v>2.1698</v>
      </c>
      <c r="E32" s="97">
        <v>2.0739000000000001</v>
      </c>
      <c r="F32" s="97">
        <v>2.1113</v>
      </c>
      <c r="G32" s="97">
        <v>2.0973999999999999</v>
      </c>
      <c r="H32" s="97">
        <v>10.0266</v>
      </c>
      <c r="I32" s="97">
        <v>10.0413</v>
      </c>
      <c r="J32" s="98">
        <f t="shared" si="0"/>
        <v>9.5899999999999874E-2</v>
      </c>
      <c r="K32" s="98">
        <f t="shared" si="1"/>
        <v>3.7399999999999878E-2</v>
      </c>
      <c r="L32" s="98">
        <f t="shared" si="2"/>
        <v>2.3499999999999854E-2</v>
      </c>
      <c r="M32" s="98">
        <f t="shared" si="3"/>
        <v>1.4699999999999491E-2</v>
      </c>
    </row>
    <row r="33" spans="1:13">
      <c r="A33" s="2">
        <v>3</v>
      </c>
      <c r="B33" s="53" t="s">
        <v>220</v>
      </c>
      <c r="C33" s="53" t="s">
        <v>628</v>
      </c>
      <c r="D33" s="53">
        <v>2.1989000000000001</v>
      </c>
      <c r="E33" s="53">
        <v>2.113</v>
      </c>
      <c r="F33" s="53">
        <v>2.1383000000000001</v>
      </c>
      <c r="G33" s="53">
        <v>2.1352000000000002</v>
      </c>
      <c r="H33" s="53">
        <v>9.8945000000000007</v>
      </c>
      <c r="I33" s="53">
        <v>9.9080999999999992</v>
      </c>
      <c r="J33" s="44">
        <f t="shared" si="0"/>
        <v>8.5900000000000087E-2</v>
      </c>
      <c r="K33" s="44">
        <f t="shared" si="1"/>
        <v>2.53000000000001E-2</v>
      </c>
      <c r="L33" s="44">
        <f t="shared" si="2"/>
        <v>2.220000000000022E-2</v>
      </c>
      <c r="M33" s="44">
        <f t="shared" si="3"/>
        <v>1.3599999999998502E-2</v>
      </c>
    </row>
    <row r="34" spans="1:13">
      <c r="A34" s="2">
        <v>4</v>
      </c>
      <c r="B34" s="53" t="s">
        <v>220</v>
      </c>
      <c r="C34" s="53" t="s">
        <v>629</v>
      </c>
      <c r="D34" s="53">
        <v>1.9852000000000001</v>
      </c>
      <c r="E34" s="53">
        <v>1.9020999999999999</v>
      </c>
      <c r="F34" s="53">
        <v>1.9261999999999999</v>
      </c>
      <c r="G34" s="53">
        <v>1.9219999999999999</v>
      </c>
      <c r="H34" s="53">
        <v>9.9643999999999995</v>
      </c>
      <c r="I34" s="53">
        <v>9.9768000000000008</v>
      </c>
      <c r="J34" s="44">
        <f t="shared" ref="J34:J62" si="4">D34-E34</f>
        <v>8.3100000000000174E-2</v>
      </c>
      <c r="K34" s="44">
        <f t="shared" ref="K34:K62" si="5">F34-E34</f>
        <v>2.410000000000001E-2</v>
      </c>
      <c r="L34" s="44">
        <f t="shared" ref="L34:L62" si="6">G34-E34</f>
        <v>1.9900000000000029E-2</v>
      </c>
      <c r="M34" s="44">
        <f t="shared" ref="M34:M62" si="7">I34-H34</f>
        <v>1.2400000000001299E-2</v>
      </c>
    </row>
    <row r="35" spans="1:13">
      <c r="A35" s="2">
        <v>4</v>
      </c>
      <c r="B35" s="53" t="s">
        <v>220</v>
      </c>
      <c r="C35" s="53" t="s">
        <v>630</v>
      </c>
      <c r="D35" s="53">
        <v>2.0375999999999999</v>
      </c>
      <c r="E35" s="53">
        <v>1.966</v>
      </c>
      <c r="F35" s="53">
        <v>1.9870000000000001</v>
      </c>
      <c r="G35" s="53">
        <v>1.9858</v>
      </c>
      <c r="H35" s="53">
        <v>9.9478000000000009</v>
      </c>
      <c r="I35" s="53">
        <v>9.9564000000000004</v>
      </c>
      <c r="J35" s="44">
        <f t="shared" si="4"/>
        <v>7.1599999999999886E-2</v>
      </c>
      <c r="K35" s="44">
        <f t="shared" si="5"/>
        <v>2.100000000000013E-2</v>
      </c>
      <c r="L35" s="44">
        <f t="shared" si="6"/>
        <v>1.980000000000004E-2</v>
      </c>
      <c r="M35" s="44">
        <f t="shared" si="7"/>
        <v>8.5999999999994969E-3</v>
      </c>
    </row>
    <row r="36" spans="1:13">
      <c r="A36" s="2">
        <v>4</v>
      </c>
      <c r="B36" s="53" t="s">
        <v>220</v>
      </c>
      <c r="C36" s="53" t="s">
        <v>631</v>
      </c>
      <c r="D36" s="53">
        <v>2.2488999999999999</v>
      </c>
      <c r="E36" s="53">
        <v>2.1638999999999999</v>
      </c>
      <c r="F36" s="53">
        <v>2.1901000000000002</v>
      </c>
      <c r="G36" s="53">
        <v>2.1873999999999998</v>
      </c>
      <c r="H36" s="53">
        <v>9.9456000000000007</v>
      </c>
      <c r="I36" s="53">
        <v>9.9582999999999995</v>
      </c>
      <c r="J36" s="44">
        <f t="shared" si="4"/>
        <v>8.4999999999999964E-2</v>
      </c>
      <c r="K36" s="44">
        <f t="shared" si="5"/>
        <v>2.6200000000000223E-2</v>
      </c>
      <c r="L36" s="44">
        <f t="shared" si="6"/>
        <v>2.3499999999999854E-2</v>
      </c>
      <c r="M36" s="44">
        <f t="shared" si="7"/>
        <v>1.2699999999998823E-2</v>
      </c>
    </row>
    <row r="37" spans="1:13">
      <c r="A37" s="2">
        <v>4</v>
      </c>
      <c r="B37" s="53" t="s">
        <v>220</v>
      </c>
      <c r="C37" s="53" t="s">
        <v>632</v>
      </c>
      <c r="D37" s="53">
        <v>1.9602999999999999</v>
      </c>
      <c r="E37" s="53">
        <v>1.8703000000000001</v>
      </c>
      <c r="F37" s="53">
        <v>1.8966000000000001</v>
      </c>
      <c r="G37" s="53">
        <v>1.8919999999999999</v>
      </c>
      <c r="H37" s="53">
        <v>9.8344000000000005</v>
      </c>
      <c r="I37" s="53">
        <v>9.8445999999999998</v>
      </c>
      <c r="J37" s="44">
        <f t="shared" si="4"/>
        <v>8.9999999999999858E-2</v>
      </c>
      <c r="K37" s="44">
        <f t="shared" si="5"/>
        <v>2.629999999999999E-2</v>
      </c>
      <c r="L37" s="44">
        <f t="shared" si="6"/>
        <v>2.1699999999999831E-2</v>
      </c>
      <c r="M37" s="44">
        <f t="shared" si="7"/>
        <v>1.0199999999999321E-2</v>
      </c>
    </row>
    <row r="38" spans="1:13">
      <c r="A38" s="2">
        <v>5</v>
      </c>
      <c r="B38" s="53" t="s">
        <v>220</v>
      </c>
      <c r="C38" s="53" t="s">
        <v>633</v>
      </c>
      <c r="D38" s="53">
        <v>2.0853000000000002</v>
      </c>
      <c r="E38" s="53">
        <v>2.0015000000000001</v>
      </c>
      <c r="F38" s="53">
        <v>2.0257999999999998</v>
      </c>
      <c r="G38" s="53">
        <v>2.0221</v>
      </c>
      <c r="H38" s="53">
        <v>9.8617000000000008</v>
      </c>
      <c r="I38" s="53">
        <v>9.8728999999999996</v>
      </c>
      <c r="J38" s="44">
        <f t="shared" si="4"/>
        <v>8.3800000000000097E-2</v>
      </c>
      <c r="K38" s="44">
        <f t="shared" si="5"/>
        <v>2.4299999999999766E-2</v>
      </c>
      <c r="L38" s="44">
        <f t="shared" si="6"/>
        <v>2.0599999999999952E-2</v>
      </c>
      <c r="M38" s="44">
        <f t="shared" si="7"/>
        <v>1.1199999999998766E-2</v>
      </c>
    </row>
    <row r="39" spans="1:13">
      <c r="A39" s="2">
        <v>5</v>
      </c>
      <c r="B39" s="53" t="s">
        <v>220</v>
      </c>
      <c r="C39" s="53" t="s">
        <v>634</v>
      </c>
      <c r="D39" s="53">
        <v>1.8965000000000001</v>
      </c>
      <c r="E39" s="53">
        <v>1.8341000000000001</v>
      </c>
      <c r="F39" s="53">
        <v>1.8514999999999999</v>
      </c>
      <c r="G39" s="53">
        <v>1.8514999999999999</v>
      </c>
      <c r="H39" s="53">
        <v>9.9411000000000005</v>
      </c>
      <c r="I39" s="53">
        <v>9.9487000000000005</v>
      </c>
      <c r="J39" s="44">
        <f t="shared" si="4"/>
        <v>6.2400000000000011E-2</v>
      </c>
      <c r="K39" s="44">
        <f t="shared" si="5"/>
        <v>1.739999999999986E-2</v>
      </c>
      <c r="L39" s="44">
        <f t="shared" si="6"/>
        <v>1.739999999999986E-2</v>
      </c>
      <c r="M39" s="44">
        <f t="shared" si="7"/>
        <v>7.6000000000000512E-3</v>
      </c>
    </row>
    <row r="40" spans="1:13">
      <c r="A40" s="2">
        <v>5</v>
      </c>
      <c r="B40" s="53" t="s">
        <v>220</v>
      </c>
      <c r="C40" s="53" t="s">
        <v>635</v>
      </c>
      <c r="D40" s="53">
        <v>2.1012</v>
      </c>
      <c r="E40" s="53">
        <v>2.0206</v>
      </c>
      <c r="F40" s="53">
        <v>2.0463</v>
      </c>
      <c r="G40" s="53">
        <v>2.0426000000000002</v>
      </c>
      <c r="H40" s="53">
        <v>9.9702000000000002</v>
      </c>
      <c r="I40" s="53">
        <v>9.9778000000000002</v>
      </c>
      <c r="J40" s="44">
        <f t="shared" si="4"/>
        <v>8.0600000000000005E-2</v>
      </c>
      <c r="K40" s="44">
        <f t="shared" si="5"/>
        <v>2.5700000000000056E-2</v>
      </c>
      <c r="L40" s="44">
        <f t="shared" si="6"/>
        <v>2.2000000000000242E-2</v>
      </c>
      <c r="M40" s="44">
        <f t="shared" si="7"/>
        <v>7.6000000000000512E-3</v>
      </c>
    </row>
    <row r="41" spans="1:13">
      <c r="A41" s="2">
        <v>5</v>
      </c>
      <c r="B41" s="53" t="s">
        <v>220</v>
      </c>
      <c r="C41" s="53" t="s">
        <v>636</v>
      </c>
      <c r="D41" s="53">
        <v>1.9478</v>
      </c>
      <c r="E41" s="53">
        <v>1.8867</v>
      </c>
      <c r="F41" s="53">
        <v>1.9033</v>
      </c>
      <c r="G41" s="53">
        <v>1.9014</v>
      </c>
      <c r="H41" s="53">
        <v>9.8827999999999996</v>
      </c>
      <c r="I41" s="53">
        <v>9.891</v>
      </c>
      <c r="J41" s="44">
        <f t="shared" si="4"/>
        <v>6.1099999999999932E-2</v>
      </c>
      <c r="K41" s="44">
        <f t="shared" si="5"/>
        <v>1.6599999999999948E-2</v>
      </c>
      <c r="L41" s="44">
        <f t="shared" si="6"/>
        <v>1.4699999999999935E-2</v>
      </c>
      <c r="M41" s="44">
        <f t="shared" si="7"/>
        <v>8.2000000000004292E-3</v>
      </c>
    </row>
    <row r="42" spans="1:13">
      <c r="A42" s="2">
        <v>6</v>
      </c>
      <c r="B42" s="53" t="s">
        <v>220</v>
      </c>
      <c r="C42" s="53" t="s">
        <v>585</v>
      </c>
      <c r="D42" s="53">
        <v>1.9421999999999999</v>
      </c>
      <c r="E42" s="53">
        <v>1.8478000000000001</v>
      </c>
      <c r="F42" s="53">
        <v>1.8757999999999999</v>
      </c>
      <c r="G42" s="53">
        <v>1.8672</v>
      </c>
      <c r="H42" s="53">
        <v>9.8705999999999996</v>
      </c>
      <c r="I42" s="53">
        <v>9.8851999999999993</v>
      </c>
      <c r="J42" s="44">
        <f t="shared" si="4"/>
        <v>9.4399999999999817E-2</v>
      </c>
      <c r="K42" s="44">
        <f t="shared" si="5"/>
        <v>2.7999999999999803E-2</v>
      </c>
      <c r="L42" s="44">
        <f t="shared" si="6"/>
        <v>1.9399999999999862E-2</v>
      </c>
      <c r="M42" s="44">
        <f t="shared" si="7"/>
        <v>1.4599999999999724E-2</v>
      </c>
    </row>
    <row r="43" spans="1:13">
      <c r="A43" s="2">
        <v>6</v>
      </c>
      <c r="B43" s="53" t="s">
        <v>220</v>
      </c>
      <c r="C43" s="53" t="s">
        <v>617</v>
      </c>
      <c r="D43" s="53">
        <v>2.1659999999999999</v>
      </c>
      <c r="E43" s="53">
        <v>2.0442999999999998</v>
      </c>
      <c r="F43" s="53">
        <v>2.0808</v>
      </c>
      <c r="G43" s="53">
        <v>2.0680999999999998</v>
      </c>
      <c r="H43" s="53">
        <v>9.8994</v>
      </c>
      <c r="I43" s="53">
        <v>9.9178999999999995</v>
      </c>
      <c r="J43" s="44">
        <f t="shared" si="4"/>
        <v>0.12170000000000014</v>
      </c>
      <c r="K43" s="44">
        <f t="shared" si="5"/>
        <v>3.6500000000000199E-2</v>
      </c>
      <c r="L43" s="44">
        <f t="shared" si="6"/>
        <v>2.3800000000000043E-2</v>
      </c>
      <c r="M43" s="44">
        <f t="shared" si="7"/>
        <v>1.8499999999999517E-2</v>
      </c>
    </row>
    <row r="44" spans="1:13">
      <c r="A44" s="2">
        <v>6</v>
      </c>
      <c r="B44" s="97" t="s">
        <v>143</v>
      </c>
      <c r="C44" s="97" t="s">
        <v>618</v>
      </c>
      <c r="D44" s="97">
        <v>2.0194999999999999</v>
      </c>
      <c r="E44" s="97">
        <v>1.9064000000000001</v>
      </c>
      <c r="F44" s="97">
        <v>1.9500999999999999</v>
      </c>
      <c r="G44" s="97">
        <v>1.92004</v>
      </c>
      <c r="H44" s="97">
        <v>12.0532</v>
      </c>
      <c r="I44" s="97">
        <v>12.071300000000001</v>
      </c>
      <c r="J44" s="98">
        <f t="shared" si="4"/>
        <v>0.11309999999999976</v>
      </c>
      <c r="K44" s="98">
        <f t="shared" si="5"/>
        <v>4.369999999999985E-2</v>
      </c>
      <c r="L44" s="98">
        <f t="shared" si="6"/>
        <v>1.3639999999999874E-2</v>
      </c>
      <c r="M44" s="98">
        <f t="shared" si="7"/>
        <v>1.8100000000000449E-2</v>
      </c>
    </row>
    <row r="45" spans="1:13">
      <c r="A45" s="2">
        <v>6</v>
      </c>
      <c r="B45" s="97" t="s">
        <v>143</v>
      </c>
      <c r="C45" s="97" t="s">
        <v>619</v>
      </c>
      <c r="D45" s="97">
        <v>2.0225</v>
      </c>
      <c r="E45" s="97">
        <v>1.9456</v>
      </c>
      <c r="F45" s="97">
        <v>1.9751000000000001</v>
      </c>
      <c r="G45" s="97"/>
      <c r="H45" s="97">
        <v>11.9831</v>
      </c>
      <c r="I45" s="97">
        <v>11.9946</v>
      </c>
      <c r="J45" s="98">
        <f t="shared" si="4"/>
        <v>7.6899999999999968E-2</v>
      </c>
      <c r="K45" s="98">
        <f t="shared" si="5"/>
        <v>2.9500000000000082E-2</v>
      </c>
      <c r="L45" s="98">
        <f t="shared" si="6"/>
        <v>-1.9456</v>
      </c>
      <c r="M45" s="98">
        <f t="shared" si="7"/>
        <v>1.1499999999999844E-2</v>
      </c>
    </row>
    <row r="46" spans="1:13">
      <c r="A46" s="2">
        <v>6</v>
      </c>
      <c r="B46" s="97" t="s">
        <v>143</v>
      </c>
      <c r="C46" s="97" t="s">
        <v>620</v>
      </c>
      <c r="D46" s="97">
        <v>2.0948000000000002</v>
      </c>
      <c r="E46" s="97">
        <v>2.0053999999999998</v>
      </c>
      <c r="F46" s="97">
        <v>2.0407000000000002</v>
      </c>
      <c r="G46" s="97"/>
      <c r="H46" s="97">
        <v>12.050800000000001</v>
      </c>
      <c r="I46" s="97">
        <v>12.0639</v>
      </c>
      <c r="J46" s="98">
        <f t="shared" si="4"/>
        <v>8.9400000000000368E-2</v>
      </c>
      <c r="K46" s="98">
        <f t="shared" si="5"/>
        <v>3.5300000000000331E-2</v>
      </c>
      <c r="L46" s="98">
        <f t="shared" si="6"/>
        <v>-2.0053999999999998</v>
      </c>
      <c r="M46" s="98">
        <f t="shared" si="7"/>
        <v>1.3099999999999667E-2</v>
      </c>
    </row>
    <row r="47" spans="1:13">
      <c r="A47" s="2">
        <v>6</v>
      </c>
      <c r="B47" s="97" t="s">
        <v>143</v>
      </c>
      <c r="C47" s="97" t="s">
        <v>621</v>
      </c>
      <c r="D47" s="97">
        <v>2.0525000000000002</v>
      </c>
      <c r="E47" s="97">
        <v>1.9675</v>
      </c>
      <c r="F47" s="97">
        <v>2</v>
      </c>
      <c r="G47" s="97"/>
      <c r="H47" s="97">
        <v>12.0945</v>
      </c>
      <c r="I47" s="97">
        <v>12.1092</v>
      </c>
      <c r="J47" s="98">
        <f t="shared" si="4"/>
        <v>8.5000000000000187E-2</v>
      </c>
      <c r="K47" s="98">
        <f t="shared" si="5"/>
        <v>3.2499999999999973E-2</v>
      </c>
      <c r="L47" s="98">
        <f t="shared" si="6"/>
        <v>-1.9675</v>
      </c>
      <c r="M47" s="98">
        <f t="shared" si="7"/>
        <v>1.4699999999999491E-2</v>
      </c>
    </row>
    <row r="48" spans="1:13">
      <c r="A48" s="2">
        <v>7</v>
      </c>
      <c r="B48" s="97" t="s">
        <v>143</v>
      </c>
      <c r="C48" s="97" t="s">
        <v>622</v>
      </c>
      <c r="D48" s="97">
        <v>2.0019999999999998</v>
      </c>
      <c r="E48" s="97">
        <v>1.9040999999999999</v>
      </c>
      <c r="F48" s="97">
        <v>1.9447000000000001</v>
      </c>
      <c r="G48" s="97"/>
      <c r="H48" s="97">
        <v>15.068099999999999</v>
      </c>
      <c r="I48" s="97"/>
      <c r="J48" s="98">
        <f t="shared" si="4"/>
        <v>9.7899999999999876E-2</v>
      </c>
      <c r="K48" s="98">
        <f t="shared" si="5"/>
        <v>4.0600000000000191E-2</v>
      </c>
      <c r="L48" s="98">
        <f t="shared" si="6"/>
        <v>-1.9040999999999999</v>
      </c>
      <c r="M48" s="98">
        <f t="shared" si="7"/>
        <v>-15.068099999999999</v>
      </c>
    </row>
    <row r="49" spans="1:13">
      <c r="A49" s="2">
        <v>7</v>
      </c>
      <c r="B49" s="97" t="s">
        <v>143</v>
      </c>
      <c r="C49" s="97" t="s">
        <v>623</v>
      </c>
      <c r="D49" s="97">
        <v>2.0314999999999999</v>
      </c>
      <c r="E49" s="97">
        <v>1.9547000000000001</v>
      </c>
      <c r="F49" s="97">
        <v>1.9850000000000001</v>
      </c>
      <c r="G49" s="97"/>
      <c r="H49" s="97">
        <v>13.787599999999999</v>
      </c>
      <c r="I49" s="97"/>
      <c r="J49" s="98">
        <f t="shared" si="4"/>
        <v>7.6799999999999757E-2</v>
      </c>
      <c r="K49" s="98">
        <f t="shared" si="5"/>
        <v>3.0299999999999994E-2</v>
      </c>
      <c r="L49" s="98">
        <f t="shared" si="6"/>
        <v>-1.9547000000000001</v>
      </c>
      <c r="M49" s="98">
        <f t="shared" si="7"/>
        <v>-13.787599999999999</v>
      </c>
    </row>
    <row r="50" spans="1:13">
      <c r="A50" s="2">
        <v>7</v>
      </c>
      <c r="B50" s="97" t="s">
        <v>143</v>
      </c>
      <c r="C50" s="97" t="s">
        <v>624</v>
      </c>
      <c r="D50" s="97">
        <v>2.1345000000000001</v>
      </c>
      <c r="E50" s="97">
        <v>2.0383</v>
      </c>
      <c r="F50" s="97">
        <v>2.0743</v>
      </c>
      <c r="G50" s="97"/>
      <c r="H50" s="97">
        <v>15.1988</v>
      </c>
      <c r="I50" s="97"/>
      <c r="J50" s="98">
        <f t="shared" si="4"/>
        <v>9.6200000000000063E-2</v>
      </c>
      <c r="K50" s="98">
        <f t="shared" si="5"/>
        <v>3.6000000000000032E-2</v>
      </c>
      <c r="L50" s="98">
        <f t="shared" si="6"/>
        <v>-2.0383</v>
      </c>
      <c r="M50" s="98">
        <f t="shared" si="7"/>
        <v>-15.1988</v>
      </c>
    </row>
    <row r="51" spans="1:13">
      <c r="A51" s="2">
        <v>7</v>
      </c>
      <c r="B51" s="97" t="s">
        <v>143</v>
      </c>
      <c r="C51" s="97" t="s">
        <v>625</v>
      </c>
      <c r="D51" s="97">
        <v>2.016</v>
      </c>
      <c r="E51" s="97">
        <v>1.9228000000000001</v>
      </c>
      <c r="F51" s="97">
        <v>1.9608000000000001</v>
      </c>
      <c r="G51" s="97"/>
      <c r="H51" s="97">
        <v>14.3588</v>
      </c>
      <c r="I51" s="97"/>
      <c r="J51" s="98">
        <f t="shared" si="4"/>
        <v>9.319999999999995E-2</v>
      </c>
      <c r="K51" s="98">
        <f t="shared" si="5"/>
        <v>3.8000000000000034E-2</v>
      </c>
      <c r="L51" s="98">
        <f t="shared" si="6"/>
        <v>-1.9228000000000001</v>
      </c>
      <c r="M51" s="98">
        <f t="shared" si="7"/>
        <v>-14.3588</v>
      </c>
    </row>
    <row r="52" spans="1:13">
      <c r="A52" s="2">
        <v>8</v>
      </c>
      <c r="B52" s="97" t="s">
        <v>143</v>
      </c>
      <c r="C52" s="97" t="s">
        <v>626</v>
      </c>
      <c r="D52" s="97">
        <v>2.1135000000000002</v>
      </c>
      <c r="E52" s="97">
        <v>2.0042</v>
      </c>
      <c r="F52" s="97">
        <v>2.0470999999999999</v>
      </c>
      <c r="G52" s="97"/>
      <c r="H52" s="97"/>
      <c r="I52" s="97"/>
      <c r="J52" s="98">
        <f t="shared" si="4"/>
        <v>0.10930000000000017</v>
      </c>
      <c r="K52" s="98">
        <f t="shared" si="5"/>
        <v>4.2899999999999938E-2</v>
      </c>
      <c r="L52" s="98">
        <f t="shared" si="6"/>
        <v>-2.0042</v>
      </c>
      <c r="M52" s="98">
        <f t="shared" si="7"/>
        <v>0</v>
      </c>
    </row>
    <row r="53" spans="1:13">
      <c r="A53" s="2">
        <v>8</v>
      </c>
      <c r="B53" s="97" t="s">
        <v>143</v>
      </c>
      <c r="C53" s="97" t="s">
        <v>627</v>
      </c>
      <c r="D53" s="97">
        <v>1.9778</v>
      </c>
      <c r="E53" s="97">
        <v>1.871</v>
      </c>
      <c r="F53" s="97">
        <v>1.9116</v>
      </c>
      <c r="G53" s="97"/>
      <c r="H53" s="97"/>
      <c r="I53" s="97"/>
      <c r="J53" s="98">
        <f t="shared" si="4"/>
        <v>0.10680000000000001</v>
      </c>
      <c r="K53" s="98">
        <f t="shared" si="5"/>
        <v>4.0599999999999969E-2</v>
      </c>
      <c r="L53" s="98">
        <f t="shared" si="6"/>
        <v>-1.871</v>
      </c>
      <c r="M53" s="98">
        <f t="shared" si="7"/>
        <v>0</v>
      </c>
    </row>
    <row r="54" spans="1:13">
      <c r="A54" s="2">
        <v>6</v>
      </c>
      <c r="B54" s="53" t="s">
        <v>220</v>
      </c>
      <c r="C54" s="53" t="s">
        <v>637</v>
      </c>
      <c r="D54" s="53">
        <v>2.0005000000000002</v>
      </c>
      <c r="E54" s="53">
        <v>1.8986000000000001</v>
      </c>
      <c r="F54" s="53">
        <v>1.9298</v>
      </c>
      <c r="G54" s="53"/>
      <c r="H54" s="53">
        <v>9.9838000000000005</v>
      </c>
      <c r="I54" s="53">
        <v>10.001899999999999</v>
      </c>
      <c r="J54" s="44">
        <f t="shared" si="4"/>
        <v>0.1019000000000001</v>
      </c>
      <c r="K54" s="44">
        <f t="shared" si="5"/>
        <v>3.1199999999999894E-2</v>
      </c>
      <c r="L54" s="44">
        <f t="shared" si="6"/>
        <v>-1.8986000000000001</v>
      </c>
      <c r="M54" s="44">
        <f t="shared" si="7"/>
        <v>1.8099999999998673E-2</v>
      </c>
    </row>
    <row r="55" spans="1:13">
      <c r="A55" s="2">
        <v>6</v>
      </c>
      <c r="B55" s="53" t="s">
        <v>220</v>
      </c>
      <c r="C55" s="53" t="s">
        <v>638</v>
      </c>
      <c r="D55" s="53">
        <v>1.925</v>
      </c>
      <c r="E55" s="53">
        <v>1.8136000000000001</v>
      </c>
      <c r="F55" s="53">
        <v>1.8511</v>
      </c>
      <c r="G55" s="53">
        <v>1.8369</v>
      </c>
      <c r="H55" s="53">
        <v>9.8709000000000007</v>
      </c>
      <c r="I55" s="53">
        <v>9.8908000000000005</v>
      </c>
      <c r="J55" s="44">
        <f t="shared" si="4"/>
        <v>0.11139999999999994</v>
      </c>
      <c r="K55" s="44">
        <f t="shared" si="5"/>
        <v>3.7499999999999867E-2</v>
      </c>
      <c r="L55" s="44">
        <f t="shared" si="6"/>
        <v>2.3299999999999876E-2</v>
      </c>
      <c r="M55" s="44">
        <f t="shared" si="7"/>
        <v>1.9899999999999807E-2</v>
      </c>
    </row>
    <row r="56" spans="1:13">
      <c r="A56" s="2">
        <v>7</v>
      </c>
      <c r="B56" s="53" t="s">
        <v>220</v>
      </c>
      <c r="C56" s="53" t="s">
        <v>639</v>
      </c>
      <c r="D56" s="53">
        <v>1.8210999999999999</v>
      </c>
      <c r="E56" s="53">
        <v>1.7471000000000001</v>
      </c>
      <c r="F56" s="53">
        <v>1.7677</v>
      </c>
      <c r="G56" s="53">
        <v>1.7626999999999999</v>
      </c>
      <c r="H56" s="53">
        <v>9.9041999999999994</v>
      </c>
      <c r="I56" s="53">
        <v>9.9148999999999994</v>
      </c>
      <c r="J56" s="44">
        <f t="shared" si="4"/>
        <v>7.3999999999999844E-2</v>
      </c>
      <c r="K56" s="44">
        <f t="shared" si="5"/>
        <v>2.0599999999999952E-2</v>
      </c>
      <c r="L56" s="44">
        <f t="shared" si="6"/>
        <v>1.5599999999999836E-2</v>
      </c>
      <c r="M56" s="44">
        <f t="shared" si="7"/>
        <v>1.0699999999999932E-2</v>
      </c>
    </row>
    <row r="57" spans="1:13">
      <c r="A57" s="2">
        <v>7</v>
      </c>
      <c r="B57" s="53" t="s">
        <v>220</v>
      </c>
      <c r="C57" s="53" t="s">
        <v>640</v>
      </c>
      <c r="D57" s="53">
        <v>2.1480000000000001</v>
      </c>
      <c r="E57" s="53">
        <v>2.0432999999999999</v>
      </c>
      <c r="F57" s="53">
        <v>2.0747</v>
      </c>
      <c r="G57" s="53">
        <v>2.0657000000000001</v>
      </c>
      <c r="H57" s="53">
        <v>9.9169999999999998</v>
      </c>
      <c r="I57" s="53">
        <v>9.9320000000000004</v>
      </c>
      <c r="J57" s="44">
        <f t="shared" si="4"/>
        <v>0.10470000000000024</v>
      </c>
      <c r="K57" s="44">
        <f t="shared" si="5"/>
        <v>3.1400000000000095E-2</v>
      </c>
      <c r="L57" s="44">
        <f t="shared" si="6"/>
        <v>2.2400000000000198E-2</v>
      </c>
      <c r="M57" s="44">
        <f t="shared" si="7"/>
        <v>1.5000000000000568E-2</v>
      </c>
    </row>
    <row r="58" spans="1:13">
      <c r="A58" s="2">
        <v>7</v>
      </c>
      <c r="B58" s="53" t="s">
        <v>220</v>
      </c>
      <c r="C58" s="53" t="s">
        <v>641</v>
      </c>
      <c r="D58" s="53">
        <v>2.0095999999999998</v>
      </c>
      <c r="E58" s="53">
        <v>1.9079999999999999</v>
      </c>
      <c r="F58" s="53">
        <v>1.9394</v>
      </c>
      <c r="G58" s="53">
        <v>1.9292</v>
      </c>
      <c r="H58" s="53">
        <v>9.9503000000000004</v>
      </c>
      <c r="I58" s="53">
        <v>9.9656000000000002</v>
      </c>
      <c r="J58" s="44">
        <f t="shared" si="4"/>
        <v>0.10159999999999991</v>
      </c>
      <c r="K58" s="44">
        <f t="shared" si="5"/>
        <v>3.1400000000000095E-2</v>
      </c>
      <c r="L58" s="44">
        <f t="shared" si="6"/>
        <v>2.1200000000000108E-2</v>
      </c>
      <c r="M58" s="44">
        <f t="shared" si="7"/>
        <v>1.5299999999999869E-2</v>
      </c>
    </row>
    <row r="59" spans="1:13">
      <c r="A59" s="2">
        <v>7</v>
      </c>
      <c r="B59" s="97" t="s">
        <v>220</v>
      </c>
      <c r="C59" s="97" t="s">
        <v>642</v>
      </c>
      <c r="D59" s="97">
        <v>2.1154999999999999</v>
      </c>
      <c r="E59" s="97">
        <v>2.0508000000000002</v>
      </c>
      <c r="F59" s="97">
        <v>2.0733999999999999</v>
      </c>
      <c r="G59" s="97">
        <v>2.0663</v>
      </c>
      <c r="H59" s="97">
        <v>9.9084000000000003</v>
      </c>
      <c r="I59" s="97">
        <v>9.8015000000000008</v>
      </c>
      <c r="J59" s="98">
        <f t="shared" si="4"/>
        <v>6.4699999999999758E-2</v>
      </c>
      <c r="K59" s="98">
        <f t="shared" si="5"/>
        <v>2.2599999999999731E-2</v>
      </c>
      <c r="L59" s="98">
        <f t="shared" si="6"/>
        <v>1.5499999999999847E-2</v>
      </c>
      <c r="M59" s="98">
        <f t="shared" si="7"/>
        <v>-0.10689999999999955</v>
      </c>
    </row>
    <row r="60" spans="1:13">
      <c r="A60" s="2">
        <v>8</v>
      </c>
      <c r="B60" s="97" t="s">
        <v>220</v>
      </c>
      <c r="C60" s="97" t="s">
        <v>643</v>
      </c>
      <c r="D60" s="97">
        <v>2.0017</v>
      </c>
      <c r="E60" s="97">
        <v>1.9292</v>
      </c>
      <c r="F60" s="97">
        <v>1.9502999999999999</v>
      </c>
      <c r="G60" s="97">
        <v>1.9441999999999999</v>
      </c>
      <c r="H60" s="97">
        <v>9.9245000000000001</v>
      </c>
      <c r="I60" s="97">
        <v>9.9367999999999999</v>
      </c>
      <c r="J60" s="98">
        <f t="shared" si="4"/>
        <v>7.2500000000000009E-2</v>
      </c>
      <c r="K60" s="98">
        <f t="shared" si="5"/>
        <v>2.1099999999999897E-2</v>
      </c>
      <c r="L60" s="98">
        <f t="shared" si="6"/>
        <v>1.4999999999999902E-2</v>
      </c>
      <c r="M60" s="98">
        <f t="shared" si="7"/>
        <v>1.2299999999999756E-2</v>
      </c>
    </row>
    <row r="61" spans="1:13">
      <c r="A61" s="2">
        <v>8</v>
      </c>
      <c r="B61" s="97" t="s">
        <v>220</v>
      </c>
      <c r="C61" s="97" t="s">
        <v>644</v>
      </c>
      <c r="D61" s="97">
        <v>2.2917999999999998</v>
      </c>
      <c r="E61" s="97">
        <v>2.2061999999999999</v>
      </c>
      <c r="F61" s="97">
        <v>2.2324000000000002</v>
      </c>
      <c r="G61" s="97">
        <v>2.2248999999999999</v>
      </c>
      <c r="H61" s="97">
        <v>9.7888000000000002</v>
      </c>
      <c r="I61" s="97"/>
      <c r="J61" s="98">
        <f t="shared" si="4"/>
        <v>8.5599999999999898E-2</v>
      </c>
      <c r="K61" s="98">
        <f t="shared" si="5"/>
        <v>2.6200000000000223E-2</v>
      </c>
      <c r="L61" s="98">
        <f t="shared" si="6"/>
        <v>1.8699999999999939E-2</v>
      </c>
      <c r="M61" s="98">
        <f t="shared" si="7"/>
        <v>-9.7888000000000002</v>
      </c>
    </row>
    <row r="62" spans="1:13">
      <c r="A62" s="2">
        <v>1</v>
      </c>
      <c r="B62" s="53" t="s">
        <v>584</v>
      </c>
      <c r="C62" s="53" t="s">
        <v>645</v>
      </c>
      <c r="D62" s="53">
        <v>2.1227999999999998</v>
      </c>
      <c r="E62" s="53">
        <v>2.0676000000000001</v>
      </c>
      <c r="F62" s="53">
        <v>2.0842000000000001</v>
      </c>
      <c r="G62" s="53">
        <v>2.0853000000000002</v>
      </c>
      <c r="H62" s="53">
        <v>14.2559</v>
      </c>
      <c r="I62" s="53">
        <v>14.2624</v>
      </c>
      <c r="J62" s="44">
        <f t="shared" si="4"/>
        <v>5.5199999999999694E-2</v>
      </c>
      <c r="K62" s="44">
        <f t="shared" si="5"/>
        <v>1.6599999999999948E-2</v>
      </c>
      <c r="L62" s="44">
        <f t="shared" si="6"/>
        <v>1.7700000000000049E-2</v>
      </c>
      <c r="M62" s="44">
        <f t="shared" si="7"/>
        <v>6.4999999999990621E-3</v>
      </c>
    </row>
    <row r="63" spans="1:13">
      <c r="A63" s="2">
        <v>1</v>
      </c>
      <c r="B63" s="53" t="s">
        <v>584</v>
      </c>
      <c r="C63" s="53" t="s">
        <v>646</v>
      </c>
      <c r="D63" s="53">
        <v>2.2601</v>
      </c>
      <c r="E63" s="53">
        <v>2.1928000000000001</v>
      </c>
      <c r="F63" s="53">
        <v>2.2134</v>
      </c>
      <c r="G63" s="53">
        <v>2.2118000000000002</v>
      </c>
      <c r="H63" s="53">
        <v>14.3553</v>
      </c>
      <c r="I63" s="53">
        <v>14.3636</v>
      </c>
      <c r="J63" s="44">
        <f t="shared" ref="J63:J121" si="8">D63-E63</f>
        <v>6.7299999999999915E-2</v>
      </c>
      <c r="K63" s="44">
        <f t="shared" ref="K63:K121" si="9">F63-E63</f>
        <v>2.0599999999999952E-2</v>
      </c>
      <c r="L63" s="44">
        <f t="shared" ref="L63:L121" si="10">G63-E63</f>
        <v>1.9000000000000128E-2</v>
      </c>
      <c r="M63" s="44">
        <f t="shared" ref="M63:M121" si="11">I63-H63</f>
        <v>8.3000000000001961E-3</v>
      </c>
    </row>
    <row r="64" spans="1:13">
      <c r="A64" s="2">
        <v>1</v>
      </c>
      <c r="B64" s="53" t="s">
        <v>584</v>
      </c>
      <c r="C64" s="53" t="s">
        <v>647</v>
      </c>
      <c r="D64" s="53">
        <v>2.2240000000000002</v>
      </c>
      <c r="E64" s="53">
        <v>2.1587999999999998</v>
      </c>
      <c r="F64" s="53">
        <v>2.1774</v>
      </c>
      <c r="G64" s="53">
        <v>2.1768000000000001</v>
      </c>
      <c r="H64" s="53">
        <v>14.362399999999999</v>
      </c>
      <c r="I64" s="53">
        <v>14.369199999999999</v>
      </c>
      <c r="J64" s="44">
        <f t="shared" si="8"/>
        <v>6.5200000000000369E-2</v>
      </c>
      <c r="K64" s="44">
        <f t="shared" si="9"/>
        <v>1.8600000000000172E-2</v>
      </c>
      <c r="L64" s="44">
        <f t="shared" si="10"/>
        <v>1.8000000000000238E-2</v>
      </c>
      <c r="M64" s="44">
        <f t="shared" si="11"/>
        <v>6.8000000000001393E-3</v>
      </c>
    </row>
    <row r="65" spans="1:13">
      <c r="A65" s="2">
        <v>1</v>
      </c>
      <c r="B65" s="53" t="s">
        <v>584</v>
      </c>
      <c r="C65" s="53" t="s">
        <v>648</v>
      </c>
      <c r="D65" s="53">
        <v>1.9395</v>
      </c>
      <c r="E65" s="53">
        <v>1.8603000000000001</v>
      </c>
      <c r="F65" s="53">
        <v>1.8832</v>
      </c>
      <c r="G65" s="53">
        <v>1.8803000000000001</v>
      </c>
      <c r="H65" s="53">
        <v>14.3</v>
      </c>
      <c r="I65" s="53">
        <v>14.3079</v>
      </c>
      <c r="J65" s="44">
        <f t="shared" si="8"/>
        <v>7.9199999999999937E-2</v>
      </c>
      <c r="K65" s="44">
        <f t="shared" si="9"/>
        <v>2.289999999999992E-2</v>
      </c>
      <c r="L65" s="44">
        <f t="shared" si="10"/>
        <v>2.0000000000000018E-2</v>
      </c>
      <c r="M65" s="44">
        <f t="shared" si="11"/>
        <v>7.899999999999352E-3</v>
      </c>
    </row>
    <row r="66" spans="1:13">
      <c r="A66" s="2">
        <v>2</v>
      </c>
      <c r="B66" s="53" t="s">
        <v>584</v>
      </c>
      <c r="C66" s="53" t="s">
        <v>649</v>
      </c>
      <c r="D66" s="53">
        <v>2.1817000000000002</v>
      </c>
      <c r="E66" s="53">
        <v>2.1156000000000001</v>
      </c>
      <c r="F66" s="53">
        <v>2.1354000000000002</v>
      </c>
      <c r="G66" s="53">
        <v>2.1322000000000001</v>
      </c>
      <c r="H66" s="53">
        <v>9.8752999999999993</v>
      </c>
      <c r="I66" s="53">
        <v>9.8849999999999998</v>
      </c>
      <c r="J66" s="44">
        <f t="shared" si="8"/>
        <v>6.6100000000000048E-2</v>
      </c>
      <c r="K66" s="44">
        <f t="shared" si="9"/>
        <v>1.980000000000004E-2</v>
      </c>
      <c r="L66" s="44">
        <f t="shared" si="10"/>
        <v>1.6599999999999948E-2</v>
      </c>
      <c r="M66" s="44">
        <f t="shared" si="11"/>
        <v>9.700000000000486E-3</v>
      </c>
    </row>
    <row r="67" spans="1:13">
      <c r="A67" s="2">
        <v>2</v>
      </c>
      <c r="B67" s="53" t="s">
        <v>584</v>
      </c>
      <c r="C67" s="53" t="s">
        <v>650</v>
      </c>
      <c r="D67" s="53">
        <v>2.1899000000000002</v>
      </c>
      <c r="E67" s="53">
        <v>2.1263000000000001</v>
      </c>
      <c r="F67" s="53">
        <v>2.1446000000000001</v>
      </c>
      <c r="G67" s="53">
        <v>2.1433</v>
      </c>
      <c r="H67" s="53">
        <v>9.9318000000000008</v>
      </c>
      <c r="I67" s="53">
        <v>9.9383999999999997</v>
      </c>
      <c r="J67" s="44">
        <f t="shared" si="8"/>
        <v>6.3600000000000101E-2</v>
      </c>
      <c r="K67" s="44">
        <f t="shared" si="9"/>
        <v>1.8299999999999983E-2</v>
      </c>
      <c r="L67" s="44">
        <f t="shared" si="10"/>
        <v>1.6999999999999904E-2</v>
      </c>
      <c r="M67" s="44">
        <f t="shared" si="11"/>
        <v>6.599999999998829E-3</v>
      </c>
    </row>
    <row r="68" spans="1:13">
      <c r="A68" s="2">
        <v>2</v>
      </c>
      <c r="B68" s="53" t="s">
        <v>584</v>
      </c>
      <c r="C68" s="53" t="s">
        <v>651</v>
      </c>
      <c r="D68" s="53">
        <v>2.1368</v>
      </c>
      <c r="E68" s="53">
        <v>2.0682</v>
      </c>
      <c r="F68" s="53">
        <v>2.0889000000000002</v>
      </c>
      <c r="G68" s="53">
        <v>2.0861000000000001</v>
      </c>
      <c r="H68" s="53">
        <v>10.021800000000001</v>
      </c>
      <c r="I68" s="53">
        <v>10.0314</v>
      </c>
      <c r="J68" s="44">
        <f t="shared" si="8"/>
        <v>6.8599999999999994E-2</v>
      </c>
      <c r="K68" s="44">
        <f t="shared" si="9"/>
        <v>2.0700000000000163E-2</v>
      </c>
      <c r="L68" s="44">
        <f t="shared" si="10"/>
        <v>1.7900000000000027E-2</v>
      </c>
      <c r="M68" s="44">
        <f t="shared" si="11"/>
        <v>9.5999999999989427E-3</v>
      </c>
    </row>
    <row r="69" spans="1:13">
      <c r="A69" s="2">
        <v>2</v>
      </c>
      <c r="B69" s="53" t="s">
        <v>584</v>
      </c>
      <c r="C69" s="53" t="s">
        <v>652</v>
      </c>
      <c r="D69" s="53">
        <v>2.1949000000000001</v>
      </c>
      <c r="E69" s="53">
        <v>2.1324999999999998</v>
      </c>
      <c r="F69" s="53">
        <v>2.1526999999999998</v>
      </c>
      <c r="G69" s="53">
        <v>2.1495000000000002</v>
      </c>
      <c r="H69" s="53">
        <v>9.8225999999999996</v>
      </c>
      <c r="I69" s="53">
        <v>9.83</v>
      </c>
      <c r="J69" s="44">
        <f t="shared" si="8"/>
        <v>6.2400000000000233E-2</v>
      </c>
      <c r="K69" s="44">
        <f t="shared" si="9"/>
        <v>2.0199999999999996E-2</v>
      </c>
      <c r="L69" s="44">
        <f t="shared" si="10"/>
        <v>1.7000000000000348E-2</v>
      </c>
      <c r="M69" s="44">
        <f t="shared" si="11"/>
        <v>7.4000000000005173E-3</v>
      </c>
    </row>
    <row r="70" spans="1:13">
      <c r="A70" s="2">
        <v>3</v>
      </c>
      <c r="B70" s="53" t="s">
        <v>584</v>
      </c>
      <c r="C70" s="53" t="s">
        <v>653</v>
      </c>
      <c r="D70" s="53">
        <v>2.2124999999999999</v>
      </c>
      <c r="E70" s="53">
        <v>2.1187</v>
      </c>
      <c r="F70" s="53">
        <v>2.1486999999999998</v>
      </c>
      <c r="G70" s="53"/>
      <c r="H70" s="53">
        <v>9.8290000000000006</v>
      </c>
      <c r="I70" s="53">
        <v>9.8460999999999999</v>
      </c>
      <c r="J70" s="44">
        <f t="shared" si="8"/>
        <v>9.3799999999999883E-2</v>
      </c>
      <c r="K70" s="44">
        <f t="shared" si="9"/>
        <v>2.9999999999999805E-2</v>
      </c>
      <c r="L70" s="44">
        <f t="shared" si="10"/>
        <v>-2.1187</v>
      </c>
      <c r="M70" s="44">
        <f t="shared" si="11"/>
        <v>1.7099999999999227E-2</v>
      </c>
    </row>
    <row r="71" spans="1:13">
      <c r="A71" s="2">
        <v>3</v>
      </c>
      <c r="B71" s="53" t="s">
        <v>584</v>
      </c>
      <c r="C71" s="53" t="s">
        <v>654</v>
      </c>
      <c r="D71" s="53">
        <v>2.0746000000000002</v>
      </c>
      <c r="E71" s="53">
        <v>2.0123000000000002</v>
      </c>
      <c r="F71" s="53">
        <v>2.0306999999999999</v>
      </c>
      <c r="G71" s="53">
        <v>2.0268999999999999</v>
      </c>
      <c r="H71" s="53">
        <v>9.8332999999999995</v>
      </c>
      <c r="I71" s="53">
        <v>9.8434000000000008</v>
      </c>
      <c r="J71" s="44">
        <f t="shared" si="8"/>
        <v>6.2300000000000022E-2</v>
      </c>
      <c r="K71" s="44">
        <f t="shared" si="9"/>
        <v>1.839999999999975E-2</v>
      </c>
      <c r="L71" s="44">
        <f t="shared" si="10"/>
        <v>1.4599999999999724E-2</v>
      </c>
      <c r="M71" s="44">
        <f t="shared" si="11"/>
        <v>1.010000000000133E-2</v>
      </c>
    </row>
    <row r="72" spans="1:13">
      <c r="A72" s="2">
        <v>3</v>
      </c>
      <c r="B72" s="97" t="s">
        <v>584</v>
      </c>
      <c r="C72" s="97" t="s">
        <v>655</v>
      </c>
      <c r="D72" s="97">
        <v>2.1427</v>
      </c>
      <c r="E72" s="97">
        <v>2.0760999999999998</v>
      </c>
      <c r="F72" s="97">
        <v>2.0949</v>
      </c>
      <c r="G72" s="97">
        <v>2.0905999999999998</v>
      </c>
      <c r="H72" s="97">
        <v>9.8437999999999999</v>
      </c>
      <c r="I72" s="97">
        <v>9.8534000000000006</v>
      </c>
      <c r="J72" s="98">
        <f t="shared" si="8"/>
        <v>6.6600000000000215E-2</v>
      </c>
      <c r="K72" s="98">
        <f t="shared" si="9"/>
        <v>1.880000000000015E-2</v>
      </c>
      <c r="L72" s="98">
        <f t="shared" si="10"/>
        <v>1.4499999999999957E-2</v>
      </c>
      <c r="M72" s="98">
        <f t="shared" si="11"/>
        <v>9.6000000000007191E-3</v>
      </c>
    </row>
    <row r="73" spans="1:13">
      <c r="A73" s="2">
        <v>3</v>
      </c>
      <c r="B73" s="97" t="s">
        <v>584</v>
      </c>
      <c r="C73" s="97" t="s">
        <v>656</v>
      </c>
      <c r="D73" s="97">
        <v>2.2847</v>
      </c>
      <c r="E73" s="97">
        <v>2.2198000000000002</v>
      </c>
      <c r="F73" s="97">
        <v>2.2372999999999998</v>
      </c>
      <c r="G73" s="97">
        <v>2.2334000000000001</v>
      </c>
      <c r="H73" s="97">
        <v>9.9977999999999998</v>
      </c>
      <c r="I73" s="97">
        <v>9.9873999999999992</v>
      </c>
      <c r="J73" s="98">
        <f t="shared" si="8"/>
        <v>6.4899999999999736E-2</v>
      </c>
      <c r="K73" s="98">
        <f t="shared" si="9"/>
        <v>1.7499999999999627E-2</v>
      </c>
      <c r="L73" s="98">
        <f t="shared" si="10"/>
        <v>1.3599999999999834E-2</v>
      </c>
      <c r="M73" s="98">
        <f t="shared" si="11"/>
        <v>-1.0400000000000631E-2</v>
      </c>
    </row>
    <row r="74" spans="1:13">
      <c r="A74" s="2">
        <v>4</v>
      </c>
      <c r="B74" s="97" t="s">
        <v>584</v>
      </c>
      <c r="C74" s="97" t="s">
        <v>657</v>
      </c>
      <c r="D74" s="97">
        <v>1.7675000000000001</v>
      </c>
      <c r="E74" s="97">
        <v>1.7419</v>
      </c>
      <c r="F74" s="97">
        <v>1.7301</v>
      </c>
      <c r="G74" s="97">
        <v>1.7276</v>
      </c>
      <c r="H74" s="97">
        <v>9.9321999999999999</v>
      </c>
      <c r="I74" s="97">
        <v>9.9391999999999996</v>
      </c>
      <c r="J74" s="98">
        <f t="shared" si="8"/>
        <v>2.5600000000000067E-2</v>
      </c>
      <c r="K74" s="98">
        <f t="shared" si="9"/>
        <v>-1.1800000000000033E-2</v>
      </c>
      <c r="L74" s="98">
        <f t="shared" si="10"/>
        <v>-1.4299999999999979E-2</v>
      </c>
      <c r="M74" s="98">
        <f t="shared" si="11"/>
        <v>6.9999999999996732E-3</v>
      </c>
    </row>
    <row r="75" spans="1:13">
      <c r="A75" s="2">
        <v>4</v>
      </c>
      <c r="B75" s="97" t="s">
        <v>584</v>
      </c>
      <c r="C75" s="97" t="s">
        <v>658</v>
      </c>
      <c r="D75" s="97">
        <v>2.1324999999999998</v>
      </c>
      <c r="E75" s="97">
        <v>2.0592000000000001</v>
      </c>
      <c r="F75" s="97">
        <v>2.0787</v>
      </c>
      <c r="G75" s="97">
        <v>2.0745</v>
      </c>
      <c r="H75" s="97">
        <v>9.9030000000000005</v>
      </c>
      <c r="I75" s="97">
        <v>9.9135000000000009</v>
      </c>
      <c r="J75" s="98">
        <f t="shared" si="8"/>
        <v>7.3299999999999699E-2</v>
      </c>
      <c r="K75" s="98">
        <f t="shared" si="9"/>
        <v>1.9499999999999851E-2</v>
      </c>
      <c r="L75" s="98">
        <f t="shared" si="10"/>
        <v>1.5299999999999869E-2</v>
      </c>
      <c r="M75" s="98">
        <f t="shared" si="11"/>
        <v>1.0500000000000398E-2</v>
      </c>
    </row>
    <row r="76" spans="1:13">
      <c r="A76" s="2">
        <v>4</v>
      </c>
      <c r="B76" s="97" t="s">
        <v>584</v>
      </c>
      <c r="C76" s="97" t="s">
        <v>659</v>
      </c>
      <c r="D76" s="97">
        <v>2.2126999999999999</v>
      </c>
      <c r="E76" s="97">
        <v>2.1278999999999999</v>
      </c>
      <c r="F76" s="97">
        <v>2.1549</v>
      </c>
      <c r="G76" s="97">
        <v>2.1459999999999999</v>
      </c>
      <c r="H76" s="97">
        <v>9.9756999999999998</v>
      </c>
      <c r="I76" s="97">
        <v>9.9894999999999996</v>
      </c>
      <c r="J76" s="98">
        <f t="shared" si="8"/>
        <v>8.4799999999999986E-2</v>
      </c>
      <c r="K76" s="98">
        <f t="shared" si="9"/>
        <v>2.7000000000000135E-2</v>
      </c>
      <c r="L76" s="98">
        <f t="shared" si="10"/>
        <v>1.8100000000000005E-2</v>
      </c>
      <c r="M76" s="98">
        <f t="shared" si="11"/>
        <v>1.3799999999999812E-2</v>
      </c>
    </row>
    <row r="77" spans="1:13">
      <c r="A77" s="2">
        <v>4</v>
      </c>
      <c r="B77" s="97" t="s">
        <v>584</v>
      </c>
      <c r="C77" s="97" t="s">
        <v>660</v>
      </c>
      <c r="D77" s="97">
        <v>1.786</v>
      </c>
      <c r="E77" s="97">
        <v>1.7246999999999999</v>
      </c>
      <c r="F77" s="97">
        <v>1.7428999999999999</v>
      </c>
      <c r="G77" s="97">
        <v>1.7366999999999999</v>
      </c>
      <c r="H77" s="97">
        <v>9.8269000000000002</v>
      </c>
      <c r="I77" s="97">
        <v>9.8368000000000002</v>
      </c>
      <c r="J77" s="98">
        <f t="shared" si="8"/>
        <v>6.1300000000000132E-2</v>
      </c>
      <c r="K77" s="98">
        <f t="shared" si="9"/>
        <v>1.8199999999999994E-2</v>
      </c>
      <c r="L77" s="98">
        <f t="shared" si="10"/>
        <v>1.2000000000000011E-2</v>
      </c>
      <c r="M77" s="98">
        <f t="shared" si="11"/>
        <v>9.9000000000000199E-3</v>
      </c>
    </row>
    <row r="78" spans="1:13">
      <c r="A78" s="2">
        <v>5</v>
      </c>
      <c r="B78" s="97" t="s">
        <v>584</v>
      </c>
      <c r="C78" s="97" t="s">
        <v>661</v>
      </c>
      <c r="D78" s="97">
        <v>2.2004999999999999</v>
      </c>
      <c r="E78" s="97">
        <v>2.0184000000000002</v>
      </c>
      <c r="F78" s="97">
        <v>2.1373000000000002</v>
      </c>
      <c r="G78" s="97">
        <v>2.1280999999999999</v>
      </c>
      <c r="H78" s="97">
        <v>9.8687000000000005</v>
      </c>
      <c r="I78" s="97">
        <v>9.8850999999999996</v>
      </c>
      <c r="J78" s="98">
        <f t="shared" si="8"/>
        <v>0.18209999999999971</v>
      </c>
      <c r="K78" s="98">
        <f t="shared" si="9"/>
        <v>0.11890000000000001</v>
      </c>
      <c r="L78" s="98">
        <f t="shared" si="10"/>
        <v>0.10969999999999969</v>
      </c>
      <c r="M78" s="98">
        <f t="shared" si="11"/>
        <v>1.6399999999999082E-2</v>
      </c>
    </row>
    <row r="79" spans="1:13">
      <c r="A79" s="2">
        <v>5</v>
      </c>
      <c r="B79" s="97" t="s">
        <v>584</v>
      </c>
      <c r="C79" s="97" t="s">
        <v>662</v>
      </c>
      <c r="D79" s="97">
        <v>2.0842000000000001</v>
      </c>
      <c r="E79" s="97">
        <v>2.0247999999999999</v>
      </c>
      <c r="F79" s="97">
        <v>2.0421</v>
      </c>
      <c r="G79" s="97">
        <v>2.0335999999999999</v>
      </c>
      <c r="H79" s="97">
        <v>9.9418000000000006</v>
      </c>
      <c r="I79" s="97">
        <v>9.9536999999999995</v>
      </c>
      <c r="J79" s="98">
        <f t="shared" si="8"/>
        <v>5.9400000000000119E-2</v>
      </c>
      <c r="K79" s="98">
        <f t="shared" si="9"/>
        <v>1.7300000000000093E-2</v>
      </c>
      <c r="L79" s="98">
        <f t="shared" si="10"/>
        <v>8.799999999999919E-3</v>
      </c>
      <c r="M79" s="98">
        <f t="shared" si="11"/>
        <v>1.1899999999998911E-2</v>
      </c>
    </row>
    <row r="80" spans="1:13">
      <c r="A80" s="2">
        <v>5</v>
      </c>
      <c r="B80" s="97" t="s">
        <v>584</v>
      </c>
      <c r="C80" s="97" t="s">
        <v>663</v>
      </c>
      <c r="D80" s="97">
        <v>2.1008</v>
      </c>
      <c r="E80" s="97">
        <v>2.0314000000000001</v>
      </c>
      <c r="F80" s="97">
        <v>2.0512000000000001</v>
      </c>
      <c r="G80" s="97">
        <v>2.0428000000000002</v>
      </c>
      <c r="H80" s="97">
        <v>9.8955000000000002</v>
      </c>
      <c r="I80" s="97">
        <v>9.9042999999999992</v>
      </c>
      <c r="J80" s="98">
        <f t="shared" si="8"/>
        <v>6.9399999999999906E-2</v>
      </c>
      <c r="K80" s="98">
        <f t="shared" si="9"/>
        <v>1.980000000000004E-2</v>
      </c>
      <c r="L80" s="98">
        <f t="shared" si="10"/>
        <v>1.1400000000000077E-2</v>
      </c>
      <c r="M80" s="98">
        <f t="shared" si="11"/>
        <v>8.7999999999990308E-3</v>
      </c>
    </row>
    <row r="81" spans="1:13">
      <c r="A81" s="2">
        <v>5</v>
      </c>
      <c r="B81" s="97" t="s">
        <v>584</v>
      </c>
      <c r="C81" s="97" t="s">
        <v>664</v>
      </c>
      <c r="D81" s="97">
        <v>2.1286999999999998</v>
      </c>
      <c r="E81" s="97">
        <v>2.0566</v>
      </c>
      <c r="F81" s="97">
        <v>2.0779000000000001</v>
      </c>
      <c r="G81" s="97">
        <v>2.0653999999999999</v>
      </c>
      <c r="H81" s="97">
        <v>9.8701000000000008</v>
      </c>
      <c r="I81" s="97">
        <v>9.8797999999999995</v>
      </c>
      <c r="J81" s="98">
        <f t="shared" si="8"/>
        <v>7.2099999999999831E-2</v>
      </c>
      <c r="K81" s="98">
        <f t="shared" si="9"/>
        <v>2.1300000000000097E-2</v>
      </c>
      <c r="L81" s="98">
        <f t="shared" si="10"/>
        <v>8.799999999999919E-3</v>
      </c>
      <c r="M81" s="98">
        <f t="shared" si="11"/>
        <v>9.6999999999987097E-3</v>
      </c>
    </row>
    <row r="82" spans="1:13">
      <c r="A82" s="2">
        <v>6</v>
      </c>
      <c r="B82" s="53" t="s">
        <v>584</v>
      </c>
      <c r="C82" s="53" t="s">
        <v>665</v>
      </c>
      <c r="D82" s="53">
        <v>1.8722000000000001</v>
      </c>
      <c r="E82" s="53">
        <v>1.8047</v>
      </c>
      <c r="F82" s="53">
        <v>1.8261000000000001</v>
      </c>
      <c r="G82" s="53"/>
      <c r="H82" s="53">
        <v>12.0732</v>
      </c>
      <c r="I82" s="53">
        <v>12.082700000000001</v>
      </c>
      <c r="J82" s="44">
        <f t="shared" si="8"/>
        <v>6.7500000000000115E-2</v>
      </c>
      <c r="K82" s="44">
        <f t="shared" si="9"/>
        <v>2.1400000000000086E-2</v>
      </c>
      <c r="L82" s="44">
        <f t="shared" si="10"/>
        <v>-1.8047</v>
      </c>
      <c r="M82" s="44">
        <f t="shared" si="11"/>
        <v>9.5000000000009521E-3</v>
      </c>
    </row>
    <row r="83" spans="1:13">
      <c r="A83" s="2">
        <v>6</v>
      </c>
      <c r="B83" s="53" t="s">
        <v>584</v>
      </c>
      <c r="C83" s="53" t="s">
        <v>666</v>
      </c>
      <c r="D83" s="53">
        <v>2.2602000000000002</v>
      </c>
      <c r="E83" s="53">
        <v>2.2113</v>
      </c>
      <c r="F83" s="53">
        <v>2.2265999999999999</v>
      </c>
      <c r="G83" s="53"/>
      <c r="H83" s="53">
        <v>12.172700000000001</v>
      </c>
      <c r="I83" s="53">
        <v>12.1808</v>
      </c>
      <c r="J83" s="44">
        <f t="shared" si="8"/>
        <v>4.8900000000000166E-2</v>
      </c>
      <c r="K83" s="44">
        <f t="shared" si="9"/>
        <v>1.5299999999999869E-2</v>
      </c>
      <c r="L83" s="44">
        <f t="shared" si="10"/>
        <v>-2.2113</v>
      </c>
      <c r="M83" s="44">
        <f t="shared" si="11"/>
        <v>8.0999999999988859E-3</v>
      </c>
    </row>
    <row r="84" spans="1:13">
      <c r="A84" s="2">
        <v>6</v>
      </c>
      <c r="B84" s="53" t="s">
        <v>584</v>
      </c>
      <c r="C84" s="53" t="s">
        <v>667</v>
      </c>
      <c r="D84" s="53">
        <v>2.2488000000000001</v>
      </c>
      <c r="E84" s="53">
        <v>2.1659999999999999</v>
      </c>
      <c r="F84" s="53">
        <v>2.1953</v>
      </c>
      <c r="G84" s="53"/>
      <c r="H84" s="53">
        <v>12.133699999999999</v>
      </c>
      <c r="I84" s="53">
        <v>12.146800000000001</v>
      </c>
      <c r="J84" s="44">
        <f t="shared" si="8"/>
        <v>8.2800000000000207E-2</v>
      </c>
      <c r="K84" s="44">
        <f t="shared" si="9"/>
        <v>2.9300000000000104E-2</v>
      </c>
      <c r="L84" s="44">
        <f t="shared" si="10"/>
        <v>-2.1659999999999999</v>
      </c>
      <c r="M84" s="44">
        <f t="shared" si="11"/>
        <v>1.3100000000001444E-2</v>
      </c>
    </row>
    <row r="85" spans="1:13">
      <c r="A85" s="2">
        <v>6</v>
      </c>
      <c r="B85" s="53" t="s">
        <v>584</v>
      </c>
      <c r="C85" s="53" t="s">
        <v>668</v>
      </c>
      <c r="D85" s="53">
        <v>2.2101000000000002</v>
      </c>
      <c r="E85" s="53">
        <v>2.149</v>
      </c>
      <c r="F85" s="53">
        <v>2.1686999999999999</v>
      </c>
      <c r="G85" s="53"/>
      <c r="H85" s="53">
        <v>11.9155</v>
      </c>
      <c r="I85" s="53">
        <v>11.9255</v>
      </c>
      <c r="J85" s="44">
        <f t="shared" si="8"/>
        <v>6.1100000000000154E-2</v>
      </c>
      <c r="K85" s="44">
        <f t="shared" si="9"/>
        <v>1.9699999999999829E-2</v>
      </c>
      <c r="L85" s="44">
        <f t="shared" si="10"/>
        <v>-2.149</v>
      </c>
      <c r="M85" s="44">
        <f t="shared" si="11"/>
        <v>9.9999999999997868E-3</v>
      </c>
    </row>
    <row r="86" spans="1:13">
      <c r="A86" s="2">
        <v>7</v>
      </c>
      <c r="B86" s="53" t="s">
        <v>584</v>
      </c>
      <c r="C86" s="53" t="s">
        <v>669</v>
      </c>
      <c r="D86" s="53">
        <v>1.9094</v>
      </c>
      <c r="E86" s="53">
        <v>1.8496999999999999</v>
      </c>
      <c r="F86" s="53">
        <v>1.8681000000000001</v>
      </c>
      <c r="G86" s="53"/>
      <c r="H86" s="53">
        <v>15.355399999999999</v>
      </c>
      <c r="I86" s="53"/>
      <c r="J86" s="44">
        <f t="shared" si="8"/>
        <v>5.9700000000000086E-2</v>
      </c>
      <c r="K86" s="44">
        <f t="shared" si="9"/>
        <v>1.8400000000000194E-2</v>
      </c>
      <c r="L86" s="44">
        <f t="shared" si="10"/>
        <v>-1.8496999999999999</v>
      </c>
      <c r="M86" s="44">
        <f t="shared" si="11"/>
        <v>-15.355399999999999</v>
      </c>
    </row>
    <row r="87" spans="1:13">
      <c r="A87" s="2">
        <v>7</v>
      </c>
      <c r="B87" s="53" t="s">
        <v>584</v>
      </c>
      <c r="C87" s="53" t="s">
        <v>670</v>
      </c>
      <c r="D87" s="53">
        <v>2.3243999999999998</v>
      </c>
      <c r="E87" s="53">
        <v>2.2623000000000002</v>
      </c>
      <c r="F87" s="53">
        <v>2.2801999999999998</v>
      </c>
      <c r="G87" s="53"/>
      <c r="H87" s="53">
        <v>15.4198</v>
      </c>
      <c r="I87" s="53"/>
      <c r="J87" s="44">
        <f t="shared" si="8"/>
        <v>6.20999999999996E-2</v>
      </c>
      <c r="K87" s="44">
        <f t="shared" si="9"/>
        <v>1.7899999999999583E-2</v>
      </c>
      <c r="L87" s="44">
        <f t="shared" si="10"/>
        <v>-2.2623000000000002</v>
      </c>
      <c r="M87" s="44">
        <f t="shared" si="11"/>
        <v>-15.4198</v>
      </c>
    </row>
    <row r="88" spans="1:13">
      <c r="A88" s="2">
        <v>7</v>
      </c>
      <c r="B88" s="53" t="s">
        <v>584</v>
      </c>
      <c r="C88" s="53" t="s">
        <v>671</v>
      </c>
      <c r="D88" s="53">
        <v>2.1553</v>
      </c>
      <c r="E88" s="53">
        <v>2.0909</v>
      </c>
      <c r="F88" s="53">
        <v>2.1110000000000002</v>
      </c>
      <c r="G88" s="53"/>
      <c r="H88" s="53">
        <v>15.3224</v>
      </c>
      <c r="I88" s="53"/>
      <c r="J88" s="44">
        <f t="shared" si="8"/>
        <v>6.4400000000000013E-2</v>
      </c>
      <c r="K88" s="44">
        <f t="shared" si="9"/>
        <v>2.0100000000000229E-2</v>
      </c>
      <c r="L88" s="44">
        <f t="shared" si="10"/>
        <v>-2.0909</v>
      </c>
      <c r="M88" s="44">
        <f t="shared" si="11"/>
        <v>-15.3224</v>
      </c>
    </row>
    <row r="89" spans="1:13">
      <c r="A89" s="2">
        <v>7</v>
      </c>
      <c r="B89" s="53" t="s">
        <v>584</v>
      </c>
      <c r="C89" s="53" t="s">
        <v>672</v>
      </c>
      <c r="D89" s="53">
        <v>2.2486000000000002</v>
      </c>
      <c r="E89" s="53">
        <v>2.1621000000000001</v>
      </c>
      <c r="F89" s="53">
        <v>2.1909000000000001</v>
      </c>
      <c r="G89" s="53"/>
      <c r="H89" s="53">
        <v>15.071999999999999</v>
      </c>
      <c r="I89" s="53"/>
      <c r="J89" s="44">
        <f t="shared" si="8"/>
        <v>8.6500000000000021E-2</v>
      </c>
      <c r="K89" s="44">
        <f t="shared" si="9"/>
        <v>2.8799999999999937E-2</v>
      </c>
      <c r="L89" s="44">
        <f t="shared" si="10"/>
        <v>-2.1621000000000001</v>
      </c>
      <c r="M89" s="44">
        <f t="shared" si="11"/>
        <v>-15.071999999999999</v>
      </c>
    </row>
    <row r="90" spans="1:13">
      <c r="A90" s="2">
        <v>8</v>
      </c>
      <c r="B90" s="53" t="s">
        <v>584</v>
      </c>
      <c r="C90" s="53" t="s">
        <v>673</v>
      </c>
      <c r="D90" s="53">
        <v>1.8926000000000001</v>
      </c>
      <c r="E90" s="53">
        <v>1.8279000000000001</v>
      </c>
      <c r="F90" s="53">
        <v>1.8474999999999999</v>
      </c>
      <c r="G90" s="53"/>
      <c r="H90" s="53"/>
      <c r="I90" s="53"/>
      <c r="J90" s="44">
        <f t="shared" si="8"/>
        <v>6.469999999999998E-2</v>
      </c>
      <c r="K90" s="44">
        <f t="shared" si="9"/>
        <v>1.959999999999984E-2</v>
      </c>
      <c r="L90" s="44">
        <f t="shared" si="10"/>
        <v>-1.8279000000000001</v>
      </c>
      <c r="M90" s="44">
        <f t="shared" si="11"/>
        <v>0</v>
      </c>
    </row>
    <row r="91" spans="1:13">
      <c r="A91" s="2">
        <v>8</v>
      </c>
      <c r="B91" s="53" t="s">
        <v>584</v>
      </c>
      <c r="C91" s="53" t="s">
        <v>674</v>
      </c>
      <c r="D91" s="53">
        <v>2.0878999999999999</v>
      </c>
      <c r="E91" s="53">
        <v>2.0287999999999999</v>
      </c>
      <c r="F91" s="53">
        <v>2.0455000000000001</v>
      </c>
      <c r="G91" s="53"/>
      <c r="H91" s="53"/>
      <c r="I91" s="53"/>
      <c r="J91" s="44">
        <f t="shared" si="8"/>
        <v>5.909999999999993E-2</v>
      </c>
      <c r="K91" s="44">
        <f t="shared" si="9"/>
        <v>1.6700000000000159E-2</v>
      </c>
      <c r="L91" s="44">
        <f t="shared" si="10"/>
        <v>-2.0287999999999999</v>
      </c>
      <c r="M91" s="44">
        <f t="shared" si="11"/>
        <v>0</v>
      </c>
    </row>
    <row r="92" spans="1:13">
      <c r="A92" s="2">
        <v>1</v>
      </c>
      <c r="B92" s="97" t="s">
        <v>583</v>
      </c>
      <c r="C92" s="97" t="s">
        <v>675</v>
      </c>
      <c r="D92" s="97">
        <v>2.254</v>
      </c>
      <c r="E92" s="97">
        <v>2.1728999999999998</v>
      </c>
      <c r="F92" s="97">
        <v>2.2046000000000001</v>
      </c>
      <c r="G92" s="97">
        <v>2.198</v>
      </c>
      <c r="H92" s="97">
        <v>14.432700000000001</v>
      </c>
      <c r="I92" s="97">
        <v>14.4459</v>
      </c>
      <c r="J92" s="98">
        <f t="shared" si="8"/>
        <v>8.1100000000000172E-2</v>
      </c>
      <c r="K92" s="98">
        <f t="shared" si="9"/>
        <v>3.1700000000000284E-2</v>
      </c>
      <c r="L92" s="98">
        <f t="shared" si="10"/>
        <v>2.5100000000000122E-2</v>
      </c>
      <c r="M92" s="98">
        <f t="shared" si="11"/>
        <v>1.3199999999999434E-2</v>
      </c>
    </row>
    <row r="93" spans="1:13">
      <c r="A93" s="2">
        <v>1</v>
      </c>
      <c r="B93" s="97" t="s">
        <v>583</v>
      </c>
      <c r="C93" s="97" t="s">
        <v>676</v>
      </c>
      <c r="D93" s="97">
        <v>2.1156999999999999</v>
      </c>
      <c r="E93" s="97">
        <v>2.0457999999999998</v>
      </c>
      <c r="F93" s="97">
        <v>2.0691000000000002</v>
      </c>
      <c r="G93" s="97">
        <v>2.0674000000000001</v>
      </c>
      <c r="H93" s="97">
        <v>14.324299999999999</v>
      </c>
      <c r="I93" s="97">
        <v>14.331899999999999</v>
      </c>
      <c r="J93" s="98">
        <f t="shared" si="8"/>
        <v>6.9900000000000073E-2</v>
      </c>
      <c r="K93" s="98">
        <f t="shared" si="9"/>
        <v>2.330000000000032E-2</v>
      </c>
      <c r="L93" s="98">
        <f t="shared" si="10"/>
        <v>2.1600000000000286E-2</v>
      </c>
      <c r="M93" s="98">
        <f t="shared" si="11"/>
        <v>7.6000000000000512E-3</v>
      </c>
    </row>
    <row r="94" spans="1:13">
      <c r="A94" s="2">
        <v>1</v>
      </c>
      <c r="B94" s="97" t="s">
        <v>583</v>
      </c>
      <c r="C94" s="97" t="s">
        <v>677</v>
      </c>
      <c r="D94" s="97">
        <v>2.0030000000000001</v>
      </c>
      <c r="E94" s="97">
        <v>1.1927000000000001</v>
      </c>
      <c r="F94" s="97">
        <v>1.9555</v>
      </c>
      <c r="G94" s="97">
        <v>1.9540999999999999</v>
      </c>
      <c r="H94" s="97">
        <v>14.4268</v>
      </c>
      <c r="I94" s="97">
        <v>14.435700000000001</v>
      </c>
      <c r="J94" s="98">
        <f t="shared" si="8"/>
        <v>0.81030000000000002</v>
      </c>
      <c r="K94" s="98">
        <f t="shared" si="9"/>
        <v>0.76279999999999992</v>
      </c>
      <c r="L94" s="98">
        <f t="shared" si="10"/>
        <v>0.76139999999999985</v>
      </c>
      <c r="M94" s="98">
        <f t="shared" si="11"/>
        <v>8.9000000000005741E-3</v>
      </c>
    </row>
    <row r="95" spans="1:13">
      <c r="A95" s="2">
        <v>1</v>
      </c>
      <c r="B95" s="97" t="s">
        <v>583</v>
      </c>
      <c r="C95" s="97" t="s">
        <v>678</v>
      </c>
      <c r="D95" s="97">
        <v>2.1395</v>
      </c>
      <c r="E95" s="97">
        <v>2.0724999999999998</v>
      </c>
      <c r="F95" s="97">
        <v>2.0973999999999999</v>
      </c>
      <c r="G95" s="97">
        <v>2.0943999999999998</v>
      </c>
      <c r="H95" s="97">
        <v>14.243600000000001</v>
      </c>
      <c r="I95" s="97">
        <v>14.254</v>
      </c>
      <c r="J95" s="98">
        <f t="shared" si="8"/>
        <v>6.7000000000000171E-2</v>
      </c>
      <c r="K95" s="98">
        <f t="shared" si="9"/>
        <v>2.4900000000000144E-2</v>
      </c>
      <c r="L95" s="98">
        <f t="shared" si="10"/>
        <v>2.1900000000000031E-2</v>
      </c>
      <c r="M95" s="98">
        <f t="shared" si="11"/>
        <v>1.0399999999998855E-2</v>
      </c>
    </row>
    <row r="96" spans="1:13">
      <c r="A96" s="2">
        <v>2</v>
      </c>
      <c r="B96" s="97" t="s">
        <v>583</v>
      </c>
      <c r="C96" s="97" t="s">
        <v>679</v>
      </c>
      <c r="D96" s="97">
        <v>2.0573000000000001</v>
      </c>
      <c r="E96" s="97">
        <v>1.9950000000000001</v>
      </c>
      <c r="F96" s="97">
        <v>2.0181</v>
      </c>
      <c r="G96" s="97">
        <v>2.0154999999999998</v>
      </c>
      <c r="H96" s="97">
        <v>9.7994000000000003</v>
      </c>
      <c r="I96" s="97">
        <v>9.8989999999999991</v>
      </c>
      <c r="J96" s="98">
        <f t="shared" si="8"/>
        <v>6.2300000000000022E-2</v>
      </c>
      <c r="K96" s="98">
        <f t="shared" si="9"/>
        <v>2.3099999999999898E-2</v>
      </c>
      <c r="L96" s="98">
        <f t="shared" si="10"/>
        <v>2.0499999999999741E-2</v>
      </c>
      <c r="M96" s="98">
        <f t="shared" si="11"/>
        <v>9.9599999999998801E-2</v>
      </c>
    </row>
    <row r="97" spans="1:13">
      <c r="A97" s="2">
        <v>2</v>
      </c>
      <c r="B97" s="97" t="s">
        <v>583</v>
      </c>
      <c r="C97" s="97" t="s">
        <v>680</v>
      </c>
      <c r="D97" s="97">
        <v>1.9913000000000001</v>
      </c>
      <c r="E97" s="97">
        <v>1.9300999999999999</v>
      </c>
      <c r="F97" s="97">
        <v>1.9363999999999999</v>
      </c>
      <c r="G97" s="97">
        <v>1.9288000000000001</v>
      </c>
      <c r="H97" s="97">
        <v>9.9362999999999992</v>
      </c>
      <c r="I97" s="97">
        <v>9.952</v>
      </c>
      <c r="J97" s="98">
        <f t="shared" si="8"/>
        <v>6.1200000000000143E-2</v>
      </c>
      <c r="K97" s="98">
        <f t="shared" si="9"/>
        <v>6.2999999999999723E-3</v>
      </c>
      <c r="L97" s="98">
        <f t="shared" si="10"/>
        <v>-1.2999999999998568E-3</v>
      </c>
      <c r="M97" s="98">
        <f t="shared" si="11"/>
        <v>1.5700000000000713E-2</v>
      </c>
    </row>
    <row r="98" spans="1:13">
      <c r="A98" s="2">
        <v>2</v>
      </c>
      <c r="B98" s="97" t="s">
        <v>583</v>
      </c>
      <c r="C98" s="97" t="s">
        <v>681</v>
      </c>
      <c r="D98" s="97">
        <v>2.2681</v>
      </c>
      <c r="E98" s="97">
        <v>2.1993</v>
      </c>
      <c r="F98" s="97">
        <v>2.2214</v>
      </c>
      <c r="G98" s="97">
        <v>2.2197</v>
      </c>
      <c r="H98" s="97">
        <v>9.8665000000000003</v>
      </c>
      <c r="I98" s="97">
        <v>9.8768999999999991</v>
      </c>
      <c r="J98" s="98">
        <f t="shared" si="8"/>
        <v>6.8799999999999972E-2</v>
      </c>
      <c r="K98" s="98">
        <f t="shared" si="9"/>
        <v>2.2100000000000009E-2</v>
      </c>
      <c r="L98" s="98">
        <f t="shared" si="10"/>
        <v>2.0399999999999974E-2</v>
      </c>
      <c r="M98" s="98">
        <f t="shared" si="11"/>
        <v>1.0399999999998855E-2</v>
      </c>
    </row>
    <row r="99" spans="1:13">
      <c r="A99" s="2">
        <v>2</v>
      </c>
      <c r="B99" s="97" t="s">
        <v>583</v>
      </c>
      <c r="C99" s="97" t="s">
        <v>682</v>
      </c>
      <c r="D99" s="97">
        <v>1.9491000000000001</v>
      </c>
      <c r="E99" s="97">
        <v>1.8631</v>
      </c>
      <c r="F99" s="97">
        <v>1.9843999999999999</v>
      </c>
      <c r="G99" s="97">
        <v>1.8880999999999999</v>
      </c>
      <c r="H99" s="97">
        <v>9.782</v>
      </c>
      <c r="I99" s="97">
        <v>9.7935999999999996</v>
      </c>
      <c r="J99" s="98">
        <f t="shared" si="8"/>
        <v>8.6000000000000076E-2</v>
      </c>
      <c r="K99" s="98">
        <f t="shared" si="9"/>
        <v>0.12129999999999996</v>
      </c>
      <c r="L99" s="98">
        <f t="shared" si="10"/>
        <v>2.4999999999999911E-2</v>
      </c>
      <c r="M99" s="98">
        <f t="shared" si="11"/>
        <v>1.1599999999999611E-2</v>
      </c>
    </row>
    <row r="100" spans="1:13">
      <c r="A100" s="2">
        <v>3</v>
      </c>
      <c r="B100" s="97" t="s">
        <v>583</v>
      </c>
      <c r="C100" s="97" t="s">
        <v>683</v>
      </c>
      <c r="D100" s="97">
        <v>2.0198</v>
      </c>
      <c r="E100" s="97">
        <v>1.9926999999999999</v>
      </c>
      <c r="F100" s="97">
        <v>1.9697</v>
      </c>
      <c r="G100" s="97">
        <v>1.9639</v>
      </c>
      <c r="H100" s="97">
        <v>9.9993999999999996</v>
      </c>
      <c r="I100" s="97">
        <v>10.0124</v>
      </c>
      <c r="J100" s="98">
        <f t="shared" si="8"/>
        <v>2.7100000000000124E-2</v>
      </c>
      <c r="K100" s="98">
        <f t="shared" si="9"/>
        <v>-2.2999999999999909E-2</v>
      </c>
      <c r="L100" s="98">
        <f t="shared" si="10"/>
        <v>-2.8799999999999937E-2</v>
      </c>
      <c r="M100" s="98">
        <f t="shared" si="11"/>
        <v>1.2999999999999901E-2</v>
      </c>
    </row>
    <row r="101" spans="1:13">
      <c r="A101" s="2">
        <v>3</v>
      </c>
      <c r="B101" s="97" t="s">
        <v>583</v>
      </c>
      <c r="C101" s="97" t="s">
        <v>684</v>
      </c>
      <c r="D101" s="97">
        <v>1.8878999999999999</v>
      </c>
      <c r="E101" s="97">
        <v>1.7984</v>
      </c>
      <c r="F101" s="97">
        <v>1.8354999999999999</v>
      </c>
      <c r="G101" s="97">
        <v>1.8240000000000001</v>
      </c>
      <c r="H101" s="97">
        <v>9.9135000000000009</v>
      </c>
      <c r="I101" s="97">
        <v>9.9320000000000004</v>
      </c>
      <c r="J101" s="98">
        <f t="shared" si="8"/>
        <v>8.9499999999999913E-2</v>
      </c>
      <c r="K101" s="98">
        <f t="shared" si="9"/>
        <v>3.7099999999999911E-2</v>
      </c>
      <c r="L101" s="98">
        <f t="shared" si="10"/>
        <v>2.5600000000000067E-2</v>
      </c>
      <c r="M101" s="98">
        <f t="shared" si="11"/>
        <v>1.8499999999999517E-2</v>
      </c>
    </row>
    <row r="102" spans="1:13">
      <c r="A102" s="2">
        <v>3</v>
      </c>
      <c r="B102" s="53" t="s">
        <v>583</v>
      </c>
      <c r="C102" s="53" t="s">
        <v>685</v>
      </c>
      <c r="D102" s="53">
        <v>2.0198</v>
      </c>
      <c r="E102" s="53">
        <v>1.9272</v>
      </c>
      <c r="F102" s="53">
        <v>1.9607000000000001</v>
      </c>
      <c r="G102" s="53">
        <v>1.9503999999999999</v>
      </c>
      <c r="H102" s="53">
        <v>9.8442000000000007</v>
      </c>
      <c r="I102" s="53">
        <v>9.8604000000000003</v>
      </c>
      <c r="J102" s="44">
        <f t="shared" si="8"/>
        <v>9.2600000000000016E-2</v>
      </c>
      <c r="K102" s="44">
        <f t="shared" si="9"/>
        <v>3.3500000000000085E-2</v>
      </c>
      <c r="L102" s="44">
        <f t="shared" si="10"/>
        <v>2.3199999999999887E-2</v>
      </c>
      <c r="M102" s="44">
        <f t="shared" si="11"/>
        <v>1.6199999999999548E-2</v>
      </c>
    </row>
    <row r="103" spans="1:13">
      <c r="A103" s="2">
        <v>3</v>
      </c>
      <c r="B103" s="53" t="s">
        <v>583</v>
      </c>
      <c r="C103" s="53" t="s">
        <v>686</v>
      </c>
      <c r="D103" s="53">
        <v>2.1265999999999998</v>
      </c>
      <c r="E103" s="53">
        <v>2.044</v>
      </c>
      <c r="F103" s="53">
        <v>2.077</v>
      </c>
      <c r="G103" s="53">
        <v>2.0666000000000002</v>
      </c>
      <c r="H103" s="53">
        <v>9.8272999999999993</v>
      </c>
      <c r="I103" s="53">
        <v>9.8466000000000005</v>
      </c>
      <c r="J103" s="44">
        <f t="shared" si="8"/>
        <v>8.2599999999999785E-2</v>
      </c>
      <c r="K103" s="44">
        <f t="shared" si="9"/>
        <v>3.2999999999999918E-2</v>
      </c>
      <c r="L103" s="44">
        <f t="shared" si="10"/>
        <v>2.2600000000000176E-2</v>
      </c>
      <c r="M103" s="44">
        <f t="shared" si="11"/>
        <v>1.9300000000001205E-2</v>
      </c>
    </row>
    <row r="104" spans="1:13">
      <c r="A104" s="2">
        <v>4</v>
      </c>
      <c r="B104" s="53" t="s">
        <v>583</v>
      </c>
      <c r="C104" s="53" t="s">
        <v>687</v>
      </c>
      <c r="D104" s="53">
        <v>2.3033999999999999</v>
      </c>
      <c r="E104" s="53">
        <v>2.2281</v>
      </c>
      <c r="F104" s="53">
        <v>2.2555000000000001</v>
      </c>
      <c r="G104" s="53">
        <v>2.2486999999999999</v>
      </c>
      <c r="H104" s="53">
        <v>9.9412000000000003</v>
      </c>
      <c r="I104" s="53">
        <v>9.9549000000000003</v>
      </c>
      <c r="J104" s="44">
        <f t="shared" si="8"/>
        <v>7.5299999999999923E-2</v>
      </c>
      <c r="K104" s="44">
        <f t="shared" si="9"/>
        <v>2.7400000000000091E-2</v>
      </c>
      <c r="L104" s="44">
        <f t="shared" si="10"/>
        <v>2.0599999999999952E-2</v>
      </c>
      <c r="M104" s="44">
        <f t="shared" si="11"/>
        <v>1.3700000000000045E-2</v>
      </c>
    </row>
    <row r="105" spans="1:13">
      <c r="A105" s="2">
        <v>4</v>
      </c>
      <c r="B105" s="53" t="s">
        <v>583</v>
      </c>
      <c r="C105" s="53" t="s">
        <v>688</v>
      </c>
      <c r="D105" s="53">
        <v>2.0021</v>
      </c>
      <c r="E105" s="53">
        <v>1.94</v>
      </c>
      <c r="F105" s="53">
        <v>1.9618</v>
      </c>
      <c r="G105" s="53">
        <v>1.9561999999999999</v>
      </c>
      <c r="H105" s="53">
        <v>9.9372000000000007</v>
      </c>
      <c r="I105" s="53">
        <v>9.9492999999999991</v>
      </c>
      <c r="J105" s="44">
        <f t="shared" si="8"/>
        <v>6.2100000000000044E-2</v>
      </c>
      <c r="K105" s="44">
        <f t="shared" si="9"/>
        <v>2.1800000000000042E-2</v>
      </c>
      <c r="L105" s="44">
        <f t="shared" si="10"/>
        <v>1.6199999999999992E-2</v>
      </c>
      <c r="M105" s="44">
        <f t="shared" si="11"/>
        <v>1.2099999999998445E-2</v>
      </c>
    </row>
    <row r="106" spans="1:13">
      <c r="A106" s="2">
        <v>4</v>
      </c>
      <c r="B106" s="53" t="s">
        <v>583</v>
      </c>
      <c r="C106" s="53" t="s">
        <v>689</v>
      </c>
      <c r="D106" s="53">
        <v>2.1960000000000002</v>
      </c>
      <c r="E106" s="53">
        <v>2.1225999999999998</v>
      </c>
      <c r="F106" s="53">
        <v>2.1526000000000001</v>
      </c>
      <c r="G106" s="53">
        <v>2.1433</v>
      </c>
      <c r="H106" s="53">
        <v>9.0960999999999999</v>
      </c>
      <c r="I106" s="53">
        <v>9.9219000000000008</v>
      </c>
      <c r="J106" s="44">
        <f t="shared" si="8"/>
        <v>7.3400000000000354E-2</v>
      </c>
      <c r="K106" s="44">
        <f t="shared" si="9"/>
        <v>3.0000000000000249E-2</v>
      </c>
      <c r="L106" s="44">
        <f t="shared" si="10"/>
        <v>2.0700000000000163E-2</v>
      </c>
      <c r="M106" s="44">
        <f t="shared" si="11"/>
        <v>0.82580000000000098</v>
      </c>
    </row>
    <row r="107" spans="1:13">
      <c r="A107" s="2">
        <v>4</v>
      </c>
      <c r="B107" s="53" t="s">
        <v>583</v>
      </c>
      <c r="C107" s="53" t="s">
        <v>690</v>
      </c>
      <c r="D107" s="53">
        <v>1.9349000000000001</v>
      </c>
      <c r="E107" s="53">
        <v>1.8608</v>
      </c>
      <c r="F107" s="53">
        <v>1.8866000000000001</v>
      </c>
      <c r="G107" s="53">
        <v>1.88</v>
      </c>
      <c r="H107" s="53">
        <v>10.1023</v>
      </c>
      <c r="I107" s="53">
        <v>10.114800000000001</v>
      </c>
      <c r="J107" s="44">
        <f t="shared" si="8"/>
        <v>7.4100000000000055E-2</v>
      </c>
      <c r="K107" s="44">
        <f t="shared" si="9"/>
        <v>2.5800000000000045E-2</v>
      </c>
      <c r="L107" s="44">
        <f t="shared" si="10"/>
        <v>1.9199999999999884E-2</v>
      </c>
      <c r="M107" s="44">
        <f t="shared" si="11"/>
        <v>1.2500000000001066E-2</v>
      </c>
    </row>
    <row r="108" spans="1:13">
      <c r="A108" s="2">
        <v>5</v>
      </c>
      <c r="B108" s="53" t="s">
        <v>583</v>
      </c>
      <c r="C108" s="53" t="s">
        <v>691</v>
      </c>
      <c r="D108" s="53">
        <v>2.0133999999999999</v>
      </c>
      <c r="E108" s="53">
        <v>1.9414</v>
      </c>
      <c r="F108" s="53">
        <v>1.966</v>
      </c>
      <c r="G108" s="53">
        <v>1.9639</v>
      </c>
      <c r="H108" s="53">
        <v>9.8695000000000004</v>
      </c>
      <c r="I108" s="53">
        <v>9.8819999999999997</v>
      </c>
      <c r="J108" s="44">
        <f t="shared" si="8"/>
        <v>7.1999999999999842E-2</v>
      </c>
      <c r="K108" s="44">
        <f t="shared" si="9"/>
        <v>2.4599999999999955E-2</v>
      </c>
      <c r="L108" s="44">
        <f t="shared" si="10"/>
        <v>2.2499999999999964E-2</v>
      </c>
      <c r="M108" s="44">
        <f t="shared" si="11"/>
        <v>1.2499999999999289E-2</v>
      </c>
    </row>
    <row r="109" spans="1:13">
      <c r="A109" s="2">
        <v>5</v>
      </c>
      <c r="B109" s="53" t="s">
        <v>583</v>
      </c>
      <c r="C109" s="53" t="s">
        <v>692</v>
      </c>
      <c r="D109" s="53">
        <v>2.0737000000000001</v>
      </c>
      <c r="E109" s="53">
        <v>2.0005000000000002</v>
      </c>
      <c r="F109" s="53">
        <v>2.0270000000000001</v>
      </c>
      <c r="G109" s="53">
        <v>2.0219</v>
      </c>
      <c r="H109" s="53">
        <v>9.9291</v>
      </c>
      <c r="I109" s="53">
        <v>9.9428000000000001</v>
      </c>
      <c r="J109" s="44">
        <f t="shared" si="8"/>
        <v>7.3199999999999932E-2</v>
      </c>
      <c r="K109" s="44">
        <f t="shared" si="9"/>
        <v>2.6499999999999968E-2</v>
      </c>
      <c r="L109" s="44">
        <f t="shared" si="10"/>
        <v>2.1399999999999864E-2</v>
      </c>
      <c r="M109" s="44">
        <f t="shared" si="11"/>
        <v>1.3700000000000045E-2</v>
      </c>
    </row>
    <row r="110" spans="1:13">
      <c r="A110" s="2">
        <v>5</v>
      </c>
      <c r="B110" s="53" t="s">
        <v>583</v>
      </c>
      <c r="C110" s="53" t="s">
        <v>693</v>
      </c>
      <c r="D110" s="53">
        <v>1.9839</v>
      </c>
      <c r="E110" s="53">
        <v>1.8877999999999999</v>
      </c>
      <c r="F110" s="53">
        <v>1.9262999999999999</v>
      </c>
      <c r="G110" s="53">
        <v>1.9137999999999999</v>
      </c>
      <c r="H110" s="53">
        <v>10.0022</v>
      </c>
      <c r="I110" s="53">
        <v>10.0215</v>
      </c>
      <c r="J110" s="44">
        <f t="shared" si="8"/>
        <v>9.6100000000000074E-2</v>
      </c>
      <c r="K110" s="44">
        <f t="shared" si="9"/>
        <v>3.8499999999999979E-2</v>
      </c>
      <c r="L110" s="44">
        <f t="shared" si="10"/>
        <v>2.6000000000000023E-2</v>
      </c>
      <c r="M110" s="44">
        <f t="shared" si="11"/>
        <v>1.9299999999999429E-2</v>
      </c>
    </row>
    <row r="111" spans="1:13">
      <c r="A111" s="2">
        <v>5</v>
      </c>
      <c r="B111" s="53" t="s">
        <v>583</v>
      </c>
      <c r="C111" s="53" t="s">
        <v>694</v>
      </c>
      <c r="D111" s="53">
        <v>2.1248999999999998</v>
      </c>
      <c r="E111" s="53">
        <v>2.0388999999999999</v>
      </c>
      <c r="F111" s="53">
        <v>2.0735999999999999</v>
      </c>
      <c r="G111" s="53">
        <v>2.0586000000000002</v>
      </c>
      <c r="H111" s="53">
        <v>9.8513999999999999</v>
      </c>
      <c r="I111" s="53">
        <v>9.8660999999999994</v>
      </c>
      <c r="J111" s="44">
        <f t="shared" si="8"/>
        <v>8.5999999999999854E-2</v>
      </c>
      <c r="K111" s="44">
        <f t="shared" si="9"/>
        <v>3.4699999999999953E-2</v>
      </c>
      <c r="L111" s="44">
        <f t="shared" si="10"/>
        <v>1.9700000000000273E-2</v>
      </c>
      <c r="M111" s="44">
        <f t="shared" si="11"/>
        <v>1.4699999999999491E-2</v>
      </c>
    </row>
    <row r="112" spans="1:13">
      <c r="A112" s="2">
        <v>6</v>
      </c>
      <c r="B112" s="97" t="s">
        <v>583</v>
      </c>
      <c r="C112" s="97" t="s">
        <v>695</v>
      </c>
      <c r="D112" s="97">
        <v>2.0095000000000001</v>
      </c>
      <c r="E112" s="97">
        <v>1.9014</v>
      </c>
      <c r="F112" s="97">
        <v>1.9442999999999999</v>
      </c>
      <c r="G112" s="97"/>
      <c r="H112" s="97">
        <v>12.043200000000001</v>
      </c>
      <c r="I112" s="97">
        <v>12.056900000000001</v>
      </c>
      <c r="J112" s="98">
        <f t="shared" si="8"/>
        <v>0.10810000000000008</v>
      </c>
      <c r="K112" s="98">
        <f t="shared" si="9"/>
        <v>4.2899999999999938E-2</v>
      </c>
      <c r="L112" s="98">
        <f t="shared" si="10"/>
        <v>-1.9014</v>
      </c>
      <c r="M112" s="98">
        <f t="shared" si="11"/>
        <v>1.3700000000000045E-2</v>
      </c>
    </row>
    <row r="113" spans="1:13">
      <c r="A113" s="2">
        <v>6</v>
      </c>
      <c r="B113" s="97" t="s">
        <v>583</v>
      </c>
      <c r="C113" s="97" t="s">
        <v>696</v>
      </c>
      <c r="D113" s="97">
        <v>2.0232999999999999</v>
      </c>
      <c r="E113" s="97">
        <v>1.9424999999999999</v>
      </c>
      <c r="F113" s="97">
        <v>1.9706999999999999</v>
      </c>
      <c r="G113" s="97"/>
      <c r="H113" s="97">
        <v>12.013999999999999</v>
      </c>
      <c r="I113" s="97">
        <v>12.025399999999999</v>
      </c>
      <c r="J113" s="98">
        <f t="shared" si="8"/>
        <v>8.0799999999999983E-2</v>
      </c>
      <c r="K113" s="98">
        <f t="shared" si="9"/>
        <v>2.8200000000000003E-2</v>
      </c>
      <c r="L113" s="98">
        <f t="shared" si="10"/>
        <v>-1.9424999999999999</v>
      </c>
      <c r="M113" s="98">
        <f t="shared" si="11"/>
        <v>1.1400000000000077E-2</v>
      </c>
    </row>
    <row r="114" spans="1:13">
      <c r="A114" s="2">
        <v>6</v>
      </c>
      <c r="B114" s="97" t="s">
        <v>583</v>
      </c>
      <c r="C114" s="97" t="s">
        <v>697</v>
      </c>
      <c r="D114" s="97">
        <v>2.1408999999999998</v>
      </c>
      <c r="E114" s="97">
        <v>2.0674000000000001</v>
      </c>
      <c r="F114" s="97">
        <v>2.0929000000000002</v>
      </c>
      <c r="G114" s="97"/>
      <c r="H114" s="97">
        <v>11.970800000000001</v>
      </c>
      <c r="I114" s="97">
        <v>11.981</v>
      </c>
      <c r="J114" s="98">
        <f t="shared" si="8"/>
        <v>7.3499999999999677E-2</v>
      </c>
      <c r="K114" s="98">
        <f t="shared" si="9"/>
        <v>2.5500000000000078E-2</v>
      </c>
      <c r="L114" s="98">
        <f t="shared" si="10"/>
        <v>-2.0674000000000001</v>
      </c>
      <c r="M114" s="98">
        <f t="shared" si="11"/>
        <v>1.0199999999999321E-2</v>
      </c>
    </row>
    <row r="115" spans="1:13">
      <c r="A115" s="2">
        <v>6</v>
      </c>
      <c r="B115" s="97" t="s">
        <v>583</v>
      </c>
      <c r="C115" s="97" t="s">
        <v>698</v>
      </c>
      <c r="D115" s="97">
        <v>2.0089000000000001</v>
      </c>
      <c r="E115" s="97">
        <v>1.9396</v>
      </c>
      <c r="F115" s="97">
        <v>1.9610000000000001</v>
      </c>
      <c r="G115" s="97"/>
      <c r="H115" s="97">
        <v>11.9749</v>
      </c>
      <c r="I115" s="97">
        <v>11.9831</v>
      </c>
      <c r="J115" s="98">
        <f t="shared" si="8"/>
        <v>6.9300000000000139E-2</v>
      </c>
      <c r="K115" s="98">
        <f t="shared" si="9"/>
        <v>2.1400000000000086E-2</v>
      </c>
      <c r="L115" s="98">
        <f t="shared" si="10"/>
        <v>-1.9396</v>
      </c>
      <c r="M115" s="98">
        <f t="shared" si="11"/>
        <v>8.2000000000004292E-3</v>
      </c>
    </row>
    <row r="116" spans="1:13">
      <c r="A116" s="2">
        <v>7</v>
      </c>
      <c r="B116" s="97" t="s">
        <v>583</v>
      </c>
      <c r="C116" s="97" t="s">
        <v>699</v>
      </c>
      <c r="D116" s="97">
        <v>2.1785000000000001</v>
      </c>
      <c r="E116" s="97">
        <v>2.1116000000000001</v>
      </c>
      <c r="F116" s="97">
        <v>2.1368999999999998</v>
      </c>
      <c r="G116" s="97"/>
      <c r="H116" s="97">
        <v>15.3674</v>
      </c>
      <c r="I116" s="97"/>
      <c r="J116" s="98">
        <f t="shared" si="8"/>
        <v>6.6899999999999959E-2</v>
      </c>
      <c r="K116" s="98">
        <f t="shared" si="9"/>
        <v>2.5299999999999656E-2</v>
      </c>
      <c r="L116" s="98">
        <f t="shared" si="10"/>
        <v>-2.1116000000000001</v>
      </c>
      <c r="M116" s="98">
        <f t="shared" si="11"/>
        <v>-15.3674</v>
      </c>
    </row>
    <row r="117" spans="1:13">
      <c r="A117" s="2">
        <v>7</v>
      </c>
      <c r="B117" s="97" t="s">
        <v>583</v>
      </c>
      <c r="C117" s="97" t="s">
        <v>700</v>
      </c>
      <c r="D117" s="97">
        <v>2.0364</v>
      </c>
      <c r="E117" s="97">
        <v>1.9544999999999999</v>
      </c>
      <c r="F117" s="97">
        <v>1.9850000000000001</v>
      </c>
      <c r="G117" s="97"/>
      <c r="H117" s="97">
        <v>15.3621</v>
      </c>
      <c r="I117" s="97"/>
      <c r="J117" s="98">
        <f t="shared" si="8"/>
        <v>8.1900000000000084E-2</v>
      </c>
      <c r="K117" s="98">
        <f t="shared" si="9"/>
        <v>3.0500000000000194E-2</v>
      </c>
      <c r="L117" s="98">
        <f t="shared" si="10"/>
        <v>-1.9544999999999999</v>
      </c>
      <c r="M117" s="98">
        <f t="shared" si="11"/>
        <v>-15.3621</v>
      </c>
    </row>
    <row r="118" spans="1:13">
      <c r="A118" s="2">
        <v>7</v>
      </c>
      <c r="B118" s="97" t="s">
        <v>583</v>
      </c>
      <c r="C118" s="97" t="s">
        <v>701</v>
      </c>
      <c r="D118" s="97">
        <v>2.1029</v>
      </c>
      <c r="E118" s="97">
        <v>2.0446</v>
      </c>
      <c r="F118" s="97">
        <v>2.0564</v>
      </c>
      <c r="G118" s="97"/>
      <c r="H118" s="97">
        <v>15.449199999999999</v>
      </c>
      <c r="I118" s="97"/>
      <c r="J118" s="98">
        <f t="shared" si="8"/>
        <v>5.8300000000000018E-2</v>
      </c>
      <c r="K118" s="98">
        <f t="shared" si="9"/>
        <v>1.1800000000000033E-2</v>
      </c>
      <c r="L118" s="98">
        <f t="shared" si="10"/>
        <v>-2.0446</v>
      </c>
      <c r="M118" s="98">
        <f t="shared" si="11"/>
        <v>-15.449199999999999</v>
      </c>
    </row>
    <row r="119" spans="1:13">
      <c r="A119" s="2">
        <v>7</v>
      </c>
      <c r="B119" s="97" t="s">
        <v>583</v>
      </c>
      <c r="C119" s="97" t="s">
        <v>702</v>
      </c>
      <c r="D119" s="97">
        <v>2.1179000000000001</v>
      </c>
      <c r="E119" s="97">
        <v>2.0303</v>
      </c>
      <c r="F119" s="97">
        <v>2.0634000000000001</v>
      </c>
      <c r="G119" s="97"/>
      <c r="H119" s="97">
        <v>14.314399999999999</v>
      </c>
      <c r="I119" s="97"/>
      <c r="J119" s="98">
        <f t="shared" si="8"/>
        <v>8.7600000000000122E-2</v>
      </c>
      <c r="K119" s="98">
        <f t="shared" si="9"/>
        <v>3.3100000000000129E-2</v>
      </c>
      <c r="L119" s="98">
        <f t="shared" si="10"/>
        <v>-2.0303</v>
      </c>
      <c r="M119" s="98">
        <f t="shared" si="11"/>
        <v>-14.314399999999999</v>
      </c>
    </row>
    <row r="120" spans="1:13">
      <c r="A120" s="2">
        <v>8</v>
      </c>
      <c r="B120" s="97" t="s">
        <v>583</v>
      </c>
      <c r="C120" s="97" t="s">
        <v>703</v>
      </c>
      <c r="D120" s="97">
        <v>2.0003000000000002</v>
      </c>
      <c r="E120" s="97">
        <v>1.9294</v>
      </c>
      <c r="F120" s="97">
        <v>1.9539</v>
      </c>
      <c r="G120" s="97"/>
      <c r="H120" s="97"/>
      <c r="I120" s="97"/>
      <c r="J120" s="98">
        <f t="shared" si="8"/>
        <v>7.0900000000000185E-2</v>
      </c>
      <c r="K120" s="98">
        <f t="shared" si="9"/>
        <v>2.4499999999999966E-2</v>
      </c>
      <c r="L120" s="98">
        <f t="shared" si="10"/>
        <v>-1.9294</v>
      </c>
      <c r="M120" s="98">
        <f t="shared" si="11"/>
        <v>0</v>
      </c>
    </row>
    <row r="121" spans="1:13">
      <c r="A121" s="2">
        <v>8</v>
      </c>
      <c r="B121" s="97" t="s">
        <v>583</v>
      </c>
      <c r="C121" s="97" t="s">
        <v>704</v>
      </c>
      <c r="D121" s="97">
        <v>2.1435</v>
      </c>
      <c r="E121" s="97">
        <v>2.0720999999999998</v>
      </c>
      <c r="F121" s="97">
        <v>2.0973000000000002</v>
      </c>
      <c r="G121" s="97"/>
      <c r="H121" s="97"/>
      <c r="I121" s="97"/>
      <c r="J121" s="98">
        <f t="shared" si="8"/>
        <v>7.140000000000013E-2</v>
      </c>
      <c r="K121" s="98">
        <f t="shared" si="9"/>
        <v>2.5200000000000333E-2</v>
      </c>
      <c r="L121" s="98">
        <f t="shared" si="10"/>
        <v>-2.0720999999999998</v>
      </c>
      <c r="M121" s="98">
        <f t="shared" si="11"/>
        <v>0</v>
      </c>
    </row>
  </sheetData>
  <sortState ref="A2:M121">
    <sortCondition ref="C2:C121"/>
  </sortState>
  <pageMargins left="0.7" right="0.7" top="0.75" bottom="0.75" header="0.3" footer="0.3"/>
  <pageSetup scale="9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M120"/>
  <sheetViews>
    <sheetView topLeftCell="A115" workbookViewId="0">
      <selection activeCell="N7" sqref="N7"/>
    </sheetView>
  </sheetViews>
  <sheetFormatPr defaultColWidth="27.85546875" defaultRowHeight="23.25"/>
  <cols>
    <col min="1" max="1" width="6.140625" style="12" bestFit="1" customWidth="1"/>
    <col min="2" max="2" width="19.42578125" style="12" customWidth="1"/>
    <col min="3" max="3" width="22.140625" style="12" customWidth="1"/>
    <col min="4" max="4" width="23.42578125" style="12" bestFit="1" customWidth="1"/>
    <col min="5" max="5" width="24.140625" style="12" bestFit="1" customWidth="1"/>
    <col min="6" max="6" width="19.140625" style="12" bestFit="1" customWidth="1"/>
    <col min="7" max="7" width="20.85546875" style="12" bestFit="1" customWidth="1"/>
    <col min="8" max="8" width="15.28515625" style="12" customWidth="1"/>
    <col min="9" max="9" width="18.7109375" style="12" bestFit="1" customWidth="1"/>
    <col min="10" max="10" width="17.140625" style="12" bestFit="1" customWidth="1"/>
    <col min="11" max="11" width="15.7109375" style="12" bestFit="1" customWidth="1"/>
    <col min="12" max="12" width="19.28515625" style="12" bestFit="1" customWidth="1"/>
    <col min="13" max="13" width="13.140625" style="12" bestFit="1" customWidth="1"/>
    <col min="14" max="16384" width="27.85546875" style="12"/>
  </cols>
  <sheetData>
    <row r="1" spans="1:13" s="1" customFormat="1" ht="70.5" thickBot="1">
      <c r="A1" s="34" t="s">
        <v>826</v>
      </c>
      <c r="B1" s="36" t="s">
        <v>69</v>
      </c>
      <c r="C1" s="36" t="s">
        <v>0</v>
      </c>
      <c r="D1" s="36" t="s">
        <v>2</v>
      </c>
      <c r="E1" s="36" t="s">
        <v>1</v>
      </c>
      <c r="F1" s="36" t="s">
        <v>3</v>
      </c>
      <c r="G1" s="36" t="s">
        <v>579</v>
      </c>
      <c r="H1" s="36" t="s">
        <v>4</v>
      </c>
      <c r="I1" s="36" t="s">
        <v>5</v>
      </c>
      <c r="J1" s="37" t="s">
        <v>85</v>
      </c>
      <c r="K1" s="37" t="s">
        <v>86</v>
      </c>
      <c r="L1" s="37" t="s">
        <v>581</v>
      </c>
      <c r="M1" s="100" t="s">
        <v>83</v>
      </c>
    </row>
    <row r="2" spans="1:13">
      <c r="A2" s="18">
        <v>1</v>
      </c>
      <c r="B2" s="18" t="s">
        <v>220</v>
      </c>
      <c r="C2" s="18" t="s">
        <v>705</v>
      </c>
      <c r="D2" s="18">
        <v>1.9132</v>
      </c>
      <c r="E2" s="18">
        <v>1.8225</v>
      </c>
      <c r="F2" s="18">
        <v>1.8502000000000001</v>
      </c>
      <c r="G2" s="18"/>
      <c r="H2" s="18"/>
      <c r="I2" s="18"/>
      <c r="J2" s="19"/>
      <c r="K2" s="19"/>
      <c r="L2" s="19"/>
      <c r="M2" s="19"/>
    </row>
    <row r="3" spans="1:13">
      <c r="A3" s="2">
        <v>1</v>
      </c>
      <c r="B3" s="2" t="s">
        <v>220</v>
      </c>
      <c r="C3" s="2" t="s">
        <v>706</v>
      </c>
      <c r="D3" s="2">
        <v>1.9869000000000001</v>
      </c>
      <c r="E3" s="2">
        <v>1.8956</v>
      </c>
      <c r="F3" s="2">
        <v>1.9245000000000001</v>
      </c>
      <c r="G3" s="2"/>
      <c r="H3" s="2"/>
      <c r="I3" s="2"/>
      <c r="J3" s="10"/>
      <c r="K3" s="10"/>
      <c r="L3" s="10"/>
      <c r="M3" s="10"/>
    </row>
    <row r="4" spans="1:13">
      <c r="A4" s="2">
        <v>1</v>
      </c>
      <c r="B4" s="2" t="s">
        <v>220</v>
      </c>
      <c r="C4" s="2" t="s">
        <v>707</v>
      </c>
      <c r="D4" s="2">
        <v>2.0781000000000001</v>
      </c>
      <c r="E4" s="2">
        <v>1.9821</v>
      </c>
      <c r="F4" s="2">
        <v>2.0125999999999999</v>
      </c>
      <c r="G4" s="2"/>
      <c r="H4" s="2"/>
      <c r="I4" s="2"/>
      <c r="J4" s="10"/>
      <c r="K4" s="10"/>
      <c r="L4" s="10"/>
      <c r="M4" s="10"/>
    </row>
    <row r="5" spans="1:13">
      <c r="A5" s="2">
        <v>1</v>
      </c>
      <c r="B5" s="2" t="s">
        <v>220</v>
      </c>
      <c r="C5" s="2" t="s">
        <v>708</v>
      </c>
      <c r="D5" s="2">
        <v>1.9765999999999999</v>
      </c>
      <c r="E5" s="2">
        <v>1.8821000000000001</v>
      </c>
      <c r="F5" s="2">
        <v>1.9116</v>
      </c>
      <c r="G5" s="2"/>
      <c r="H5" s="2"/>
      <c r="I5" s="2"/>
      <c r="J5" s="10"/>
      <c r="K5" s="10"/>
      <c r="L5" s="10"/>
      <c r="M5" s="10"/>
    </row>
    <row r="6" spans="1:13">
      <c r="A6" s="2">
        <v>2</v>
      </c>
      <c r="B6" s="2" t="s">
        <v>220</v>
      </c>
      <c r="C6" s="2" t="s">
        <v>709</v>
      </c>
      <c r="D6" s="2">
        <v>2.0808</v>
      </c>
      <c r="E6" s="2">
        <v>1.9581</v>
      </c>
      <c r="F6" s="2">
        <v>1.9937</v>
      </c>
      <c r="G6" s="2"/>
      <c r="H6" s="2"/>
      <c r="I6" s="2"/>
      <c r="J6" s="10"/>
      <c r="K6" s="10"/>
      <c r="L6" s="10"/>
      <c r="M6" s="10"/>
    </row>
    <row r="7" spans="1:13">
      <c r="A7" s="2">
        <v>2</v>
      </c>
      <c r="B7" s="2" t="s">
        <v>220</v>
      </c>
      <c r="C7" s="2" t="s">
        <v>710</v>
      </c>
      <c r="D7" s="2">
        <v>2.0507</v>
      </c>
      <c r="E7" s="2">
        <v>1.9562999999999999</v>
      </c>
      <c r="F7" s="2">
        <v>1.9865999999999999</v>
      </c>
      <c r="G7" s="2"/>
      <c r="H7" s="2"/>
      <c r="I7" s="2"/>
      <c r="J7" s="10"/>
      <c r="K7" s="10"/>
      <c r="L7" s="10"/>
      <c r="M7" s="10"/>
    </row>
    <row r="8" spans="1:13">
      <c r="A8" s="2">
        <v>2</v>
      </c>
      <c r="B8" s="2" t="s">
        <v>220</v>
      </c>
      <c r="C8" s="2" t="s">
        <v>711</v>
      </c>
      <c r="D8" s="2">
        <v>2.0289999999999999</v>
      </c>
      <c r="E8" s="2">
        <v>1.9358</v>
      </c>
      <c r="F8" s="2">
        <v>1.9648000000000001</v>
      </c>
      <c r="G8" s="2"/>
      <c r="H8" s="2"/>
      <c r="I8" s="2"/>
      <c r="J8" s="10"/>
      <c r="K8" s="10"/>
      <c r="L8" s="10"/>
      <c r="M8" s="10"/>
    </row>
    <row r="9" spans="1:13">
      <c r="A9" s="2">
        <v>2</v>
      </c>
      <c r="B9" s="2" t="s">
        <v>220</v>
      </c>
      <c r="C9" s="2" t="s">
        <v>712</v>
      </c>
      <c r="D9" s="2">
        <v>2.0465</v>
      </c>
      <c r="E9" s="2">
        <v>1.9544999999999999</v>
      </c>
      <c r="F9" s="2">
        <v>1.986</v>
      </c>
      <c r="G9" s="2"/>
      <c r="H9" s="2"/>
      <c r="I9" s="2"/>
      <c r="J9" s="10"/>
      <c r="K9" s="10"/>
      <c r="L9" s="10"/>
      <c r="M9" s="10"/>
    </row>
    <row r="10" spans="1:13">
      <c r="A10" s="2">
        <v>3</v>
      </c>
      <c r="B10" s="2" t="s">
        <v>220</v>
      </c>
      <c r="C10" s="2" t="s">
        <v>713</v>
      </c>
      <c r="D10" s="2">
        <v>2.0468999999999999</v>
      </c>
      <c r="E10" s="2">
        <v>1.9436</v>
      </c>
      <c r="F10" s="2">
        <v>1.9739</v>
      </c>
      <c r="G10" s="2"/>
      <c r="H10" s="2"/>
      <c r="I10" s="2"/>
      <c r="J10" s="10"/>
      <c r="K10" s="10"/>
      <c r="L10" s="10"/>
      <c r="M10" s="10"/>
    </row>
    <row r="11" spans="1:13">
      <c r="A11" s="2">
        <v>3</v>
      </c>
      <c r="B11" s="2" t="s">
        <v>220</v>
      </c>
      <c r="C11" s="2" t="s">
        <v>714</v>
      </c>
      <c r="D11" s="2">
        <v>2.0009000000000001</v>
      </c>
      <c r="E11" s="2">
        <v>1.9043000000000001</v>
      </c>
      <c r="F11" s="2">
        <v>1.9339999999999999</v>
      </c>
      <c r="G11" s="2"/>
      <c r="H11" s="2"/>
      <c r="I11" s="2"/>
      <c r="J11" s="10"/>
      <c r="K11" s="10"/>
      <c r="L11" s="10"/>
      <c r="M11" s="10"/>
    </row>
    <row r="12" spans="1:13">
      <c r="A12" s="2">
        <v>3</v>
      </c>
      <c r="B12" s="2" t="s">
        <v>220</v>
      </c>
      <c r="C12" s="2" t="s">
        <v>715</v>
      </c>
      <c r="D12" s="2">
        <v>2.1364000000000001</v>
      </c>
      <c r="E12" s="2">
        <v>2.0005999999999999</v>
      </c>
      <c r="F12" s="2">
        <v>2.0459999999999998</v>
      </c>
      <c r="G12" s="2"/>
      <c r="H12" s="2"/>
      <c r="I12" s="2"/>
      <c r="J12" s="10"/>
      <c r="K12" s="10"/>
      <c r="L12" s="10"/>
      <c r="M12" s="10"/>
    </row>
    <row r="13" spans="1:13">
      <c r="A13" s="2">
        <v>3</v>
      </c>
      <c r="B13" s="2" t="s">
        <v>220</v>
      </c>
      <c r="C13" s="2" t="s">
        <v>716</v>
      </c>
      <c r="D13" s="2">
        <v>1.8733</v>
      </c>
      <c r="E13" s="2">
        <v>1.7602</v>
      </c>
      <c r="F13" s="2">
        <v>1.7994000000000001</v>
      </c>
      <c r="G13" s="2"/>
      <c r="H13" s="2"/>
      <c r="I13" s="2"/>
      <c r="J13" s="10"/>
      <c r="K13" s="10"/>
      <c r="L13" s="10"/>
      <c r="M13" s="10"/>
    </row>
    <row r="14" spans="1:13">
      <c r="A14" s="2">
        <v>4</v>
      </c>
      <c r="B14" s="2" t="s">
        <v>220</v>
      </c>
      <c r="C14" s="2" t="s">
        <v>717</v>
      </c>
      <c r="D14" s="2">
        <v>1.9669000000000001</v>
      </c>
      <c r="E14" s="2">
        <v>1.8485</v>
      </c>
      <c r="F14" s="2">
        <v>1.8880999999999999</v>
      </c>
      <c r="G14" s="2"/>
      <c r="H14" s="2"/>
      <c r="I14" s="2"/>
      <c r="J14" s="10"/>
      <c r="K14" s="10"/>
      <c r="L14" s="10"/>
      <c r="M14" s="10"/>
    </row>
    <row r="15" spans="1:13">
      <c r="A15" s="2">
        <v>4</v>
      </c>
      <c r="B15" s="2" t="s">
        <v>220</v>
      </c>
      <c r="C15" s="2" t="s">
        <v>718</v>
      </c>
      <c r="D15" s="2">
        <v>1.9224000000000001</v>
      </c>
      <c r="E15" s="2">
        <v>1.8329</v>
      </c>
      <c r="F15" s="2">
        <v>1.8607</v>
      </c>
      <c r="G15" s="2"/>
      <c r="H15" s="2"/>
      <c r="I15" s="2"/>
      <c r="J15" s="10"/>
      <c r="K15" s="10"/>
      <c r="L15" s="10"/>
      <c r="M15" s="10"/>
    </row>
    <row r="16" spans="1:13">
      <c r="A16" s="2">
        <v>4</v>
      </c>
      <c r="B16" s="2" t="s">
        <v>220</v>
      </c>
      <c r="C16" s="2" t="s">
        <v>719</v>
      </c>
      <c r="D16" s="2">
        <v>1.91</v>
      </c>
      <c r="E16" s="2">
        <v>1.8207</v>
      </c>
      <c r="F16" s="2">
        <v>1.8501000000000001</v>
      </c>
      <c r="G16" s="2"/>
      <c r="H16" s="2"/>
      <c r="I16" s="2"/>
      <c r="J16" s="10"/>
      <c r="K16" s="10"/>
      <c r="L16" s="10"/>
      <c r="M16" s="10"/>
    </row>
    <row r="17" spans="1:13">
      <c r="A17" s="2">
        <v>4</v>
      </c>
      <c r="B17" s="2" t="s">
        <v>220</v>
      </c>
      <c r="C17" s="2" t="s">
        <v>720</v>
      </c>
      <c r="D17" s="2">
        <v>2.0129000000000001</v>
      </c>
      <c r="E17" s="2">
        <v>1.8984000000000001</v>
      </c>
      <c r="F17" s="2">
        <v>1.9372</v>
      </c>
      <c r="G17" s="2"/>
      <c r="H17" s="2"/>
      <c r="I17" s="2"/>
      <c r="J17" s="10"/>
      <c r="K17" s="10"/>
      <c r="L17" s="10"/>
      <c r="M17" s="10"/>
    </row>
    <row r="18" spans="1:13">
      <c r="A18" s="2">
        <v>5</v>
      </c>
      <c r="B18" s="2" t="s">
        <v>220</v>
      </c>
      <c r="C18" s="2" t="s">
        <v>721</v>
      </c>
      <c r="D18" s="2">
        <v>1.9403999999999999</v>
      </c>
      <c r="E18" s="2">
        <v>1.8301000000000001</v>
      </c>
      <c r="F18" s="2">
        <v>1.8677999999999999</v>
      </c>
      <c r="G18" s="2"/>
      <c r="H18" s="2"/>
      <c r="I18" s="2"/>
      <c r="J18" s="10"/>
      <c r="K18" s="10"/>
      <c r="L18" s="10"/>
      <c r="M18" s="10"/>
    </row>
    <row r="19" spans="1:13">
      <c r="A19" s="2">
        <v>5</v>
      </c>
      <c r="B19" s="2" t="s">
        <v>220</v>
      </c>
      <c r="C19" s="2" t="s">
        <v>722</v>
      </c>
      <c r="D19" s="2">
        <v>2.1537999999999999</v>
      </c>
      <c r="E19" s="2">
        <v>2.0653000000000001</v>
      </c>
      <c r="F19" s="2">
        <v>2.0956000000000001</v>
      </c>
      <c r="G19" s="2"/>
      <c r="H19" s="2"/>
      <c r="I19" s="2"/>
      <c r="J19" s="10"/>
      <c r="K19" s="10"/>
      <c r="L19" s="10"/>
      <c r="M19" s="10"/>
    </row>
    <row r="20" spans="1:13">
      <c r="A20" s="2">
        <v>5</v>
      </c>
      <c r="B20" s="2" t="s">
        <v>220</v>
      </c>
      <c r="C20" s="2" t="s">
        <v>723</v>
      </c>
      <c r="D20" s="2">
        <v>2.3428</v>
      </c>
      <c r="E20" s="2">
        <v>2.2262</v>
      </c>
      <c r="F20" s="2">
        <v>2.2635999999999998</v>
      </c>
      <c r="G20" s="2"/>
      <c r="H20" s="2"/>
      <c r="I20" s="2"/>
      <c r="J20" s="10"/>
      <c r="K20" s="10"/>
      <c r="L20" s="10"/>
      <c r="M20" s="10"/>
    </row>
    <row r="21" spans="1:13">
      <c r="A21" s="2">
        <v>5</v>
      </c>
      <c r="B21" s="2" t="s">
        <v>220</v>
      </c>
      <c r="C21" s="2" t="s">
        <v>724</v>
      </c>
      <c r="D21" s="2">
        <v>2.1514000000000002</v>
      </c>
      <c r="E21" s="2">
        <v>2.0383</v>
      </c>
      <c r="F21" s="2">
        <v>2.0767000000000002</v>
      </c>
      <c r="G21" s="2"/>
      <c r="H21" s="2"/>
      <c r="I21" s="2"/>
      <c r="J21" s="10"/>
      <c r="K21" s="10"/>
      <c r="L21" s="10"/>
      <c r="M21" s="10"/>
    </row>
    <row r="22" spans="1:13">
      <c r="A22" s="2">
        <v>6</v>
      </c>
      <c r="B22" s="2" t="s">
        <v>220</v>
      </c>
      <c r="C22" s="2" t="s">
        <v>725</v>
      </c>
      <c r="D22" s="2">
        <v>2.0183</v>
      </c>
      <c r="E22" s="2">
        <v>1.9382999999999999</v>
      </c>
      <c r="F22" s="2">
        <v>1.9631000000000001</v>
      </c>
      <c r="G22" s="2"/>
      <c r="H22" s="2"/>
      <c r="I22" s="2"/>
      <c r="J22" s="10"/>
      <c r="K22" s="10"/>
      <c r="L22" s="10"/>
      <c r="M22" s="10"/>
    </row>
    <row r="23" spans="1:13">
      <c r="A23" s="2">
        <v>6</v>
      </c>
      <c r="B23" s="2" t="s">
        <v>220</v>
      </c>
      <c r="C23" s="2" t="s">
        <v>726</v>
      </c>
      <c r="D23" s="2">
        <v>2.1829999999999998</v>
      </c>
      <c r="E23" s="2">
        <v>2.1015000000000001</v>
      </c>
      <c r="F23" s="2">
        <v>2.1278999999999999</v>
      </c>
      <c r="G23" s="2"/>
      <c r="H23" s="2"/>
      <c r="I23" s="2"/>
      <c r="J23" s="10"/>
      <c r="K23" s="10"/>
      <c r="L23" s="10"/>
      <c r="M23" s="10"/>
    </row>
    <row r="24" spans="1:13">
      <c r="A24" s="2">
        <v>6</v>
      </c>
      <c r="B24" s="2" t="s">
        <v>220</v>
      </c>
      <c r="C24" s="2" t="s">
        <v>727</v>
      </c>
      <c r="D24" s="2">
        <v>1.9835</v>
      </c>
      <c r="E24" s="2">
        <v>1.8802000000000001</v>
      </c>
      <c r="F24" s="2">
        <v>1.9145000000000001</v>
      </c>
      <c r="G24" s="2"/>
      <c r="H24" s="2"/>
      <c r="I24" s="2"/>
      <c r="J24" s="10"/>
      <c r="K24" s="10"/>
      <c r="L24" s="10"/>
      <c r="M24" s="10"/>
    </row>
    <row r="25" spans="1:13">
      <c r="A25" s="2">
        <v>6</v>
      </c>
      <c r="B25" s="2" t="s">
        <v>220</v>
      </c>
      <c r="C25" s="2" t="s">
        <v>728</v>
      </c>
      <c r="D25" s="2">
        <v>2.2477</v>
      </c>
      <c r="E25" s="2">
        <v>2.1606999999999998</v>
      </c>
      <c r="F25" s="2">
        <v>2.1884999999999999</v>
      </c>
      <c r="G25" s="2"/>
      <c r="H25" s="2"/>
      <c r="I25" s="2"/>
      <c r="J25" s="10"/>
      <c r="K25" s="10"/>
      <c r="L25" s="10"/>
      <c r="M25" s="10"/>
    </row>
    <row r="26" spans="1:13">
      <c r="A26" s="2">
        <v>7</v>
      </c>
      <c r="B26" s="2" t="s">
        <v>220</v>
      </c>
      <c r="C26" s="2" t="s">
        <v>729</v>
      </c>
      <c r="D26" s="2">
        <v>2.0670999999999999</v>
      </c>
      <c r="E26" s="2">
        <v>1.9643999999999999</v>
      </c>
      <c r="F26" s="2">
        <v>1.9959</v>
      </c>
      <c r="G26" s="2"/>
      <c r="H26" s="2"/>
      <c r="I26" s="2"/>
      <c r="J26" s="10"/>
      <c r="K26" s="10"/>
      <c r="L26" s="10"/>
      <c r="M26" s="10"/>
    </row>
    <row r="27" spans="1:13">
      <c r="A27" s="2">
        <v>7</v>
      </c>
      <c r="B27" s="2" t="s">
        <v>220</v>
      </c>
      <c r="C27" s="2" t="s">
        <v>730</v>
      </c>
      <c r="D27" s="2">
        <v>2.1078999999999999</v>
      </c>
      <c r="E27" s="2">
        <v>2.0087999999999999</v>
      </c>
      <c r="F27" s="2">
        <v>2.0396999999999998</v>
      </c>
      <c r="G27" s="2"/>
      <c r="H27" s="2"/>
      <c r="I27" s="2"/>
      <c r="J27" s="10"/>
      <c r="K27" s="10"/>
      <c r="L27" s="10"/>
      <c r="M27" s="10"/>
    </row>
    <row r="28" spans="1:13">
      <c r="A28" s="2">
        <v>7</v>
      </c>
      <c r="B28" s="2" t="s">
        <v>220</v>
      </c>
      <c r="C28" s="2" t="s">
        <v>731</v>
      </c>
      <c r="D28" s="2">
        <v>2.2496999999999998</v>
      </c>
      <c r="E28" s="2">
        <v>2.1452</v>
      </c>
      <c r="F28" s="2">
        <v>2.1785000000000001</v>
      </c>
      <c r="G28" s="2"/>
      <c r="H28" s="2"/>
      <c r="I28" s="2"/>
      <c r="J28" s="10"/>
      <c r="K28" s="10"/>
      <c r="L28" s="10"/>
      <c r="M28" s="10"/>
    </row>
    <row r="29" spans="1:13">
      <c r="A29" s="2">
        <v>7</v>
      </c>
      <c r="B29" s="2" t="s">
        <v>220</v>
      </c>
      <c r="C29" s="2" t="s">
        <v>732</v>
      </c>
      <c r="D29" s="2">
        <v>2.1857000000000002</v>
      </c>
      <c r="E29" s="2">
        <v>2.0832999999999999</v>
      </c>
      <c r="F29" s="2">
        <v>2.1156000000000001</v>
      </c>
      <c r="G29" s="2"/>
      <c r="H29" s="2"/>
      <c r="I29" s="2"/>
      <c r="J29" s="10"/>
      <c r="K29" s="10"/>
      <c r="L29" s="10"/>
      <c r="M29" s="10"/>
    </row>
    <row r="30" spans="1:13">
      <c r="A30" s="2">
        <v>8</v>
      </c>
      <c r="B30" s="2" t="s">
        <v>220</v>
      </c>
      <c r="C30" s="2" t="s">
        <v>733</v>
      </c>
      <c r="D30" s="2">
        <v>2.1627999999999998</v>
      </c>
      <c r="E30" s="2">
        <v>2.0474999999999999</v>
      </c>
      <c r="F30" s="2">
        <v>2.0827</v>
      </c>
      <c r="G30" s="2"/>
      <c r="H30" s="2"/>
      <c r="I30" s="2"/>
      <c r="J30" s="10"/>
      <c r="K30" s="10"/>
      <c r="L30" s="10"/>
      <c r="M30" s="10"/>
    </row>
    <row r="31" spans="1:13">
      <c r="A31" s="2">
        <v>8</v>
      </c>
      <c r="B31" s="2" t="s">
        <v>220</v>
      </c>
      <c r="C31" s="2" t="s">
        <v>734</v>
      </c>
      <c r="D31" s="2">
        <v>1.986</v>
      </c>
      <c r="E31" s="2">
        <v>1.8919999999999999</v>
      </c>
      <c r="F31" s="2">
        <v>1.9214</v>
      </c>
      <c r="G31" s="2"/>
      <c r="H31" s="2"/>
      <c r="I31" s="2"/>
      <c r="J31" s="10"/>
      <c r="K31" s="10"/>
      <c r="L31" s="10"/>
      <c r="M31" s="10"/>
    </row>
    <row r="32" spans="1:13">
      <c r="A32" s="2">
        <v>1</v>
      </c>
      <c r="B32" s="2" t="s">
        <v>143</v>
      </c>
      <c r="C32" s="2" t="s">
        <v>735</v>
      </c>
      <c r="D32" s="2">
        <v>2.2067999999999999</v>
      </c>
      <c r="E32" s="2">
        <v>2.1172</v>
      </c>
      <c r="F32" s="2">
        <v>2.1524000000000001</v>
      </c>
      <c r="G32" s="2"/>
      <c r="H32" s="2"/>
      <c r="I32" s="2"/>
      <c r="J32" s="10"/>
      <c r="K32" s="10"/>
      <c r="L32" s="10"/>
      <c r="M32" s="10"/>
    </row>
    <row r="33" spans="1:13">
      <c r="A33" s="2">
        <v>1</v>
      </c>
      <c r="B33" s="2" t="s">
        <v>143</v>
      </c>
      <c r="C33" s="2" t="s">
        <v>736</v>
      </c>
      <c r="D33" s="2">
        <v>2.0438000000000001</v>
      </c>
      <c r="E33" s="2">
        <v>1.9503999999999999</v>
      </c>
      <c r="F33" s="2">
        <v>1.9891000000000001</v>
      </c>
      <c r="G33" s="2"/>
      <c r="H33" s="2"/>
      <c r="I33" s="2"/>
      <c r="J33" s="10"/>
      <c r="K33" s="10"/>
      <c r="L33" s="10"/>
      <c r="M33" s="10"/>
    </row>
    <row r="34" spans="1:13">
      <c r="A34" s="2">
        <v>1</v>
      </c>
      <c r="B34" s="2" t="s">
        <v>143</v>
      </c>
      <c r="C34" s="2" t="s">
        <v>737</v>
      </c>
      <c r="D34" s="2">
        <v>2.3008000000000002</v>
      </c>
      <c r="E34" s="2">
        <v>2.2174999999999998</v>
      </c>
      <c r="F34" s="2">
        <v>2.2513000000000001</v>
      </c>
      <c r="G34" s="2"/>
      <c r="H34" s="2"/>
      <c r="I34" s="2"/>
      <c r="J34" s="10"/>
      <c r="K34" s="10"/>
      <c r="L34" s="10"/>
      <c r="M34" s="10"/>
    </row>
    <row r="35" spans="1:13">
      <c r="A35" s="2">
        <v>1</v>
      </c>
      <c r="B35" s="2" t="s">
        <v>143</v>
      </c>
      <c r="C35" s="2" t="s">
        <v>738</v>
      </c>
      <c r="D35" s="2">
        <v>2.266</v>
      </c>
      <c r="E35" s="2">
        <v>2.1713</v>
      </c>
      <c r="F35" s="2">
        <v>2.2084999999999999</v>
      </c>
      <c r="G35" s="2"/>
      <c r="H35" s="2"/>
      <c r="I35" s="2"/>
      <c r="J35" s="10"/>
      <c r="K35" s="10"/>
      <c r="L35" s="10"/>
      <c r="M35" s="10"/>
    </row>
    <row r="36" spans="1:13">
      <c r="A36" s="2">
        <v>2</v>
      </c>
      <c r="B36" s="2" t="s">
        <v>143</v>
      </c>
      <c r="C36" s="2" t="s">
        <v>739</v>
      </c>
      <c r="D36" s="2">
        <v>2.1322999999999999</v>
      </c>
      <c r="E36" s="2">
        <v>2.0245000000000002</v>
      </c>
      <c r="F36" s="2">
        <v>2.0686</v>
      </c>
      <c r="G36" s="2"/>
      <c r="H36" s="2"/>
      <c r="I36" s="2"/>
      <c r="J36" s="10"/>
      <c r="K36" s="10"/>
      <c r="L36" s="10"/>
      <c r="M36" s="10"/>
    </row>
    <row r="37" spans="1:13">
      <c r="A37" s="2">
        <v>2</v>
      </c>
      <c r="B37" s="2" t="s">
        <v>143</v>
      </c>
      <c r="C37" s="2" t="s">
        <v>740</v>
      </c>
      <c r="D37" s="2">
        <v>1.9936</v>
      </c>
      <c r="E37" s="2">
        <v>1.9111</v>
      </c>
      <c r="F37" s="2">
        <v>1.9444999999999999</v>
      </c>
      <c r="G37" s="2"/>
      <c r="H37" s="2"/>
      <c r="I37" s="2"/>
      <c r="J37" s="10"/>
      <c r="K37" s="10"/>
      <c r="L37" s="10"/>
      <c r="M37" s="10"/>
    </row>
    <row r="38" spans="1:13">
      <c r="A38" s="2">
        <v>2</v>
      </c>
      <c r="B38" s="2" t="s">
        <v>143</v>
      </c>
      <c r="C38" s="2" t="s">
        <v>741</v>
      </c>
      <c r="D38" s="2">
        <v>2.1230000000000002</v>
      </c>
      <c r="E38" s="2">
        <v>2.0194000000000001</v>
      </c>
      <c r="F38" s="2">
        <v>2.0587</v>
      </c>
      <c r="G38" s="2"/>
      <c r="H38" s="2"/>
      <c r="I38" s="2"/>
      <c r="J38" s="10"/>
      <c r="K38" s="10"/>
      <c r="L38" s="10"/>
      <c r="M38" s="10"/>
    </row>
    <row r="39" spans="1:13">
      <c r="A39" s="2">
        <v>2</v>
      </c>
      <c r="B39" s="2" t="s">
        <v>143</v>
      </c>
      <c r="C39" s="2" t="s">
        <v>742</v>
      </c>
      <c r="D39" s="2">
        <v>2.0992000000000002</v>
      </c>
      <c r="E39" s="2">
        <v>1.9961</v>
      </c>
      <c r="F39" s="2">
        <v>2.0381999999999998</v>
      </c>
      <c r="G39" s="2"/>
      <c r="H39" s="2"/>
      <c r="I39" s="2"/>
      <c r="J39" s="10"/>
      <c r="K39" s="10"/>
      <c r="L39" s="10"/>
      <c r="M39" s="10"/>
    </row>
    <row r="40" spans="1:13">
      <c r="A40" s="2">
        <v>3</v>
      </c>
      <c r="B40" s="2" t="s">
        <v>143</v>
      </c>
      <c r="C40" s="2" t="s">
        <v>743</v>
      </c>
      <c r="D40" s="2">
        <v>2.1686000000000001</v>
      </c>
      <c r="E40" s="2">
        <v>2.0649999999999999</v>
      </c>
      <c r="F40" s="2">
        <v>2.1063000000000001</v>
      </c>
      <c r="G40" s="2"/>
      <c r="H40" s="2"/>
      <c r="I40" s="2"/>
      <c r="J40" s="10"/>
      <c r="K40" s="10"/>
      <c r="L40" s="10"/>
      <c r="M40" s="10"/>
    </row>
    <row r="41" spans="1:13">
      <c r="A41" s="2">
        <v>3</v>
      </c>
      <c r="B41" s="2" t="s">
        <v>143</v>
      </c>
      <c r="C41" s="2" t="s">
        <v>744</v>
      </c>
      <c r="D41" s="2">
        <v>2.0102000000000002</v>
      </c>
      <c r="E41" s="2">
        <v>1.8955</v>
      </c>
      <c r="F41" s="2">
        <v>1.9390000000000001</v>
      </c>
      <c r="G41" s="2"/>
      <c r="H41" s="2"/>
      <c r="I41" s="2"/>
      <c r="J41" s="10"/>
      <c r="K41" s="10"/>
      <c r="L41" s="10"/>
      <c r="M41" s="10"/>
    </row>
    <row r="42" spans="1:13">
      <c r="A42" s="2">
        <v>3</v>
      </c>
      <c r="B42" s="2" t="s">
        <v>143</v>
      </c>
      <c r="C42" s="2" t="s">
        <v>745</v>
      </c>
      <c r="D42" s="2">
        <v>2.113</v>
      </c>
      <c r="E42" s="2">
        <v>1.9838</v>
      </c>
      <c r="F42" s="2">
        <v>2.0358000000000001</v>
      </c>
      <c r="G42" s="2"/>
      <c r="H42" s="2"/>
      <c r="I42" s="2"/>
      <c r="J42" s="10"/>
      <c r="K42" s="10"/>
      <c r="L42" s="10"/>
      <c r="M42" s="10"/>
    </row>
    <row r="43" spans="1:13">
      <c r="A43" s="2">
        <v>3</v>
      </c>
      <c r="B43" s="2" t="s">
        <v>143</v>
      </c>
      <c r="C43" s="2" t="s">
        <v>746</v>
      </c>
      <c r="D43" s="2">
        <v>1.8754999999999999</v>
      </c>
      <c r="E43" s="2">
        <v>1.7974000000000001</v>
      </c>
      <c r="F43" s="2">
        <v>1.8325</v>
      </c>
      <c r="G43" s="2"/>
      <c r="H43" s="2"/>
      <c r="I43" s="2"/>
      <c r="J43" s="10"/>
      <c r="K43" s="10"/>
      <c r="L43" s="10"/>
      <c r="M43" s="10"/>
    </row>
    <row r="44" spans="1:13">
      <c r="A44" s="2">
        <v>4</v>
      </c>
      <c r="B44" s="2" t="s">
        <v>143</v>
      </c>
      <c r="C44" s="2" t="s">
        <v>747</v>
      </c>
      <c r="D44" s="2">
        <v>2.1696</v>
      </c>
      <c r="E44" s="2">
        <v>2.0667</v>
      </c>
      <c r="F44" s="2">
        <v>2.1082000000000001</v>
      </c>
      <c r="G44" s="2"/>
      <c r="H44" s="2"/>
      <c r="I44" s="2"/>
      <c r="J44" s="10"/>
      <c r="K44" s="10"/>
      <c r="L44" s="10"/>
      <c r="M44" s="10"/>
    </row>
    <row r="45" spans="1:13">
      <c r="A45" s="2">
        <v>4</v>
      </c>
      <c r="B45" s="2" t="s">
        <v>143</v>
      </c>
      <c r="C45" s="2" t="s">
        <v>748</v>
      </c>
      <c r="D45" s="2">
        <v>1.9724999999999999</v>
      </c>
      <c r="E45" s="2">
        <v>1.8883000000000001</v>
      </c>
      <c r="F45" s="2">
        <v>1.9226000000000001</v>
      </c>
      <c r="G45" s="2"/>
      <c r="H45" s="2"/>
      <c r="I45" s="2"/>
      <c r="J45" s="10"/>
      <c r="K45" s="10"/>
      <c r="L45" s="10"/>
      <c r="M45" s="10"/>
    </row>
    <row r="46" spans="1:13">
      <c r="A46" s="2">
        <v>4</v>
      </c>
      <c r="B46" s="2" t="s">
        <v>143</v>
      </c>
      <c r="C46" s="2" t="s">
        <v>749</v>
      </c>
      <c r="D46" s="2">
        <v>2.2275</v>
      </c>
      <c r="E46" s="2">
        <v>2.1252</v>
      </c>
      <c r="F46" s="2">
        <v>2.1638000000000002</v>
      </c>
      <c r="G46" s="2"/>
      <c r="H46" s="2"/>
      <c r="I46" s="2"/>
      <c r="J46" s="10"/>
      <c r="K46" s="10"/>
      <c r="L46" s="10"/>
      <c r="M46" s="10"/>
    </row>
    <row r="47" spans="1:13">
      <c r="A47" s="2">
        <v>4</v>
      </c>
      <c r="B47" s="2" t="s">
        <v>143</v>
      </c>
      <c r="C47" s="2" t="s">
        <v>750</v>
      </c>
      <c r="D47" s="2">
        <v>1.9787999999999999</v>
      </c>
      <c r="E47" s="2">
        <v>1.9202999999999999</v>
      </c>
      <c r="F47" s="2">
        <v>1.9307000000000001</v>
      </c>
      <c r="G47" s="2"/>
      <c r="H47" s="2"/>
      <c r="I47" s="2"/>
      <c r="J47" s="10"/>
      <c r="K47" s="10"/>
      <c r="L47" s="10"/>
      <c r="M47" s="10"/>
    </row>
    <row r="48" spans="1:13">
      <c r="A48" s="2">
        <v>5</v>
      </c>
      <c r="B48" s="2" t="s">
        <v>143</v>
      </c>
      <c r="C48" s="2" t="s">
        <v>751</v>
      </c>
      <c r="D48" s="2">
        <v>2.0369999999999999</v>
      </c>
      <c r="E48" s="2">
        <v>1.9351</v>
      </c>
      <c r="F48" s="2">
        <v>1.9732000000000001</v>
      </c>
      <c r="G48" s="2"/>
      <c r="H48" s="2"/>
      <c r="I48" s="2"/>
      <c r="J48" s="10"/>
      <c r="K48" s="10"/>
      <c r="L48" s="10"/>
      <c r="M48" s="10"/>
    </row>
    <row r="49" spans="1:13">
      <c r="A49" s="2">
        <v>5</v>
      </c>
      <c r="B49" s="2" t="s">
        <v>143</v>
      </c>
      <c r="C49" s="2" t="s">
        <v>752</v>
      </c>
      <c r="D49" s="2">
        <v>2.2000000000000002</v>
      </c>
      <c r="E49" s="2">
        <v>2.113</v>
      </c>
      <c r="F49" s="2">
        <v>2.1450999999999998</v>
      </c>
      <c r="G49" s="2"/>
      <c r="H49" s="2"/>
      <c r="I49" s="2"/>
      <c r="J49" s="10"/>
      <c r="K49" s="10"/>
      <c r="L49" s="10"/>
      <c r="M49" s="10"/>
    </row>
    <row r="50" spans="1:13">
      <c r="A50" s="2">
        <v>5</v>
      </c>
      <c r="B50" s="2" t="s">
        <v>143</v>
      </c>
      <c r="C50" s="2" t="s">
        <v>753</v>
      </c>
      <c r="D50" s="2">
        <v>1.9549000000000001</v>
      </c>
      <c r="E50" s="2">
        <v>1.8458000000000001</v>
      </c>
      <c r="F50" s="2">
        <v>1.8889</v>
      </c>
      <c r="G50" s="2"/>
      <c r="H50" s="2"/>
      <c r="I50" s="2"/>
      <c r="J50" s="10"/>
      <c r="K50" s="10"/>
      <c r="L50" s="10"/>
      <c r="M50" s="10"/>
    </row>
    <row r="51" spans="1:13">
      <c r="A51" s="2">
        <v>5</v>
      </c>
      <c r="B51" s="2" t="s">
        <v>143</v>
      </c>
      <c r="C51" s="2" t="s">
        <v>754</v>
      </c>
      <c r="D51" s="2">
        <v>2.1120000000000001</v>
      </c>
      <c r="E51" s="2">
        <v>2.0329000000000002</v>
      </c>
      <c r="F51" s="2">
        <v>2.0625</v>
      </c>
      <c r="G51" s="2"/>
      <c r="H51" s="2"/>
      <c r="I51" s="2"/>
      <c r="J51" s="10"/>
      <c r="K51" s="10"/>
      <c r="L51" s="10"/>
      <c r="M51" s="10"/>
    </row>
    <row r="52" spans="1:13">
      <c r="A52" s="2">
        <v>6</v>
      </c>
      <c r="B52" s="2" t="s">
        <v>143</v>
      </c>
      <c r="C52" s="2" t="s">
        <v>755</v>
      </c>
      <c r="D52" s="2">
        <v>2.0773000000000001</v>
      </c>
      <c r="E52" s="2">
        <v>1.9648000000000001</v>
      </c>
      <c r="F52" s="2">
        <v>2.0105</v>
      </c>
      <c r="G52" s="2"/>
      <c r="H52" s="2"/>
      <c r="I52" s="2"/>
      <c r="J52" s="10"/>
      <c r="K52" s="10"/>
      <c r="L52" s="10"/>
      <c r="M52" s="10"/>
    </row>
    <row r="53" spans="1:13">
      <c r="A53" s="2">
        <v>6</v>
      </c>
      <c r="B53" s="2" t="s">
        <v>143</v>
      </c>
      <c r="C53" s="2" t="s">
        <v>756</v>
      </c>
      <c r="D53" s="2">
        <v>2.1425999999999998</v>
      </c>
      <c r="E53" s="2">
        <v>2.0394999999999999</v>
      </c>
      <c r="F53" s="2">
        <v>2.0809000000000002</v>
      </c>
      <c r="G53" s="2"/>
      <c r="H53" s="2"/>
      <c r="I53" s="2"/>
      <c r="J53" s="10"/>
      <c r="K53" s="10"/>
      <c r="L53" s="10"/>
      <c r="M53" s="10"/>
    </row>
    <row r="54" spans="1:13">
      <c r="A54" s="2">
        <v>6</v>
      </c>
      <c r="B54" s="2" t="s">
        <v>143</v>
      </c>
      <c r="C54" s="2" t="s">
        <v>757</v>
      </c>
      <c r="D54" s="2">
        <v>2.0649999999999999</v>
      </c>
      <c r="E54" s="2">
        <v>1.9883</v>
      </c>
      <c r="F54" s="2">
        <v>2.0299</v>
      </c>
      <c r="G54" s="2"/>
      <c r="H54" s="2"/>
      <c r="I54" s="2"/>
      <c r="J54" s="10"/>
      <c r="K54" s="10"/>
      <c r="L54" s="10"/>
      <c r="M54" s="10"/>
    </row>
    <row r="55" spans="1:13">
      <c r="A55" s="2">
        <v>6</v>
      </c>
      <c r="B55" s="2" t="s">
        <v>143</v>
      </c>
      <c r="C55" s="2" t="s">
        <v>758</v>
      </c>
      <c r="D55" s="2">
        <v>2.1190000000000002</v>
      </c>
      <c r="E55" s="2">
        <v>2.0226000000000002</v>
      </c>
      <c r="F55" s="2">
        <v>2.0602</v>
      </c>
      <c r="G55" s="2"/>
      <c r="H55" s="2"/>
      <c r="I55" s="2"/>
      <c r="J55" s="10"/>
      <c r="K55" s="10"/>
      <c r="L55" s="10"/>
      <c r="M55" s="10"/>
    </row>
    <row r="56" spans="1:13">
      <c r="A56" s="2">
        <v>7</v>
      </c>
      <c r="B56" s="2" t="s">
        <v>143</v>
      </c>
      <c r="C56" s="2" t="s">
        <v>759</v>
      </c>
      <c r="D56" s="2">
        <v>2.1095000000000002</v>
      </c>
      <c r="E56" s="2">
        <v>2.0245000000000002</v>
      </c>
      <c r="F56" s="2">
        <v>2.0564</v>
      </c>
      <c r="G56" s="2"/>
      <c r="H56" s="2"/>
      <c r="I56" s="2"/>
      <c r="J56" s="10"/>
      <c r="K56" s="10"/>
      <c r="L56" s="10"/>
      <c r="M56" s="10"/>
    </row>
    <row r="57" spans="1:13">
      <c r="A57" s="2">
        <v>7</v>
      </c>
      <c r="B57" s="2" t="s">
        <v>143</v>
      </c>
      <c r="C57" s="2" t="s">
        <v>760</v>
      </c>
      <c r="D57" s="2">
        <v>2.1107999999999998</v>
      </c>
      <c r="E57" s="2">
        <v>2.0230000000000001</v>
      </c>
      <c r="F57" s="2">
        <v>2.0577999999999999</v>
      </c>
      <c r="G57" s="2"/>
      <c r="H57" s="2"/>
      <c r="I57" s="2"/>
      <c r="J57" s="10"/>
      <c r="K57" s="10"/>
      <c r="L57" s="10"/>
      <c r="M57" s="10"/>
    </row>
    <row r="58" spans="1:13">
      <c r="A58" s="2">
        <v>7</v>
      </c>
      <c r="B58" s="2" t="s">
        <v>143</v>
      </c>
      <c r="C58" s="2" t="s">
        <v>761</v>
      </c>
      <c r="D58" s="2">
        <v>1.9388000000000001</v>
      </c>
      <c r="E58" s="2">
        <v>1.8754</v>
      </c>
      <c r="F58" s="2">
        <v>1.8976999999999999</v>
      </c>
      <c r="G58" s="2"/>
      <c r="H58" s="2"/>
      <c r="I58" s="2"/>
      <c r="J58" s="10"/>
      <c r="K58" s="10"/>
      <c r="L58" s="10"/>
      <c r="M58" s="10"/>
    </row>
    <row r="59" spans="1:13">
      <c r="A59" s="2">
        <v>7</v>
      </c>
      <c r="B59" s="2" t="s">
        <v>143</v>
      </c>
      <c r="C59" s="2" t="s">
        <v>762</v>
      </c>
      <c r="D59" s="2">
        <v>2.0611999999999999</v>
      </c>
      <c r="E59" s="2">
        <v>1.9509000000000001</v>
      </c>
      <c r="F59" s="2">
        <v>1.9956</v>
      </c>
      <c r="G59" s="2"/>
      <c r="H59" s="2"/>
      <c r="I59" s="2"/>
      <c r="J59" s="10"/>
      <c r="K59" s="10"/>
      <c r="L59" s="10"/>
      <c r="M59" s="10"/>
    </row>
    <row r="60" spans="1:13">
      <c r="A60" s="2">
        <v>8</v>
      </c>
      <c r="B60" s="2" t="s">
        <v>143</v>
      </c>
      <c r="C60" s="2" t="s">
        <v>763</v>
      </c>
      <c r="D60" s="2">
        <v>2.1093999999999999</v>
      </c>
      <c r="E60" s="2">
        <v>2.0076000000000001</v>
      </c>
      <c r="F60" s="2">
        <v>2.0514000000000001</v>
      </c>
      <c r="G60" s="2"/>
      <c r="H60" s="2"/>
      <c r="I60" s="2"/>
      <c r="J60" s="10"/>
      <c r="K60" s="10"/>
      <c r="L60" s="10"/>
      <c r="M60" s="10"/>
    </row>
    <row r="61" spans="1:13">
      <c r="A61" s="2">
        <v>8</v>
      </c>
      <c r="B61" s="2" t="s">
        <v>143</v>
      </c>
      <c r="C61" s="2" t="s">
        <v>764</v>
      </c>
      <c r="D61" s="2">
        <v>1.9854000000000001</v>
      </c>
      <c r="E61" s="2">
        <v>1.8946000000000001</v>
      </c>
      <c r="F61" s="2">
        <v>1.9271</v>
      </c>
      <c r="G61" s="2"/>
      <c r="H61" s="2"/>
      <c r="I61" s="2"/>
      <c r="J61" s="10"/>
      <c r="K61" s="10"/>
      <c r="L61" s="10"/>
      <c r="M61" s="10"/>
    </row>
    <row r="62" spans="1:13">
      <c r="A62" s="2">
        <v>1</v>
      </c>
      <c r="B62" s="2" t="s">
        <v>584</v>
      </c>
      <c r="C62" s="2" t="s">
        <v>765</v>
      </c>
      <c r="D62" s="2">
        <v>1.9340999999999999</v>
      </c>
      <c r="E62" s="2">
        <v>1.8654999999999999</v>
      </c>
      <c r="F62" s="2">
        <v>1.8815999999999999</v>
      </c>
      <c r="G62" s="2"/>
      <c r="H62" s="2"/>
      <c r="I62" s="2"/>
      <c r="J62" s="10"/>
      <c r="K62" s="10"/>
      <c r="L62" s="10"/>
      <c r="M62" s="10"/>
    </row>
    <row r="63" spans="1:13">
      <c r="A63" s="2">
        <v>1</v>
      </c>
      <c r="B63" s="2" t="s">
        <v>584</v>
      </c>
      <c r="C63" s="2" t="s">
        <v>766</v>
      </c>
      <c r="D63" s="2">
        <v>19077</v>
      </c>
      <c r="E63" s="2">
        <v>1.8552999999999999</v>
      </c>
      <c r="F63" s="2">
        <v>1.8692</v>
      </c>
      <c r="G63" s="2"/>
      <c r="H63" s="2"/>
      <c r="I63" s="2"/>
      <c r="J63" s="2"/>
      <c r="K63" s="2"/>
      <c r="L63" s="2"/>
      <c r="M63" s="2"/>
    </row>
    <row r="64" spans="1:13">
      <c r="A64" s="2">
        <v>1</v>
      </c>
      <c r="B64" s="2" t="s">
        <v>584</v>
      </c>
      <c r="C64" s="2" t="s">
        <v>767</v>
      </c>
      <c r="D64" s="2">
        <v>2.0587</v>
      </c>
      <c r="E64" s="2">
        <v>2.0110000000000001</v>
      </c>
      <c r="F64" s="2">
        <v>2.0228999999999999</v>
      </c>
      <c r="G64" s="2"/>
      <c r="H64" s="2"/>
      <c r="I64" s="2"/>
      <c r="J64" s="2"/>
      <c r="K64" s="2"/>
      <c r="L64" s="2"/>
      <c r="M64" s="2"/>
    </row>
    <row r="65" spans="1:13">
      <c r="A65" s="2">
        <v>1</v>
      </c>
      <c r="B65" s="2" t="s">
        <v>584</v>
      </c>
      <c r="C65" s="2" t="s">
        <v>768</v>
      </c>
      <c r="D65" s="2">
        <v>1.99</v>
      </c>
      <c r="E65" s="2">
        <v>1.9325000000000001</v>
      </c>
      <c r="F65" s="2">
        <v>1.9469000000000001</v>
      </c>
      <c r="G65" s="2"/>
      <c r="H65" s="2"/>
      <c r="I65" s="2"/>
      <c r="J65" s="2"/>
      <c r="K65" s="2"/>
      <c r="L65" s="2"/>
      <c r="M65" s="2"/>
    </row>
    <row r="66" spans="1:13">
      <c r="A66" s="2">
        <v>2</v>
      </c>
      <c r="B66" s="2" t="s">
        <v>584</v>
      </c>
      <c r="C66" s="2" t="s">
        <v>769</v>
      </c>
      <c r="D66" s="2">
        <v>2.1516000000000002</v>
      </c>
      <c r="E66" s="2">
        <v>2.0815999999999999</v>
      </c>
      <c r="F66" s="2">
        <v>2.1012</v>
      </c>
      <c r="G66" s="2"/>
      <c r="H66" s="2"/>
      <c r="I66" s="2"/>
      <c r="J66" s="2"/>
      <c r="K66" s="2"/>
      <c r="L66" s="2"/>
      <c r="M66" s="2"/>
    </row>
    <row r="67" spans="1:13">
      <c r="A67" s="2">
        <v>2</v>
      </c>
      <c r="B67" s="2" t="s">
        <v>584</v>
      </c>
      <c r="C67" s="2" t="s">
        <v>770</v>
      </c>
      <c r="D67" s="2">
        <v>2.0213000000000001</v>
      </c>
      <c r="E67" s="2">
        <v>1.9477</v>
      </c>
      <c r="F67" s="2">
        <v>1.9657</v>
      </c>
      <c r="G67" s="2"/>
      <c r="H67" s="2"/>
      <c r="I67" s="2"/>
      <c r="J67" s="2"/>
      <c r="K67" s="2"/>
      <c r="L67" s="2"/>
      <c r="M67" s="2"/>
    </row>
    <row r="68" spans="1:13">
      <c r="A68" s="2">
        <v>2</v>
      </c>
      <c r="B68" s="2" t="s">
        <v>584</v>
      </c>
      <c r="C68" s="2" t="s">
        <v>771</v>
      </c>
      <c r="D68" s="2">
        <v>1.9442999999999999</v>
      </c>
      <c r="E68" s="2">
        <v>1.875</v>
      </c>
      <c r="F68" s="2">
        <v>1.8940999999999999</v>
      </c>
      <c r="G68" s="2"/>
      <c r="H68" s="2"/>
      <c r="I68" s="2"/>
      <c r="J68" s="2"/>
      <c r="K68" s="2"/>
      <c r="L68" s="2"/>
      <c r="M68" s="2"/>
    </row>
    <row r="69" spans="1:13">
      <c r="A69" s="2">
        <v>2</v>
      </c>
      <c r="B69" s="2" t="s">
        <v>584</v>
      </c>
      <c r="C69" s="2" t="s">
        <v>772</v>
      </c>
      <c r="D69" s="2">
        <v>2.0388999999999999</v>
      </c>
      <c r="E69" s="2">
        <v>1.9825999999999999</v>
      </c>
      <c r="F69" s="2">
        <v>1.9964999999999999</v>
      </c>
      <c r="G69" s="2"/>
      <c r="H69" s="2"/>
      <c r="I69" s="2"/>
      <c r="J69" s="2"/>
      <c r="K69" s="2"/>
      <c r="L69" s="2"/>
      <c r="M69" s="2"/>
    </row>
    <row r="70" spans="1:13">
      <c r="A70" s="2">
        <v>3</v>
      </c>
      <c r="B70" s="2" t="s">
        <v>584</v>
      </c>
      <c r="C70" s="2" t="s">
        <v>773</v>
      </c>
      <c r="D70" s="2">
        <v>2.0061</v>
      </c>
      <c r="E70" s="2">
        <v>1.9401999999999999</v>
      </c>
      <c r="F70" s="2">
        <v>1.96</v>
      </c>
      <c r="G70" s="2"/>
      <c r="H70" s="2"/>
      <c r="I70" s="2"/>
      <c r="J70" s="2"/>
      <c r="K70" s="2"/>
      <c r="L70" s="2"/>
      <c r="M70" s="2"/>
    </row>
    <row r="71" spans="1:13">
      <c r="A71" s="2">
        <v>1</v>
      </c>
      <c r="B71" s="2" t="s">
        <v>583</v>
      </c>
      <c r="C71" s="2" t="s">
        <v>774</v>
      </c>
      <c r="D71" s="2">
        <v>1.9583999999999999</v>
      </c>
      <c r="E71" s="2">
        <v>1.8898999999999999</v>
      </c>
      <c r="F71" s="2">
        <v>1.911</v>
      </c>
      <c r="G71" s="2"/>
      <c r="H71" s="2"/>
      <c r="I71" s="2"/>
      <c r="J71" s="2"/>
      <c r="K71" s="2"/>
      <c r="L71" s="2"/>
      <c r="M71" s="2"/>
    </row>
    <row r="72" spans="1:13">
      <c r="A72" s="2">
        <v>1</v>
      </c>
      <c r="B72" s="2" t="s">
        <v>583</v>
      </c>
      <c r="C72" s="2" t="s">
        <v>775</v>
      </c>
      <c r="D72" s="2">
        <v>2.0099999999999998</v>
      </c>
      <c r="E72" s="2">
        <v>1.9356500000000001</v>
      </c>
      <c r="F72" s="2">
        <v>1.9588000000000001</v>
      </c>
      <c r="G72" s="2"/>
      <c r="H72" s="2"/>
      <c r="I72" s="2"/>
      <c r="J72" s="2"/>
      <c r="K72" s="2"/>
      <c r="L72" s="2"/>
      <c r="M72" s="2"/>
    </row>
    <row r="73" spans="1:13">
      <c r="A73" s="2">
        <v>1</v>
      </c>
      <c r="B73" s="2" t="s">
        <v>583</v>
      </c>
      <c r="C73" s="2" t="s">
        <v>776</v>
      </c>
      <c r="D73" s="2">
        <v>2.2265000000000001</v>
      </c>
      <c r="E73" s="2">
        <v>2.1522000000000001</v>
      </c>
      <c r="F73" s="2">
        <v>2.1762000000000001</v>
      </c>
      <c r="G73" s="2"/>
      <c r="H73" s="2"/>
      <c r="I73" s="2"/>
      <c r="J73" s="2"/>
      <c r="K73" s="2"/>
      <c r="L73" s="2"/>
      <c r="M73" s="2"/>
    </row>
    <row r="74" spans="1:13">
      <c r="A74" s="2">
        <v>1</v>
      </c>
      <c r="B74" s="2" t="s">
        <v>583</v>
      </c>
      <c r="C74" s="2" t="s">
        <v>777</v>
      </c>
      <c r="D74" s="2">
        <v>1.8879999999999999</v>
      </c>
      <c r="E74" s="2">
        <v>1.8240000000000001</v>
      </c>
      <c r="F74" s="2">
        <v>1.8442000000000001</v>
      </c>
      <c r="G74" s="2"/>
      <c r="H74" s="2"/>
      <c r="I74" s="2"/>
      <c r="J74" s="2"/>
      <c r="K74" s="2"/>
      <c r="L74" s="2"/>
      <c r="M74" s="2"/>
    </row>
    <row r="75" spans="1:13">
      <c r="A75" s="2">
        <v>2</v>
      </c>
      <c r="B75" s="2" t="s">
        <v>583</v>
      </c>
      <c r="C75" s="2" t="s">
        <v>778</v>
      </c>
      <c r="D75" s="2">
        <v>2.0150999999999999</v>
      </c>
      <c r="E75" s="2">
        <v>1.9501999999999999</v>
      </c>
      <c r="F75" s="2">
        <v>1.9726999999999999</v>
      </c>
      <c r="G75" s="2"/>
      <c r="H75" s="2"/>
      <c r="I75" s="2"/>
      <c r="J75" s="2"/>
      <c r="K75" s="2"/>
      <c r="L75" s="2"/>
      <c r="M75" s="2"/>
    </row>
    <row r="76" spans="1:13">
      <c r="A76" s="2">
        <v>2</v>
      </c>
      <c r="B76" s="2" t="s">
        <v>583</v>
      </c>
      <c r="C76" s="2" t="s">
        <v>779</v>
      </c>
      <c r="D76" s="2">
        <v>2.1198999999999999</v>
      </c>
      <c r="E76" s="2">
        <v>2.0411999999999999</v>
      </c>
      <c r="F76" s="2">
        <v>2.0665</v>
      </c>
      <c r="G76" s="2"/>
      <c r="H76" s="2"/>
      <c r="I76" s="2"/>
      <c r="J76" s="2"/>
      <c r="K76" s="2"/>
      <c r="L76" s="2"/>
      <c r="M76" s="2"/>
    </row>
    <row r="77" spans="1:13">
      <c r="A77" s="2">
        <v>2</v>
      </c>
      <c r="B77" s="2" t="s">
        <v>583</v>
      </c>
      <c r="C77" s="2" t="s">
        <v>780</v>
      </c>
      <c r="D77" s="2">
        <v>1.9382999999999999</v>
      </c>
      <c r="E77" s="2">
        <v>1.8562000000000001</v>
      </c>
      <c r="F77" s="2">
        <v>1.8834</v>
      </c>
      <c r="G77" s="2"/>
      <c r="H77" s="2"/>
      <c r="I77" s="2"/>
      <c r="J77" s="2"/>
      <c r="K77" s="2"/>
      <c r="L77" s="2"/>
      <c r="M77" s="2"/>
    </row>
    <row r="78" spans="1:13">
      <c r="A78" s="2">
        <v>2</v>
      </c>
      <c r="B78" s="2" t="s">
        <v>583</v>
      </c>
      <c r="C78" s="2" t="s">
        <v>781</v>
      </c>
      <c r="D78" s="2">
        <v>1.9914000000000001</v>
      </c>
      <c r="E78" s="2">
        <v>1.9201999999999999</v>
      </c>
      <c r="F78" s="2">
        <v>1.9410000000000001</v>
      </c>
      <c r="G78" s="2"/>
      <c r="H78" s="2"/>
      <c r="I78" s="2"/>
      <c r="J78" s="2"/>
      <c r="K78" s="2"/>
      <c r="L78" s="2"/>
      <c r="M78" s="2"/>
    </row>
    <row r="79" spans="1:13">
      <c r="A79" s="2">
        <v>3</v>
      </c>
      <c r="B79" s="2" t="s">
        <v>583</v>
      </c>
      <c r="C79" s="2" t="s">
        <v>782</v>
      </c>
      <c r="D79" s="2">
        <v>1.8996999999999999</v>
      </c>
      <c r="E79" s="2">
        <v>1.8452</v>
      </c>
      <c r="F79" s="2">
        <v>1.861</v>
      </c>
      <c r="G79" s="2"/>
      <c r="H79" s="2"/>
      <c r="I79" s="2"/>
      <c r="J79" s="2"/>
      <c r="K79" s="2"/>
      <c r="L79" s="2"/>
      <c r="M79" s="2"/>
    </row>
    <row r="80" spans="1:13">
      <c r="A80" s="2">
        <v>3</v>
      </c>
      <c r="B80" s="2" t="s">
        <v>583</v>
      </c>
      <c r="C80" s="2" t="s">
        <v>783</v>
      </c>
      <c r="D80" s="2">
        <v>1.8958999999999999</v>
      </c>
      <c r="E80" s="2">
        <v>1.8327</v>
      </c>
      <c r="F80" s="2">
        <v>1.8524</v>
      </c>
      <c r="G80" s="2"/>
      <c r="H80" s="2"/>
      <c r="I80" s="2"/>
      <c r="J80" s="2"/>
      <c r="K80" s="2"/>
      <c r="L80" s="2"/>
      <c r="M80" s="2"/>
    </row>
    <row r="81" spans="1:13">
      <c r="A81" s="2">
        <v>3</v>
      </c>
      <c r="B81" s="2" t="s">
        <v>583</v>
      </c>
      <c r="C81" s="2" t="s">
        <v>784</v>
      </c>
      <c r="D81" s="2">
        <v>2.0933000000000002</v>
      </c>
      <c r="E81" s="2">
        <v>2.0160999999999998</v>
      </c>
      <c r="F81" s="2">
        <v>2.0415000000000001</v>
      </c>
      <c r="G81" s="2"/>
      <c r="H81" s="2"/>
      <c r="I81" s="2"/>
      <c r="J81" s="2"/>
      <c r="K81" s="2"/>
      <c r="L81" s="2"/>
      <c r="M81" s="2"/>
    </row>
    <row r="82" spans="1:13">
      <c r="A82" s="2">
        <v>3</v>
      </c>
      <c r="B82" s="2" t="s">
        <v>583</v>
      </c>
      <c r="C82" s="2" t="s">
        <v>785</v>
      </c>
      <c r="D82" s="2">
        <v>1.8709</v>
      </c>
      <c r="E82" s="2">
        <v>1.7917000000000001</v>
      </c>
      <c r="F82" s="2">
        <v>1.8165</v>
      </c>
      <c r="G82" s="2"/>
      <c r="H82" s="2"/>
      <c r="I82" s="2"/>
      <c r="J82" s="2"/>
      <c r="K82" s="2"/>
      <c r="L82" s="2"/>
      <c r="M82" s="2"/>
    </row>
    <row r="83" spans="1:13">
      <c r="A83" s="2">
        <v>4</v>
      </c>
      <c r="B83" s="2" t="s">
        <v>583</v>
      </c>
      <c r="C83" s="2" t="s">
        <v>786</v>
      </c>
      <c r="D83" s="2">
        <v>2.0699000000000001</v>
      </c>
      <c r="E83" s="2">
        <v>1.9891000000000001</v>
      </c>
      <c r="F83" s="2">
        <v>2.0144000000000002</v>
      </c>
      <c r="G83" s="2"/>
      <c r="H83" s="2"/>
      <c r="I83" s="2"/>
      <c r="J83" s="2"/>
      <c r="K83" s="2"/>
      <c r="L83" s="2"/>
      <c r="M83" s="2"/>
    </row>
    <row r="84" spans="1:13">
      <c r="A84" s="2">
        <v>4</v>
      </c>
      <c r="B84" s="2" t="s">
        <v>583</v>
      </c>
      <c r="C84" s="2" t="s">
        <v>787</v>
      </c>
      <c r="D84" s="2">
        <v>2.1353</v>
      </c>
      <c r="E84" s="2">
        <v>2.0621999999999998</v>
      </c>
      <c r="F84" s="2">
        <v>2.0886999999999998</v>
      </c>
      <c r="G84" s="2"/>
      <c r="H84" s="2"/>
      <c r="I84" s="2"/>
      <c r="J84" s="2"/>
      <c r="K84" s="2"/>
      <c r="L84" s="2"/>
      <c r="M84" s="2"/>
    </row>
    <row r="85" spans="1:13">
      <c r="A85" s="2">
        <v>4</v>
      </c>
      <c r="B85" s="2" t="s">
        <v>583</v>
      </c>
      <c r="C85" s="2" t="s">
        <v>788</v>
      </c>
      <c r="D85" s="2">
        <v>1.9641999999999999</v>
      </c>
      <c r="E85" s="2">
        <v>1.8852</v>
      </c>
      <c r="F85" s="2">
        <v>1.9103000000000001</v>
      </c>
      <c r="G85" s="2"/>
      <c r="H85" s="2"/>
      <c r="I85" s="2"/>
      <c r="J85" s="2"/>
      <c r="K85" s="2"/>
      <c r="L85" s="2"/>
      <c r="M85" s="2"/>
    </row>
    <row r="86" spans="1:13">
      <c r="A86" s="2">
        <v>3</v>
      </c>
      <c r="B86" s="2" t="s">
        <v>584</v>
      </c>
      <c r="C86" s="2" t="s">
        <v>789</v>
      </c>
      <c r="D86" s="2">
        <v>1.946</v>
      </c>
      <c r="E86" s="2">
        <v>1.855</v>
      </c>
      <c r="F86" s="2">
        <v>1.8842000000000001</v>
      </c>
      <c r="G86" s="2"/>
      <c r="H86" s="2"/>
      <c r="I86" s="2"/>
      <c r="J86" s="2"/>
      <c r="K86" s="2"/>
      <c r="L86" s="2"/>
      <c r="M86" s="2"/>
    </row>
    <row r="87" spans="1:13">
      <c r="A87" s="2">
        <v>3</v>
      </c>
      <c r="B87" s="2" t="s">
        <v>584</v>
      </c>
      <c r="C87" s="2" t="s">
        <v>790</v>
      </c>
      <c r="D87" s="2">
        <v>2.0304000000000002</v>
      </c>
      <c r="E87" s="2">
        <v>1.9637</v>
      </c>
      <c r="F87" s="2">
        <v>1.9841</v>
      </c>
      <c r="G87" s="2"/>
      <c r="H87" s="2"/>
      <c r="I87" s="2"/>
      <c r="J87" s="2"/>
      <c r="K87" s="2"/>
      <c r="L87" s="2"/>
      <c r="M87" s="2"/>
    </row>
    <row r="88" spans="1:13">
      <c r="A88" s="2">
        <v>3</v>
      </c>
      <c r="B88" s="2" t="s">
        <v>584</v>
      </c>
      <c r="C88" s="2" t="s">
        <v>791</v>
      </c>
      <c r="D88" s="2">
        <v>2.0908000000000002</v>
      </c>
      <c r="E88" s="2">
        <v>2.0194999999999999</v>
      </c>
      <c r="F88" s="2">
        <v>2.0417999999999998</v>
      </c>
      <c r="G88" s="2"/>
      <c r="H88" s="2"/>
      <c r="I88" s="2"/>
      <c r="J88" s="2"/>
      <c r="K88" s="2"/>
      <c r="L88" s="2"/>
      <c r="M88" s="2"/>
    </row>
    <row r="89" spans="1:13">
      <c r="A89" s="2">
        <v>4</v>
      </c>
      <c r="B89" s="2" t="s">
        <v>584</v>
      </c>
      <c r="C89" s="2" t="s">
        <v>792</v>
      </c>
      <c r="D89" s="2">
        <v>2.0499000000000001</v>
      </c>
      <c r="E89" s="2">
        <v>1.9766999999999999</v>
      </c>
      <c r="F89" s="2">
        <v>1.9981</v>
      </c>
      <c r="G89" s="2"/>
      <c r="H89" s="2"/>
      <c r="I89" s="2"/>
      <c r="J89" s="2"/>
      <c r="K89" s="2"/>
      <c r="L89" s="2"/>
      <c r="M89" s="2"/>
    </row>
    <row r="90" spans="1:13">
      <c r="A90" s="2">
        <v>4</v>
      </c>
      <c r="B90" s="2" t="s">
        <v>584</v>
      </c>
      <c r="C90" s="2" t="s">
        <v>793</v>
      </c>
      <c r="D90" s="2">
        <v>1.8782000000000001</v>
      </c>
      <c r="E90" s="2">
        <v>1.8064</v>
      </c>
      <c r="F90" s="2">
        <v>1.8271999999999999</v>
      </c>
      <c r="G90" s="2"/>
      <c r="H90" s="2"/>
      <c r="I90" s="2"/>
      <c r="J90" s="2"/>
      <c r="K90" s="2"/>
      <c r="L90" s="2"/>
      <c r="M90" s="2"/>
    </row>
    <row r="91" spans="1:13">
      <c r="A91" s="2">
        <v>4</v>
      </c>
      <c r="B91" s="2" t="s">
        <v>584</v>
      </c>
      <c r="C91" s="2" t="s">
        <v>794</v>
      </c>
      <c r="D91" s="2">
        <v>1.9556</v>
      </c>
      <c r="E91" s="2">
        <v>1.8756999999999999</v>
      </c>
      <c r="F91" s="2">
        <v>1.9011</v>
      </c>
      <c r="G91" s="2"/>
      <c r="H91" s="2"/>
      <c r="I91" s="2"/>
      <c r="J91" s="2"/>
      <c r="K91" s="2"/>
      <c r="L91" s="2"/>
      <c r="M91" s="2"/>
    </row>
    <row r="92" spans="1:13">
      <c r="A92" s="2">
        <v>4</v>
      </c>
      <c r="B92" s="2" t="s">
        <v>584</v>
      </c>
      <c r="C92" s="2" t="s">
        <v>795</v>
      </c>
      <c r="D92" s="2">
        <v>2.0568</v>
      </c>
      <c r="E92" s="2">
        <v>1.9766999999999999</v>
      </c>
      <c r="F92" s="2">
        <v>1.9979</v>
      </c>
      <c r="G92" s="2"/>
      <c r="H92" s="2"/>
      <c r="I92" s="2"/>
      <c r="J92" s="2"/>
      <c r="K92" s="2"/>
      <c r="L92" s="2"/>
      <c r="M92" s="2"/>
    </row>
    <row r="93" spans="1:13">
      <c r="A93" s="2">
        <v>5</v>
      </c>
      <c r="B93" s="2" t="s">
        <v>584</v>
      </c>
      <c r="C93" s="2" t="s">
        <v>796</v>
      </c>
      <c r="D93" s="2">
        <v>1.8955</v>
      </c>
      <c r="E93" s="2">
        <v>1.8260000000000001</v>
      </c>
      <c r="F93" s="2">
        <v>1.8460000000000001</v>
      </c>
      <c r="G93" s="2"/>
      <c r="H93" s="2"/>
      <c r="I93" s="2"/>
      <c r="J93" s="2"/>
      <c r="K93" s="2"/>
      <c r="L93" s="2"/>
      <c r="M93" s="2"/>
    </row>
    <row r="94" spans="1:13">
      <c r="A94" s="2">
        <v>5</v>
      </c>
      <c r="B94" s="2" t="s">
        <v>584</v>
      </c>
      <c r="C94" s="2" t="s">
        <v>797</v>
      </c>
      <c r="D94" s="2">
        <v>1.9784999999999999</v>
      </c>
      <c r="E94" s="2">
        <v>1.929</v>
      </c>
      <c r="F94" s="2">
        <v>1.9426000000000001</v>
      </c>
      <c r="G94" s="2"/>
      <c r="H94" s="2"/>
      <c r="I94" s="2"/>
      <c r="J94" s="2"/>
      <c r="K94" s="2"/>
      <c r="L94" s="2"/>
      <c r="M94" s="2"/>
    </row>
    <row r="95" spans="1:13">
      <c r="A95" s="2">
        <v>5</v>
      </c>
      <c r="B95" s="2" t="s">
        <v>584</v>
      </c>
      <c r="C95" s="2" t="s">
        <v>798</v>
      </c>
      <c r="D95" s="2">
        <v>1.8962000000000001</v>
      </c>
      <c r="E95" s="2">
        <v>1.84</v>
      </c>
      <c r="F95" s="2">
        <v>1.8583000000000001</v>
      </c>
      <c r="G95" s="2"/>
      <c r="H95" s="2"/>
      <c r="I95" s="2"/>
      <c r="J95" s="2"/>
      <c r="K95" s="2"/>
      <c r="L95" s="2"/>
      <c r="M95" s="2"/>
    </row>
    <row r="96" spans="1:13">
      <c r="A96" s="2">
        <v>5</v>
      </c>
      <c r="B96" s="2" t="s">
        <v>584</v>
      </c>
      <c r="C96" s="2" t="s">
        <v>799</v>
      </c>
      <c r="D96" s="2">
        <v>2.0278</v>
      </c>
      <c r="E96" s="2">
        <v>1.9645999999999999</v>
      </c>
      <c r="F96" s="2">
        <v>1.9818</v>
      </c>
      <c r="G96" s="2"/>
      <c r="H96" s="2"/>
      <c r="I96" s="2"/>
      <c r="J96" s="2"/>
      <c r="K96" s="2"/>
      <c r="L96" s="2"/>
      <c r="M96" s="2"/>
    </row>
    <row r="97" spans="1:13">
      <c r="A97" s="2">
        <v>6</v>
      </c>
      <c r="B97" s="2" t="s">
        <v>584</v>
      </c>
      <c r="C97" s="2" t="s">
        <v>800</v>
      </c>
      <c r="D97" s="2">
        <v>1.9104000000000001</v>
      </c>
      <c r="E97" s="2">
        <v>1.8413999999999999</v>
      </c>
      <c r="F97" s="2">
        <v>1.8616999999999999</v>
      </c>
      <c r="G97" s="2"/>
      <c r="H97" s="2"/>
      <c r="I97" s="2"/>
      <c r="J97" s="2"/>
      <c r="K97" s="2"/>
      <c r="L97" s="2"/>
      <c r="M97" s="2"/>
    </row>
    <row r="98" spans="1:13">
      <c r="A98" s="2">
        <v>6</v>
      </c>
      <c r="B98" s="2" t="s">
        <v>584</v>
      </c>
      <c r="C98" s="2" t="s">
        <v>801</v>
      </c>
      <c r="D98" s="2">
        <v>1.9476</v>
      </c>
      <c r="E98" s="2">
        <v>1.8813</v>
      </c>
      <c r="F98" s="2">
        <v>1.9036999999999999</v>
      </c>
      <c r="G98" s="2"/>
      <c r="H98" s="2"/>
      <c r="I98" s="2"/>
      <c r="J98" s="2"/>
      <c r="K98" s="2"/>
      <c r="L98" s="2"/>
      <c r="M98" s="2"/>
    </row>
    <row r="99" spans="1:13">
      <c r="A99" s="2">
        <v>6</v>
      </c>
      <c r="B99" s="2" t="s">
        <v>584</v>
      </c>
      <c r="C99" s="2" t="s">
        <v>802</v>
      </c>
      <c r="D99" s="2">
        <v>1.8718999999999999</v>
      </c>
      <c r="E99" s="2">
        <v>1.7890999999999999</v>
      </c>
      <c r="F99" s="2">
        <v>1.8158000000000001</v>
      </c>
      <c r="G99" s="2"/>
      <c r="H99" s="2"/>
      <c r="I99" s="2"/>
      <c r="J99" s="2"/>
      <c r="K99" s="2"/>
      <c r="L99" s="2"/>
      <c r="M99" s="2"/>
    </row>
    <row r="100" spans="1:13">
      <c r="A100" s="2">
        <v>4</v>
      </c>
      <c r="B100" s="2" t="s">
        <v>583</v>
      </c>
      <c r="C100" s="2" t="s">
        <v>803</v>
      </c>
      <c r="D100" s="2">
        <v>2.0310999999999999</v>
      </c>
      <c r="E100" s="2">
        <v>1.9467000000000001</v>
      </c>
      <c r="F100" s="2">
        <v>1.9762</v>
      </c>
      <c r="G100" s="2"/>
      <c r="H100" s="2"/>
      <c r="I100" s="2"/>
      <c r="J100" s="2"/>
      <c r="K100" s="2"/>
      <c r="L100" s="2"/>
      <c r="M100" s="2"/>
    </row>
    <row r="101" spans="1:13">
      <c r="A101" s="2">
        <v>5</v>
      </c>
      <c r="B101" s="2" t="s">
        <v>583</v>
      </c>
      <c r="C101" s="2" t="s">
        <v>804</v>
      </c>
      <c r="D101" s="2">
        <v>1.9737</v>
      </c>
      <c r="E101" s="2">
        <v>1.8803000000000001</v>
      </c>
      <c r="F101" s="2">
        <v>1.9117999999999999</v>
      </c>
      <c r="G101" s="2"/>
      <c r="H101" s="2"/>
      <c r="I101" s="2"/>
      <c r="J101" s="2"/>
      <c r="K101" s="2"/>
      <c r="L101" s="2"/>
      <c r="M101" s="2"/>
    </row>
    <row r="102" spans="1:13">
      <c r="A102" s="2">
        <v>5</v>
      </c>
      <c r="B102" s="2" t="s">
        <v>583</v>
      </c>
      <c r="C102" s="2" t="s">
        <v>805</v>
      </c>
      <c r="D102" s="2">
        <v>1.8422000000000001</v>
      </c>
      <c r="E102" s="2">
        <v>1.774</v>
      </c>
      <c r="F102" s="2">
        <v>1.7988</v>
      </c>
      <c r="G102" s="2"/>
      <c r="H102" s="2"/>
      <c r="I102" s="2"/>
      <c r="J102" s="2"/>
      <c r="K102" s="2"/>
      <c r="L102" s="2"/>
      <c r="M102" s="2"/>
    </row>
    <row r="103" spans="1:13">
      <c r="A103" s="2">
        <v>5</v>
      </c>
      <c r="B103" s="2" t="s">
        <v>583</v>
      </c>
      <c r="C103" s="2" t="s">
        <v>806</v>
      </c>
      <c r="D103" s="2">
        <v>1.9637</v>
      </c>
      <c r="E103" s="2">
        <v>1.8841000000000001</v>
      </c>
      <c r="F103" s="2">
        <v>1.913</v>
      </c>
      <c r="G103" s="2"/>
      <c r="H103" s="2"/>
      <c r="I103" s="2"/>
      <c r="J103" s="2"/>
      <c r="K103" s="2"/>
      <c r="L103" s="2"/>
      <c r="M103" s="2"/>
    </row>
    <row r="104" spans="1:13">
      <c r="A104" s="2">
        <v>5</v>
      </c>
      <c r="B104" s="2" t="s">
        <v>583</v>
      </c>
      <c r="C104" s="2" t="s">
        <v>807</v>
      </c>
      <c r="D104" s="2">
        <v>1.8767</v>
      </c>
      <c r="E104" s="2">
        <v>1.7838000000000001</v>
      </c>
      <c r="F104" s="2">
        <v>1.8179000000000001</v>
      </c>
      <c r="G104" s="2"/>
      <c r="H104" s="2"/>
      <c r="I104" s="2"/>
      <c r="J104" s="2"/>
      <c r="K104" s="2"/>
      <c r="L104" s="2"/>
      <c r="M104" s="2"/>
    </row>
    <row r="105" spans="1:13">
      <c r="A105" s="2">
        <v>6</v>
      </c>
      <c r="B105" s="2" t="s">
        <v>583</v>
      </c>
      <c r="C105" s="2" t="s">
        <v>808</v>
      </c>
      <c r="D105" s="2">
        <v>1.9225000000000001</v>
      </c>
      <c r="E105" s="2">
        <v>1.8496999999999999</v>
      </c>
      <c r="F105" s="2">
        <v>1.8738999999999999</v>
      </c>
      <c r="G105" s="2"/>
      <c r="H105" s="2"/>
      <c r="I105" s="2"/>
      <c r="J105" s="2"/>
      <c r="K105" s="2"/>
      <c r="L105" s="2"/>
      <c r="M105" s="2"/>
    </row>
    <row r="106" spans="1:13">
      <c r="A106" s="2">
        <v>6</v>
      </c>
      <c r="B106" s="2" t="s">
        <v>583</v>
      </c>
      <c r="C106" s="2" t="s">
        <v>809</v>
      </c>
      <c r="D106" s="2">
        <v>2.0255999999999998</v>
      </c>
      <c r="E106" s="2">
        <v>1.9555</v>
      </c>
      <c r="F106" s="2">
        <v>1.9794</v>
      </c>
      <c r="G106" s="2"/>
      <c r="H106" s="2"/>
      <c r="I106" s="2"/>
      <c r="J106" s="2"/>
      <c r="K106" s="2"/>
      <c r="L106" s="2"/>
      <c r="M106" s="2"/>
    </row>
    <row r="107" spans="1:13">
      <c r="A107" s="2">
        <v>6</v>
      </c>
      <c r="B107" s="2" t="s">
        <v>583</v>
      </c>
      <c r="C107" s="2" t="s">
        <v>810</v>
      </c>
      <c r="D107" s="2">
        <v>2.0627</v>
      </c>
      <c r="E107" s="2">
        <v>1.9799</v>
      </c>
      <c r="F107" s="2">
        <v>2.0076000000000001</v>
      </c>
      <c r="G107" s="2"/>
      <c r="H107" s="2"/>
      <c r="I107" s="2"/>
      <c r="J107" s="2"/>
      <c r="K107" s="2"/>
      <c r="L107" s="2"/>
      <c r="M107" s="2"/>
    </row>
    <row r="108" spans="1:13">
      <c r="A108" s="2">
        <v>6</v>
      </c>
      <c r="B108" s="2" t="s">
        <v>584</v>
      </c>
      <c r="C108" s="2" t="s">
        <v>811</v>
      </c>
      <c r="D108" s="2">
        <v>2.081</v>
      </c>
      <c r="E108" s="2">
        <v>2.0209000000000001</v>
      </c>
      <c r="F108" s="2">
        <v>2.0354999999999999</v>
      </c>
      <c r="G108" s="2"/>
      <c r="H108" s="2"/>
      <c r="I108" s="2"/>
      <c r="J108" s="2"/>
      <c r="K108" s="2"/>
      <c r="L108" s="2"/>
      <c r="M108" s="2"/>
    </row>
    <row r="109" spans="1:13">
      <c r="A109" s="2">
        <v>7</v>
      </c>
      <c r="B109" s="2" t="s">
        <v>584</v>
      </c>
      <c r="C109" s="2" t="s">
        <v>812</v>
      </c>
      <c r="D109" s="2">
        <v>2.2475999999999998</v>
      </c>
      <c r="E109" s="2">
        <v>2.1777000000000002</v>
      </c>
      <c r="F109" s="2">
        <v>2.1993</v>
      </c>
      <c r="G109" s="2"/>
      <c r="H109" s="2"/>
      <c r="I109" s="2"/>
      <c r="J109" s="2"/>
      <c r="K109" s="2"/>
      <c r="L109" s="2"/>
      <c r="M109" s="2"/>
    </row>
    <row r="110" spans="1:13">
      <c r="A110" s="2">
        <v>6</v>
      </c>
      <c r="B110" s="2" t="s">
        <v>583</v>
      </c>
      <c r="C110" s="2" t="s">
        <v>813</v>
      </c>
      <c r="D110" s="2">
        <v>2.1778</v>
      </c>
      <c r="E110" s="2">
        <v>2.0844</v>
      </c>
      <c r="F110" s="2">
        <v>2.1175000000000002</v>
      </c>
      <c r="G110" s="2"/>
      <c r="H110" s="2"/>
      <c r="I110" s="2"/>
      <c r="J110" s="2"/>
      <c r="K110" s="2"/>
      <c r="L110" s="2"/>
      <c r="M110" s="2"/>
    </row>
    <row r="111" spans="1:13">
      <c r="A111" s="2">
        <v>7</v>
      </c>
      <c r="B111" s="2" t="s">
        <v>583</v>
      </c>
      <c r="C111" s="2" t="s">
        <v>814</v>
      </c>
      <c r="D111" s="2">
        <v>2.2179000000000002</v>
      </c>
      <c r="E111" s="2">
        <v>2.1475</v>
      </c>
      <c r="F111" s="2">
        <v>2.1690999999999998</v>
      </c>
      <c r="G111" s="2"/>
      <c r="H111" s="2"/>
      <c r="I111" s="2"/>
      <c r="J111" s="2"/>
      <c r="K111" s="2"/>
      <c r="L111" s="2"/>
      <c r="M111" s="2"/>
    </row>
    <row r="112" spans="1:13">
      <c r="A112" s="2">
        <v>7</v>
      </c>
      <c r="B112" s="2" t="s">
        <v>583</v>
      </c>
      <c r="C112" s="2" t="s">
        <v>815</v>
      </c>
      <c r="D112" s="2">
        <v>2.0788000000000002</v>
      </c>
      <c r="E112" s="2">
        <v>2.0152999999999999</v>
      </c>
      <c r="F112" s="2">
        <v>2.0367000000000002</v>
      </c>
      <c r="G112" s="2"/>
      <c r="H112" s="2"/>
      <c r="I112" s="2"/>
      <c r="J112" s="2"/>
      <c r="K112" s="2"/>
      <c r="L112" s="2"/>
      <c r="M112" s="2"/>
    </row>
    <row r="113" spans="1:13">
      <c r="A113" s="2">
        <v>7</v>
      </c>
      <c r="B113" s="2" t="s">
        <v>584</v>
      </c>
      <c r="C113" s="2" t="s">
        <v>816</v>
      </c>
      <c r="D113" s="2">
        <v>1.9954000000000001</v>
      </c>
      <c r="E113" s="2">
        <v>1.952</v>
      </c>
      <c r="F113" s="2">
        <v>1.9631000000000001</v>
      </c>
      <c r="G113" s="2"/>
      <c r="H113" s="2"/>
      <c r="I113" s="2"/>
      <c r="J113" s="2"/>
      <c r="K113" s="2"/>
      <c r="L113" s="2"/>
      <c r="M113" s="2"/>
    </row>
    <row r="114" spans="1:13">
      <c r="A114" s="2">
        <v>7</v>
      </c>
      <c r="B114" s="2" t="s">
        <v>584</v>
      </c>
      <c r="C114" s="2" t="s">
        <v>817</v>
      </c>
      <c r="D114" s="2">
        <v>2.0146999999999999</v>
      </c>
      <c r="E114" s="2">
        <v>1.9328000000000001</v>
      </c>
      <c r="F114" s="2">
        <v>1.9582999999999999</v>
      </c>
      <c r="G114" s="2"/>
      <c r="H114" s="2"/>
      <c r="I114" s="2"/>
      <c r="J114" s="2"/>
      <c r="K114" s="2"/>
      <c r="L114" s="2"/>
      <c r="M114" s="2"/>
    </row>
    <row r="115" spans="1:13">
      <c r="A115" s="2">
        <v>7</v>
      </c>
      <c r="B115" s="2" t="s">
        <v>584</v>
      </c>
      <c r="C115" s="2" t="s">
        <v>818</v>
      </c>
      <c r="D115" s="2">
        <v>2.1185</v>
      </c>
      <c r="E115" s="2">
        <v>2.0594999999999999</v>
      </c>
      <c r="F115" s="2">
        <v>2.0781000000000001</v>
      </c>
      <c r="G115" s="2"/>
      <c r="H115" s="2"/>
      <c r="I115" s="2"/>
      <c r="J115" s="2"/>
      <c r="K115" s="2"/>
      <c r="L115" s="2"/>
      <c r="M115" s="2"/>
    </row>
    <row r="116" spans="1:13">
      <c r="A116" s="2">
        <v>7</v>
      </c>
      <c r="B116" s="2" t="s">
        <v>583</v>
      </c>
      <c r="C116" s="2" t="s">
        <v>819</v>
      </c>
      <c r="D116" s="2">
        <v>2.1093000000000002</v>
      </c>
      <c r="E116" s="2">
        <v>2.0554999999999999</v>
      </c>
      <c r="F116" s="2">
        <v>2.0747</v>
      </c>
      <c r="G116" s="2"/>
      <c r="H116" s="2"/>
      <c r="I116" s="2"/>
      <c r="J116" s="2"/>
      <c r="K116" s="2"/>
      <c r="L116" s="2"/>
      <c r="M116" s="2"/>
    </row>
    <row r="117" spans="1:13">
      <c r="A117" s="2">
        <v>7</v>
      </c>
      <c r="B117" s="2" t="s">
        <v>583</v>
      </c>
      <c r="C117" s="2" t="s">
        <v>820</v>
      </c>
      <c r="D117" s="2">
        <v>1.9907999999999999</v>
      </c>
      <c r="E117" s="2">
        <v>1.9186000000000001</v>
      </c>
      <c r="F117" s="2">
        <v>1.9477</v>
      </c>
      <c r="G117" s="2"/>
      <c r="H117" s="2"/>
      <c r="I117" s="2"/>
      <c r="J117" s="2"/>
      <c r="K117" s="2"/>
      <c r="L117" s="2"/>
      <c r="M117" s="2"/>
    </row>
    <row r="118" spans="1:13">
      <c r="A118" s="2">
        <v>8</v>
      </c>
      <c r="B118" s="2" t="s">
        <v>583</v>
      </c>
      <c r="C118" s="2" t="s">
        <v>821</v>
      </c>
      <c r="D118" s="2">
        <v>2.2509000000000001</v>
      </c>
      <c r="E118" s="2">
        <v>2.1396000000000002</v>
      </c>
      <c r="F118" s="2">
        <v>2.2141000000000002</v>
      </c>
      <c r="G118" s="2"/>
      <c r="H118" s="2"/>
      <c r="I118" s="2"/>
      <c r="J118" s="2"/>
      <c r="K118" s="2"/>
      <c r="L118" s="2"/>
      <c r="M118" s="2"/>
    </row>
    <row r="119" spans="1:13">
      <c r="A119" s="2">
        <v>8</v>
      </c>
      <c r="B119" s="2" t="s">
        <v>583</v>
      </c>
      <c r="C119" s="2" t="s">
        <v>822</v>
      </c>
      <c r="D119" s="2">
        <v>2.1547999999999998</v>
      </c>
      <c r="E119" s="2">
        <v>2.1008</v>
      </c>
      <c r="F119" s="2">
        <v>2.1179000000000001</v>
      </c>
      <c r="G119" s="2"/>
      <c r="H119" s="2"/>
      <c r="I119" s="2"/>
      <c r="J119" s="2"/>
      <c r="K119" s="2"/>
      <c r="L119" s="2"/>
      <c r="M119" s="2"/>
    </row>
    <row r="120" spans="1:13">
      <c r="A120" s="2">
        <v>8</v>
      </c>
      <c r="B120" s="2" t="s">
        <v>584</v>
      </c>
      <c r="C120" s="2" t="s">
        <v>823</v>
      </c>
      <c r="D120" s="2">
        <v>2.2648000000000001</v>
      </c>
      <c r="E120" s="2">
        <v>2.1886999999999999</v>
      </c>
      <c r="F120" s="2">
        <v>2.2132999999999998</v>
      </c>
      <c r="G120" s="2"/>
      <c r="H120" s="2"/>
      <c r="I120" s="2"/>
      <c r="J120" s="2"/>
      <c r="K120" s="2"/>
      <c r="L120" s="2"/>
      <c r="M120" s="2"/>
    </row>
  </sheetData>
  <sortState ref="A2:M120">
    <sortCondition ref="C2:C120"/>
  </sortState>
  <pageMargins left="0.7" right="0.7" top="0.75" bottom="0.75" header="0.3" footer="0.3"/>
  <pageSetup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M121"/>
  <sheetViews>
    <sheetView workbookViewId="0">
      <selection activeCell="G119" sqref="G119"/>
    </sheetView>
  </sheetViews>
  <sheetFormatPr defaultColWidth="27.85546875" defaultRowHeight="23.25"/>
  <cols>
    <col min="1" max="1" width="6.140625" style="12" bestFit="1" customWidth="1"/>
    <col min="2" max="2" width="18.28515625" style="12" customWidth="1"/>
    <col min="3" max="3" width="21.140625" style="12" customWidth="1"/>
    <col min="4" max="4" width="23.42578125" style="12" bestFit="1" customWidth="1"/>
    <col min="5" max="5" width="24.140625" style="12" bestFit="1" customWidth="1"/>
    <col min="6" max="6" width="19.140625" style="12" bestFit="1" customWidth="1"/>
    <col min="7" max="7" width="20.85546875" style="12" bestFit="1" customWidth="1"/>
    <col min="8" max="8" width="15.28515625" style="12" customWidth="1"/>
    <col min="9" max="9" width="18.7109375" style="12" bestFit="1" customWidth="1"/>
    <col min="10" max="10" width="17.140625" style="12" bestFit="1" customWidth="1"/>
    <col min="11" max="11" width="15.7109375" style="12" bestFit="1" customWidth="1"/>
    <col min="12" max="12" width="19.28515625" style="12" bestFit="1" customWidth="1"/>
    <col min="13" max="13" width="13.140625" style="12" bestFit="1" customWidth="1"/>
    <col min="14" max="16384" width="27.85546875" style="12"/>
  </cols>
  <sheetData>
    <row r="1" spans="1:13" s="1" customFormat="1" ht="70.5" thickBot="1">
      <c r="A1" s="34" t="s">
        <v>826</v>
      </c>
      <c r="B1" s="34" t="s">
        <v>69</v>
      </c>
      <c r="C1" s="35" t="s">
        <v>0</v>
      </c>
      <c r="D1" s="38" t="s">
        <v>2</v>
      </c>
      <c r="E1" s="17" t="s">
        <v>1</v>
      </c>
      <c r="F1" s="17" t="s">
        <v>3</v>
      </c>
      <c r="G1" s="17" t="s">
        <v>579</v>
      </c>
      <c r="H1" s="17" t="s">
        <v>4</v>
      </c>
      <c r="I1" s="17" t="s">
        <v>5</v>
      </c>
      <c r="J1" s="20" t="s">
        <v>85</v>
      </c>
      <c r="K1" s="20" t="s">
        <v>86</v>
      </c>
      <c r="L1" s="20" t="s">
        <v>581</v>
      </c>
      <c r="M1" s="20" t="s">
        <v>83</v>
      </c>
    </row>
    <row r="2" spans="1:13">
      <c r="A2" s="12">
        <v>1</v>
      </c>
      <c r="B2" s="18"/>
      <c r="C2" s="18"/>
      <c r="D2" s="2"/>
      <c r="E2" s="2"/>
      <c r="F2" s="2"/>
      <c r="G2" s="18"/>
      <c r="H2" s="18"/>
      <c r="I2" s="18"/>
      <c r="J2" s="19"/>
      <c r="K2" s="19"/>
      <c r="L2" s="19"/>
      <c r="M2" s="19"/>
    </row>
    <row r="3" spans="1:13">
      <c r="A3" s="12">
        <v>1</v>
      </c>
      <c r="B3" s="2"/>
      <c r="C3" s="2"/>
      <c r="D3" s="2"/>
      <c r="E3" s="2"/>
      <c r="F3" s="2"/>
      <c r="G3" s="2"/>
      <c r="H3" s="2"/>
      <c r="I3" s="2"/>
      <c r="J3" s="10"/>
      <c r="K3" s="10"/>
      <c r="L3" s="19"/>
      <c r="M3" s="10"/>
    </row>
    <row r="4" spans="1:13">
      <c r="A4" s="12">
        <v>1</v>
      </c>
      <c r="B4" s="2"/>
      <c r="C4" s="2"/>
      <c r="D4" s="2"/>
      <c r="E4" s="2"/>
      <c r="F4" s="2"/>
      <c r="G4" s="2"/>
      <c r="H4" s="2"/>
      <c r="I4" s="2"/>
      <c r="J4" s="10"/>
      <c r="K4" s="10"/>
      <c r="L4" s="19"/>
      <c r="M4" s="10"/>
    </row>
    <row r="5" spans="1:13">
      <c r="A5" s="12">
        <v>1</v>
      </c>
      <c r="B5" s="2"/>
      <c r="C5" s="2"/>
      <c r="D5" s="2"/>
      <c r="E5" s="2"/>
      <c r="F5" s="2"/>
      <c r="G5" s="2"/>
      <c r="H5" s="2"/>
      <c r="I5" s="2"/>
      <c r="J5" s="10"/>
      <c r="K5" s="10"/>
      <c r="L5" s="19"/>
      <c r="M5" s="10"/>
    </row>
    <row r="6" spans="1:13">
      <c r="A6" s="12">
        <v>2</v>
      </c>
      <c r="B6" s="2"/>
      <c r="C6" s="2"/>
      <c r="D6" s="2"/>
      <c r="E6" s="2"/>
      <c r="F6" s="2"/>
      <c r="G6" s="2"/>
      <c r="H6" s="2"/>
      <c r="I6" s="2"/>
      <c r="J6" s="10"/>
      <c r="K6" s="10"/>
      <c r="L6" s="19"/>
      <c r="M6" s="10"/>
    </row>
    <row r="7" spans="1:13">
      <c r="A7" s="12">
        <v>2</v>
      </c>
      <c r="B7" s="2"/>
      <c r="C7" s="2"/>
      <c r="D7" s="2"/>
      <c r="E7" s="2"/>
      <c r="F7" s="2"/>
      <c r="G7" s="2"/>
      <c r="H7" s="2"/>
      <c r="I7" s="2"/>
      <c r="J7" s="10"/>
      <c r="K7" s="10"/>
      <c r="L7" s="19"/>
      <c r="M7" s="10"/>
    </row>
    <row r="8" spans="1:13">
      <c r="A8" s="12">
        <v>2</v>
      </c>
      <c r="B8" s="2"/>
      <c r="C8" s="2"/>
      <c r="D8" s="2"/>
      <c r="E8" s="2"/>
      <c r="F8" s="2"/>
      <c r="G8" s="2"/>
      <c r="H8" s="2"/>
      <c r="I8" s="2"/>
      <c r="J8" s="10"/>
      <c r="K8" s="10"/>
      <c r="L8" s="19"/>
      <c r="M8" s="10"/>
    </row>
    <row r="9" spans="1:13">
      <c r="A9" s="12">
        <v>2</v>
      </c>
      <c r="B9" s="2"/>
      <c r="C9" s="2"/>
      <c r="D9" s="2"/>
      <c r="E9" s="2"/>
      <c r="F9" s="2"/>
      <c r="G9" s="2"/>
      <c r="H9" s="2"/>
      <c r="I9" s="2"/>
      <c r="J9" s="10"/>
      <c r="K9" s="10"/>
      <c r="L9" s="19"/>
      <c r="M9" s="10"/>
    </row>
    <row r="10" spans="1:13">
      <c r="A10" s="12">
        <v>3</v>
      </c>
      <c r="B10" s="2"/>
      <c r="C10" s="2"/>
      <c r="D10" s="2"/>
      <c r="E10" s="2"/>
      <c r="F10" s="2"/>
      <c r="G10" s="2"/>
      <c r="H10" s="2"/>
      <c r="I10" s="2"/>
      <c r="J10" s="10"/>
      <c r="K10" s="10"/>
      <c r="L10" s="19"/>
      <c r="M10" s="10"/>
    </row>
    <row r="11" spans="1:13">
      <c r="A11" s="12">
        <v>3</v>
      </c>
      <c r="B11" s="2"/>
      <c r="C11" s="2"/>
      <c r="D11" s="2"/>
      <c r="E11" s="2"/>
      <c r="F11" s="2"/>
      <c r="G11" s="2"/>
      <c r="H11" s="2"/>
      <c r="I11" s="2"/>
      <c r="J11" s="10"/>
      <c r="K11" s="10"/>
      <c r="L11" s="19"/>
      <c r="M11" s="10"/>
    </row>
    <row r="12" spans="1:13">
      <c r="A12" s="12">
        <v>3</v>
      </c>
      <c r="B12" s="2"/>
      <c r="C12" s="2"/>
      <c r="D12" s="2"/>
      <c r="E12" s="2"/>
      <c r="F12" s="2"/>
      <c r="G12" s="2"/>
      <c r="H12" s="2"/>
      <c r="I12" s="2"/>
      <c r="J12" s="10"/>
      <c r="K12" s="10"/>
      <c r="L12" s="19"/>
      <c r="M12" s="10"/>
    </row>
    <row r="13" spans="1:13">
      <c r="A13" s="12">
        <v>3</v>
      </c>
      <c r="B13" s="2"/>
      <c r="C13" s="2"/>
      <c r="D13" s="2"/>
      <c r="E13" s="2"/>
      <c r="F13" s="2"/>
      <c r="G13" s="2"/>
      <c r="H13" s="2"/>
      <c r="I13" s="2"/>
      <c r="J13" s="10"/>
      <c r="K13" s="10"/>
      <c r="L13" s="19"/>
      <c r="M13" s="10"/>
    </row>
    <row r="14" spans="1:13">
      <c r="A14" s="12">
        <v>4</v>
      </c>
      <c r="B14" s="2"/>
      <c r="C14" s="2"/>
      <c r="D14" s="2"/>
      <c r="E14" s="2"/>
      <c r="F14" s="2"/>
      <c r="G14" s="2"/>
      <c r="H14" s="2"/>
      <c r="I14" s="2"/>
      <c r="J14" s="10"/>
      <c r="K14" s="10"/>
      <c r="L14" s="19"/>
      <c r="M14" s="10"/>
    </row>
    <row r="15" spans="1:13">
      <c r="A15" s="12">
        <v>4</v>
      </c>
      <c r="B15" s="2"/>
      <c r="C15" s="2"/>
      <c r="D15" s="2"/>
      <c r="E15" s="2"/>
      <c r="F15" s="2"/>
      <c r="G15" s="2"/>
      <c r="H15" s="2"/>
      <c r="I15" s="2"/>
      <c r="J15" s="10"/>
      <c r="K15" s="10"/>
      <c r="L15" s="19"/>
      <c r="M15" s="10"/>
    </row>
    <row r="16" spans="1:13">
      <c r="A16" s="12">
        <v>4</v>
      </c>
      <c r="B16" s="2"/>
      <c r="C16" s="2"/>
      <c r="D16" s="2"/>
      <c r="E16" s="2"/>
      <c r="F16" s="2"/>
      <c r="G16" s="2"/>
      <c r="H16" s="2"/>
      <c r="I16" s="2"/>
      <c r="J16" s="10"/>
      <c r="K16" s="10"/>
      <c r="L16" s="19"/>
      <c r="M16" s="10"/>
    </row>
    <row r="17" spans="1:13">
      <c r="A17" s="12">
        <v>4</v>
      </c>
      <c r="B17" s="2"/>
      <c r="C17" s="2"/>
      <c r="D17" s="2"/>
      <c r="E17" s="2"/>
      <c r="F17" s="2"/>
      <c r="G17" s="2"/>
      <c r="H17" s="2"/>
      <c r="I17" s="2"/>
      <c r="J17" s="10"/>
      <c r="K17" s="10"/>
      <c r="L17" s="19"/>
      <c r="M17" s="10"/>
    </row>
    <row r="18" spans="1:13">
      <c r="A18" s="12">
        <v>5</v>
      </c>
      <c r="B18" s="2"/>
      <c r="C18" s="2"/>
      <c r="D18" s="2"/>
      <c r="E18" s="2"/>
      <c r="F18" s="2"/>
      <c r="G18" s="2"/>
      <c r="H18" s="2"/>
      <c r="I18" s="2"/>
      <c r="J18" s="10"/>
      <c r="K18" s="10"/>
      <c r="L18" s="19"/>
      <c r="M18" s="10"/>
    </row>
    <row r="19" spans="1:13">
      <c r="A19" s="12">
        <v>5</v>
      </c>
      <c r="B19" s="2"/>
      <c r="C19" s="2"/>
      <c r="D19" s="2"/>
      <c r="E19" s="2"/>
      <c r="F19" s="2"/>
      <c r="G19" s="2"/>
      <c r="H19" s="2"/>
      <c r="I19" s="2"/>
      <c r="J19" s="10"/>
      <c r="K19" s="10"/>
      <c r="L19" s="19"/>
      <c r="M19" s="10"/>
    </row>
    <row r="20" spans="1:13">
      <c r="A20" s="12">
        <v>5</v>
      </c>
      <c r="B20" s="2"/>
      <c r="C20" s="2"/>
      <c r="D20" s="2"/>
      <c r="E20" s="2"/>
      <c r="F20" s="2"/>
      <c r="G20" s="2"/>
      <c r="H20" s="2"/>
      <c r="I20" s="2"/>
      <c r="J20" s="10"/>
      <c r="K20" s="10"/>
      <c r="L20" s="19"/>
      <c r="M20" s="10"/>
    </row>
    <row r="21" spans="1:13">
      <c r="A21" s="12">
        <v>5</v>
      </c>
      <c r="B21" s="2"/>
      <c r="C21" s="2"/>
      <c r="D21" s="2"/>
      <c r="E21" s="2"/>
      <c r="F21" s="2"/>
      <c r="G21" s="2"/>
      <c r="H21" s="2"/>
      <c r="I21" s="2"/>
      <c r="J21" s="10"/>
      <c r="K21" s="10"/>
      <c r="L21" s="19"/>
      <c r="M21" s="10"/>
    </row>
    <row r="22" spans="1:13">
      <c r="A22" s="12">
        <v>6</v>
      </c>
      <c r="B22" s="2"/>
      <c r="C22" s="2"/>
      <c r="D22" s="2"/>
      <c r="E22" s="2"/>
      <c r="F22" s="2"/>
      <c r="G22" s="2"/>
      <c r="H22" s="2"/>
      <c r="I22" s="2"/>
      <c r="J22" s="10"/>
      <c r="K22" s="10"/>
      <c r="L22" s="19"/>
      <c r="M22" s="10"/>
    </row>
    <row r="23" spans="1:13">
      <c r="A23" s="12">
        <v>6</v>
      </c>
      <c r="B23" s="2"/>
      <c r="C23" s="2"/>
      <c r="D23" s="2"/>
      <c r="E23" s="2"/>
      <c r="F23" s="2"/>
      <c r="G23" s="2"/>
      <c r="H23" s="2"/>
      <c r="I23" s="2"/>
      <c r="J23" s="10"/>
      <c r="K23" s="10"/>
      <c r="L23" s="19"/>
      <c r="M23" s="10"/>
    </row>
    <row r="24" spans="1:13">
      <c r="A24" s="12">
        <v>6</v>
      </c>
      <c r="B24" s="2"/>
      <c r="C24" s="2"/>
      <c r="D24" s="2"/>
      <c r="E24" s="2"/>
      <c r="F24" s="2"/>
      <c r="G24" s="2"/>
      <c r="H24" s="2"/>
      <c r="I24" s="2"/>
      <c r="J24" s="10"/>
      <c r="K24" s="10"/>
      <c r="L24" s="19"/>
      <c r="M24" s="10"/>
    </row>
    <row r="25" spans="1:13">
      <c r="A25" s="12">
        <v>6</v>
      </c>
      <c r="B25" s="2"/>
      <c r="C25" s="2"/>
      <c r="D25" s="2"/>
      <c r="E25" s="2"/>
      <c r="F25" s="2"/>
      <c r="G25" s="2"/>
      <c r="H25" s="2"/>
      <c r="I25" s="2"/>
      <c r="J25" s="10"/>
      <c r="K25" s="10"/>
      <c r="L25" s="19"/>
      <c r="M25" s="10"/>
    </row>
    <row r="26" spans="1:13">
      <c r="A26" s="12">
        <v>7</v>
      </c>
      <c r="B26" s="2"/>
      <c r="C26" s="2"/>
      <c r="D26" s="2"/>
      <c r="E26" s="2"/>
      <c r="F26" s="2"/>
      <c r="G26" s="2"/>
      <c r="H26" s="2"/>
      <c r="I26" s="2"/>
      <c r="J26" s="10"/>
      <c r="K26" s="10"/>
      <c r="L26" s="19"/>
      <c r="M26" s="10"/>
    </row>
    <row r="27" spans="1:13">
      <c r="A27" s="12">
        <v>7</v>
      </c>
      <c r="B27" s="2"/>
      <c r="C27" s="2"/>
      <c r="D27" s="2"/>
      <c r="E27" s="2"/>
      <c r="F27" s="2"/>
      <c r="G27" s="2"/>
      <c r="H27" s="2"/>
      <c r="I27" s="2"/>
      <c r="J27" s="10"/>
      <c r="K27" s="10"/>
      <c r="L27" s="19"/>
      <c r="M27" s="10"/>
    </row>
    <row r="28" spans="1:13">
      <c r="A28" s="12">
        <v>7</v>
      </c>
      <c r="B28" s="2"/>
      <c r="C28" s="2"/>
      <c r="D28" s="2"/>
      <c r="E28" s="2"/>
      <c r="F28" s="2"/>
      <c r="G28" s="2"/>
      <c r="H28" s="2"/>
      <c r="I28" s="2"/>
      <c r="J28" s="10"/>
      <c r="K28" s="10"/>
      <c r="L28" s="19"/>
      <c r="M28" s="10"/>
    </row>
    <row r="29" spans="1:13">
      <c r="A29" s="12">
        <v>7</v>
      </c>
      <c r="B29" s="2"/>
      <c r="C29" s="2"/>
      <c r="D29" s="2"/>
      <c r="E29" s="2"/>
      <c r="F29" s="2"/>
      <c r="G29" s="2"/>
      <c r="H29" s="2"/>
      <c r="I29" s="2"/>
      <c r="J29" s="10"/>
      <c r="K29" s="10"/>
      <c r="L29" s="19"/>
      <c r="M29" s="10"/>
    </row>
    <row r="30" spans="1:13">
      <c r="A30" s="12">
        <v>8</v>
      </c>
      <c r="B30" s="2"/>
      <c r="C30" s="2"/>
      <c r="D30" s="2"/>
      <c r="E30" s="2"/>
      <c r="F30" s="2"/>
      <c r="G30" s="2"/>
      <c r="H30" s="2"/>
      <c r="I30" s="2"/>
      <c r="J30" s="10"/>
      <c r="K30" s="10"/>
      <c r="L30" s="19"/>
      <c r="M30" s="10"/>
    </row>
    <row r="31" spans="1:13">
      <c r="A31" s="12">
        <v>8</v>
      </c>
      <c r="B31" s="2"/>
      <c r="C31" s="2"/>
      <c r="D31" s="2"/>
      <c r="E31" s="2"/>
      <c r="F31" s="2"/>
      <c r="G31" s="2"/>
      <c r="H31" s="2"/>
      <c r="I31" s="2"/>
      <c r="J31" s="10"/>
      <c r="K31" s="10"/>
      <c r="L31" s="19"/>
      <c r="M31" s="10"/>
    </row>
    <row r="32" spans="1:13">
      <c r="A32" s="12">
        <v>1</v>
      </c>
      <c r="B32" s="2"/>
      <c r="C32" s="2"/>
      <c r="D32" s="2"/>
      <c r="E32" s="2"/>
      <c r="F32" s="2"/>
      <c r="G32" s="2"/>
      <c r="H32" s="2"/>
      <c r="I32" s="2"/>
      <c r="J32" s="10"/>
      <c r="K32" s="10"/>
      <c r="L32" s="19"/>
      <c r="M32" s="10"/>
    </row>
    <row r="33" spans="1:13">
      <c r="A33" s="12">
        <v>1</v>
      </c>
      <c r="B33" s="2"/>
      <c r="C33" s="2"/>
      <c r="D33" s="2"/>
      <c r="E33" s="2"/>
      <c r="F33" s="2"/>
      <c r="G33" s="2"/>
      <c r="H33" s="2"/>
      <c r="I33" s="2"/>
      <c r="J33" s="10"/>
      <c r="K33" s="10"/>
      <c r="L33" s="19"/>
      <c r="M33" s="10"/>
    </row>
    <row r="34" spans="1:13">
      <c r="A34" s="12">
        <v>1</v>
      </c>
      <c r="B34" s="2"/>
      <c r="C34" s="2"/>
      <c r="D34" s="2"/>
      <c r="E34" s="2"/>
      <c r="F34" s="2"/>
      <c r="G34" s="2"/>
      <c r="H34" s="2"/>
      <c r="I34" s="2"/>
      <c r="J34" s="10"/>
      <c r="K34" s="10"/>
      <c r="L34" s="19"/>
      <c r="M34" s="10"/>
    </row>
    <row r="35" spans="1:13">
      <c r="A35" s="12">
        <v>1</v>
      </c>
      <c r="B35" s="2"/>
      <c r="C35" s="2"/>
      <c r="D35" s="2"/>
      <c r="E35" s="2"/>
      <c r="F35" s="2"/>
      <c r="G35" s="2"/>
      <c r="H35" s="2"/>
      <c r="I35" s="2"/>
      <c r="J35" s="10"/>
      <c r="K35" s="10"/>
      <c r="L35" s="19"/>
      <c r="M35" s="10"/>
    </row>
    <row r="36" spans="1:13">
      <c r="A36" s="12">
        <v>2</v>
      </c>
      <c r="B36" s="2"/>
      <c r="C36" s="2"/>
      <c r="D36" s="2"/>
      <c r="E36" s="2"/>
      <c r="F36" s="2"/>
      <c r="G36" s="2"/>
      <c r="H36" s="2"/>
      <c r="I36" s="2"/>
      <c r="J36" s="10"/>
      <c r="K36" s="10"/>
      <c r="L36" s="19"/>
      <c r="M36" s="10"/>
    </row>
    <row r="37" spans="1:13">
      <c r="A37" s="12">
        <v>2</v>
      </c>
      <c r="B37" s="2"/>
      <c r="C37" s="2"/>
      <c r="D37" s="2"/>
      <c r="E37" s="2"/>
      <c r="F37" s="2"/>
      <c r="G37" s="2"/>
      <c r="H37" s="2"/>
      <c r="I37" s="2"/>
      <c r="J37" s="10"/>
      <c r="K37" s="10"/>
      <c r="L37" s="19"/>
      <c r="M37" s="10"/>
    </row>
    <row r="38" spans="1:13">
      <c r="A38" s="12">
        <v>2</v>
      </c>
      <c r="B38" s="2"/>
      <c r="C38" s="2"/>
      <c r="D38" s="2"/>
      <c r="E38" s="2"/>
      <c r="F38" s="2"/>
      <c r="G38" s="2"/>
      <c r="H38" s="2"/>
      <c r="I38" s="2"/>
      <c r="J38" s="10"/>
      <c r="K38" s="10"/>
      <c r="L38" s="19"/>
      <c r="M38" s="10"/>
    </row>
    <row r="39" spans="1:13">
      <c r="A39" s="12">
        <v>2</v>
      </c>
      <c r="B39" s="2"/>
      <c r="C39" s="2"/>
      <c r="D39" s="2"/>
      <c r="E39" s="2"/>
      <c r="F39" s="2"/>
      <c r="G39" s="2"/>
      <c r="H39" s="2"/>
      <c r="I39" s="2"/>
      <c r="J39" s="10"/>
      <c r="K39" s="10"/>
      <c r="L39" s="19"/>
      <c r="M39" s="10"/>
    </row>
    <row r="40" spans="1:13">
      <c r="A40" s="12">
        <v>3</v>
      </c>
      <c r="B40" s="2"/>
      <c r="C40" s="2"/>
      <c r="D40" s="2"/>
      <c r="E40" s="2"/>
      <c r="F40" s="2"/>
      <c r="G40" s="2"/>
      <c r="H40" s="2"/>
      <c r="I40" s="2"/>
      <c r="J40" s="10"/>
      <c r="K40" s="10"/>
      <c r="L40" s="19"/>
      <c r="M40" s="10"/>
    </row>
    <row r="41" spans="1:13">
      <c r="A41" s="12">
        <v>3</v>
      </c>
      <c r="B41" s="2"/>
      <c r="C41" s="2"/>
      <c r="D41" s="2"/>
      <c r="E41" s="2"/>
      <c r="F41" s="2"/>
      <c r="G41" s="2"/>
      <c r="H41" s="2"/>
      <c r="I41" s="2"/>
      <c r="J41" s="10"/>
      <c r="K41" s="10"/>
      <c r="L41" s="19"/>
      <c r="M41" s="10"/>
    </row>
    <row r="42" spans="1:13">
      <c r="A42" s="12">
        <v>3</v>
      </c>
      <c r="B42" s="2"/>
      <c r="C42" s="2"/>
      <c r="D42" s="2"/>
      <c r="E42" s="2"/>
      <c r="F42" s="2"/>
      <c r="G42" s="2"/>
      <c r="H42" s="2"/>
      <c r="I42" s="2"/>
      <c r="J42" s="10"/>
      <c r="K42" s="10"/>
      <c r="L42" s="19"/>
      <c r="M42" s="10"/>
    </row>
    <row r="43" spans="1:13">
      <c r="A43" s="12">
        <v>3</v>
      </c>
      <c r="B43" s="2"/>
      <c r="C43" s="2"/>
      <c r="D43" s="2"/>
      <c r="E43" s="2"/>
      <c r="F43" s="2"/>
      <c r="G43" s="2"/>
      <c r="H43" s="2"/>
      <c r="I43" s="2"/>
      <c r="J43" s="10"/>
      <c r="K43" s="10"/>
      <c r="L43" s="19"/>
      <c r="M43" s="10"/>
    </row>
    <row r="44" spans="1:13">
      <c r="A44" s="12">
        <v>4</v>
      </c>
      <c r="B44" s="2"/>
      <c r="C44" s="2"/>
      <c r="D44" s="2"/>
      <c r="E44" s="2"/>
      <c r="F44" s="2"/>
      <c r="G44" s="2"/>
      <c r="H44" s="2"/>
      <c r="I44" s="2"/>
      <c r="J44" s="10"/>
      <c r="K44" s="10"/>
      <c r="L44" s="19"/>
      <c r="M44" s="10"/>
    </row>
    <row r="45" spans="1:13">
      <c r="A45" s="12">
        <v>4</v>
      </c>
      <c r="B45" s="2"/>
      <c r="C45" s="2"/>
      <c r="D45" s="2"/>
      <c r="E45" s="2"/>
      <c r="F45" s="2"/>
      <c r="G45" s="2"/>
      <c r="H45" s="2"/>
      <c r="I45" s="2"/>
      <c r="J45" s="10"/>
      <c r="K45" s="10"/>
      <c r="L45" s="19"/>
      <c r="M45" s="10"/>
    </row>
    <row r="46" spans="1:13">
      <c r="A46" s="12">
        <v>4</v>
      </c>
      <c r="B46" s="2"/>
      <c r="C46" s="2"/>
      <c r="D46" s="2"/>
      <c r="E46" s="2"/>
      <c r="F46" s="2"/>
      <c r="G46" s="2"/>
      <c r="H46" s="2"/>
      <c r="I46" s="2"/>
      <c r="J46" s="10"/>
      <c r="K46" s="10"/>
      <c r="L46" s="19"/>
      <c r="M46" s="10"/>
    </row>
    <row r="47" spans="1:13">
      <c r="A47" s="12">
        <v>4</v>
      </c>
      <c r="B47" s="2"/>
      <c r="C47" s="2"/>
      <c r="D47" s="2"/>
      <c r="E47" s="2"/>
      <c r="F47" s="2"/>
      <c r="G47" s="2"/>
      <c r="H47" s="2"/>
      <c r="I47" s="2"/>
      <c r="J47" s="10"/>
      <c r="K47" s="10"/>
      <c r="L47" s="19"/>
      <c r="M47" s="10"/>
    </row>
    <row r="48" spans="1:13">
      <c r="A48" s="12">
        <v>5</v>
      </c>
      <c r="B48" s="2"/>
      <c r="C48" s="2"/>
      <c r="D48" s="2"/>
      <c r="E48" s="2"/>
      <c r="F48" s="2"/>
      <c r="G48" s="2"/>
      <c r="H48" s="2"/>
      <c r="I48" s="2"/>
      <c r="J48" s="10"/>
      <c r="K48" s="10"/>
      <c r="L48" s="19"/>
      <c r="M48" s="10"/>
    </row>
    <row r="49" spans="1:13">
      <c r="A49" s="12">
        <v>5</v>
      </c>
      <c r="B49" s="2"/>
      <c r="C49" s="2"/>
      <c r="D49" s="2"/>
      <c r="E49" s="2"/>
      <c r="F49" s="2"/>
      <c r="G49" s="2"/>
      <c r="H49" s="2"/>
      <c r="I49" s="2"/>
      <c r="J49" s="10"/>
      <c r="K49" s="10"/>
      <c r="L49" s="19"/>
      <c r="M49" s="10"/>
    </row>
    <row r="50" spans="1:13">
      <c r="A50" s="12">
        <v>5</v>
      </c>
      <c r="B50" s="2"/>
      <c r="C50" s="2"/>
      <c r="D50" s="2"/>
      <c r="E50" s="2"/>
      <c r="F50" s="2"/>
      <c r="G50" s="2"/>
      <c r="H50" s="2"/>
      <c r="I50" s="2"/>
      <c r="J50" s="10"/>
      <c r="K50" s="10"/>
      <c r="L50" s="19"/>
      <c r="M50" s="10"/>
    </row>
    <row r="51" spans="1:13">
      <c r="A51" s="12">
        <v>5</v>
      </c>
      <c r="B51" s="2"/>
      <c r="C51" s="2"/>
      <c r="D51" s="2"/>
      <c r="E51" s="2"/>
      <c r="F51" s="2"/>
      <c r="G51" s="2"/>
      <c r="H51" s="2"/>
      <c r="I51" s="2"/>
      <c r="J51" s="10"/>
      <c r="K51" s="10"/>
      <c r="L51" s="19"/>
      <c r="M51" s="10"/>
    </row>
    <row r="52" spans="1:13">
      <c r="A52" s="12">
        <v>6</v>
      </c>
      <c r="B52" s="2"/>
      <c r="C52" s="2"/>
      <c r="D52" s="2"/>
      <c r="E52" s="2"/>
      <c r="F52" s="2"/>
      <c r="G52" s="2"/>
      <c r="H52" s="2"/>
      <c r="I52" s="2"/>
      <c r="J52" s="10"/>
      <c r="K52" s="10"/>
      <c r="L52" s="19"/>
      <c r="M52" s="10"/>
    </row>
    <row r="53" spans="1:13">
      <c r="A53" s="12">
        <v>6</v>
      </c>
      <c r="B53" s="2"/>
      <c r="C53" s="2"/>
      <c r="D53" s="2"/>
      <c r="E53" s="2"/>
      <c r="F53" s="2"/>
      <c r="G53" s="2"/>
      <c r="H53" s="2"/>
      <c r="I53" s="2"/>
      <c r="J53" s="10"/>
      <c r="K53" s="10"/>
      <c r="L53" s="19"/>
      <c r="M53" s="10"/>
    </row>
    <row r="54" spans="1:13">
      <c r="A54" s="12">
        <v>6</v>
      </c>
      <c r="B54" s="2"/>
      <c r="C54" s="2"/>
      <c r="D54" s="2"/>
      <c r="E54" s="2"/>
      <c r="F54" s="2"/>
      <c r="G54" s="2"/>
      <c r="H54" s="2"/>
      <c r="I54" s="2"/>
      <c r="J54" s="10"/>
      <c r="K54" s="10"/>
      <c r="L54" s="19"/>
      <c r="M54" s="10"/>
    </row>
    <row r="55" spans="1:13">
      <c r="A55" s="12">
        <v>6</v>
      </c>
      <c r="B55" s="2"/>
      <c r="C55" s="2"/>
      <c r="D55" s="2"/>
      <c r="E55" s="2"/>
      <c r="F55" s="2"/>
      <c r="G55" s="2"/>
      <c r="H55" s="2"/>
      <c r="I55" s="2"/>
      <c r="J55" s="10"/>
      <c r="K55" s="10"/>
      <c r="L55" s="19"/>
      <c r="M55" s="10"/>
    </row>
    <row r="56" spans="1:13">
      <c r="A56" s="12">
        <v>7</v>
      </c>
      <c r="B56" s="2"/>
      <c r="C56" s="2"/>
      <c r="D56" s="2"/>
      <c r="E56" s="2"/>
      <c r="F56" s="2"/>
      <c r="G56" s="2"/>
      <c r="H56" s="2"/>
      <c r="I56" s="2"/>
      <c r="J56" s="10"/>
      <c r="K56" s="10"/>
      <c r="L56" s="19"/>
      <c r="M56" s="10"/>
    </row>
    <row r="57" spans="1:13">
      <c r="A57" s="12">
        <v>7</v>
      </c>
      <c r="B57" s="2"/>
      <c r="C57" s="2"/>
      <c r="D57" s="2"/>
      <c r="E57" s="2"/>
      <c r="F57" s="2"/>
      <c r="G57" s="2"/>
      <c r="H57" s="2"/>
      <c r="I57" s="2"/>
      <c r="J57" s="10"/>
      <c r="K57" s="10"/>
      <c r="L57" s="19"/>
      <c r="M57" s="10"/>
    </row>
    <row r="58" spans="1:13">
      <c r="A58" s="12">
        <v>7</v>
      </c>
      <c r="B58" s="2"/>
      <c r="C58" s="2"/>
      <c r="D58" s="2"/>
      <c r="E58" s="2"/>
      <c r="F58" s="2"/>
      <c r="G58" s="2"/>
      <c r="H58" s="2"/>
      <c r="I58" s="2"/>
      <c r="J58" s="10"/>
      <c r="K58" s="10"/>
      <c r="L58" s="19"/>
      <c r="M58" s="10"/>
    </row>
    <row r="59" spans="1:13">
      <c r="A59" s="12">
        <v>7</v>
      </c>
      <c r="B59" s="2"/>
      <c r="C59" s="2"/>
      <c r="D59" s="2"/>
      <c r="E59" s="2"/>
      <c r="F59" s="2"/>
      <c r="G59" s="2"/>
      <c r="H59" s="2"/>
      <c r="I59" s="2"/>
      <c r="J59" s="10"/>
      <c r="K59" s="10"/>
      <c r="L59" s="19"/>
      <c r="M59" s="10"/>
    </row>
    <row r="60" spans="1:13">
      <c r="A60" s="12">
        <v>8</v>
      </c>
      <c r="B60" s="2"/>
      <c r="C60" s="2"/>
      <c r="D60" s="2"/>
      <c r="E60" s="2"/>
      <c r="F60" s="2"/>
      <c r="G60" s="2"/>
      <c r="H60" s="2"/>
      <c r="I60" s="2"/>
      <c r="J60" s="10"/>
      <c r="K60" s="10"/>
      <c r="L60" s="19"/>
      <c r="M60" s="10"/>
    </row>
    <row r="61" spans="1:13">
      <c r="A61" s="12">
        <v>8</v>
      </c>
      <c r="B61" s="2"/>
      <c r="C61" s="2"/>
      <c r="D61" s="2"/>
      <c r="E61" s="2"/>
      <c r="F61" s="2"/>
      <c r="G61" s="2"/>
      <c r="H61" s="2"/>
      <c r="I61" s="2"/>
      <c r="J61" s="10"/>
      <c r="K61" s="10"/>
      <c r="L61" s="19"/>
      <c r="M61" s="10"/>
    </row>
    <row r="62" spans="1:13">
      <c r="A62" s="12">
        <v>1</v>
      </c>
      <c r="B62" s="2"/>
      <c r="C62" s="2"/>
      <c r="D62" s="2"/>
      <c r="E62" s="2"/>
      <c r="F62" s="2"/>
      <c r="G62" s="2"/>
      <c r="H62" s="2"/>
      <c r="I62" s="2"/>
      <c r="J62" s="10"/>
      <c r="K62" s="10"/>
      <c r="L62" s="19"/>
      <c r="M62" s="10"/>
    </row>
    <row r="63" spans="1:13">
      <c r="A63" s="12">
        <v>1</v>
      </c>
      <c r="B63" s="2"/>
      <c r="C63" s="2"/>
      <c r="D63" s="2"/>
      <c r="E63" s="2"/>
      <c r="F63" s="2"/>
      <c r="G63" s="2"/>
      <c r="H63" s="2"/>
      <c r="I63" s="2"/>
      <c r="J63" s="10"/>
      <c r="K63" s="10"/>
      <c r="L63" s="19"/>
      <c r="M63" s="10"/>
    </row>
    <row r="64" spans="1:13">
      <c r="A64" s="12">
        <v>1</v>
      </c>
      <c r="B64" s="2"/>
      <c r="C64" s="2"/>
      <c r="D64" s="2"/>
      <c r="E64" s="2"/>
      <c r="F64" s="2"/>
      <c r="G64" s="2"/>
      <c r="H64" s="2"/>
      <c r="I64" s="2"/>
      <c r="J64" s="10"/>
      <c r="K64" s="10"/>
      <c r="L64" s="19"/>
      <c r="M64" s="10"/>
    </row>
    <row r="65" spans="1:13">
      <c r="A65" s="12">
        <v>1</v>
      </c>
      <c r="B65" s="2"/>
      <c r="C65" s="2"/>
      <c r="D65" s="2"/>
      <c r="E65" s="2"/>
      <c r="F65" s="2"/>
      <c r="G65" s="2"/>
      <c r="H65" s="2"/>
      <c r="I65" s="2"/>
      <c r="J65" s="10"/>
      <c r="K65" s="10"/>
      <c r="L65" s="19"/>
      <c r="M65" s="10"/>
    </row>
    <row r="66" spans="1:13">
      <c r="A66" s="12">
        <v>2</v>
      </c>
      <c r="B66" s="2"/>
      <c r="C66" s="2"/>
      <c r="D66" s="2"/>
      <c r="E66" s="2"/>
      <c r="F66" s="2"/>
      <c r="G66" s="2"/>
      <c r="H66" s="2"/>
      <c r="I66" s="2"/>
      <c r="J66" s="10"/>
      <c r="K66" s="10"/>
      <c r="L66" s="19"/>
      <c r="M66" s="10"/>
    </row>
    <row r="67" spans="1:13">
      <c r="A67" s="12">
        <v>2</v>
      </c>
      <c r="B67" s="2"/>
      <c r="C67" s="2"/>
      <c r="D67" s="2"/>
      <c r="E67" s="2"/>
      <c r="F67" s="2"/>
      <c r="G67" s="2"/>
      <c r="H67" s="2"/>
      <c r="I67" s="2"/>
      <c r="J67" s="10"/>
      <c r="K67" s="10"/>
      <c r="L67" s="19"/>
      <c r="M67" s="10"/>
    </row>
    <row r="68" spans="1:13">
      <c r="A68" s="12">
        <v>2</v>
      </c>
      <c r="B68" s="2"/>
      <c r="C68" s="2"/>
      <c r="D68" s="2"/>
      <c r="E68" s="2"/>
      <c r="F68" s="2"/>
      <c r="G68" s="2"/>
      <c r="H68" s="2"/>
      <c r="I68" s="2"/>
      <c r="J68" s="10"/>
      <c r="K68" s="10"/>
      <c r="L68" s="19"/>
      <c r="M68" s="10"/>
    </row>
    <row r="69" spans="1:13">
      <c r="A69" s="12">
        <v>2</v>
      </c>
      <c r="B69" s="2"/>
      <c r="C69" s="2"/>
      <c r="D69" s="2"/>
      <c r="E69" s="2"/>
      <c r="F69" s="2"/>
      <c r="G69" s="2"/>
      <c r="H69" s="2"/>
      <c r="I69" s="2"/>
      <c r="J69" s="10"/>
      <c r="K69" s="10"/>
      <c r="L69" s="19"/>
      <c r="M69" s="10"/>
    </row>
    <row r="70" spans="1:13">
      <c r="A70" s="12">
        <v>3</v>
      </c>
      <c r="B70" s="2"/>
      <c r="C70" s="2"/>
      <c r="D70" s="2"/>
      <c r="E70" s="2"/>
      <c r="F70" s="2"/>
      <c r="G70" s="2"/>
      <c r="H70" s="2"/>
      <c r="I70" s="2"/>
      <c r="J70" s="10"/>
      <c r="K70" s="10"/>
      <c r="L70" s="19"/>
      <c r="M70" s="10"/>
    </row>
    <row r="71" spans="1:13">
      <c r="A71" s="12">
        <v>3</v>
      </c>
      <c r="B71" s="2"/>
      <c r="C71" s="2"/>
      <c r="D71" s="2"/>
      <c r="E71" s="2"/>
      <c r="F71" s="2"/>
      <c r="G71" s="2"/>
      <c r="H71" s="2"/>
      <c r="I71" s="2"/>
      <c r="J71" s="10"/>
      <c r="K71" s="10"/>
      <c r="L71" s="19"/>
      <c r="M71" s="10"/>
    </row>
    <row r="72" spans="1:13">
      <c r="A72" s="12">
        <v>3</v>
      </c>
      <c r="B72" s="2"/>
      <c r="C72" s="2"/>
      <c r="D72" s="2"/>
      <c r="E72" s="2"/>
      <c r="F72" s="2"/>
      <c r="G72" s="2"/>
      <c r="H72" s="2"/>
      <c r="I72" s="2"/>
      <c r="J72" s="10"/>
      <c r="K72" s="10"/>
      <c r="L72" s="19"/>
      <c r="M72" s="10"/>
    </row>
    <row r="73" spans="1:13">
      <c r="A73" s="12">
        <v>3</v>
      </c>
      <c r="B73" s="2"/>
      <c r="C73" s="2"/>
      <c r="D73" s="2"/>
      <c r="E73" s="2"/>
      <c r="F73" s="2"/>
      <c r="G73" s="2"/>
      <c r="H73" s="2"/>
      <c r="I73" s="2"/>
      <c r="J73" s="10"/>
      <c r="K73" s="10"/>
      <c r="L73" s="19"/>
      <c r="M73" s="10"/>
    </row>
    <row r="74" spans="1:13">
      <c r="A74" s="12">
        <v>4</v>
      </c>
      <c r="B74" s="2"/>
      <c r="C74" s="2"/>
      <c r="D74" s="2"/>
      <c r="E74" s="2"/>
      <c r="F74" s="2"/>
      <c r="G74" s="2"/>
      <c r="H74" s="2"/>
      <c r="I74" s="2"/>
      <c r="J74" s="10"/>
      <c r="K74" s="10"/>
      <c r="L74" s="19"/>
      <c r="M74" s="10"/>
    </row>
    <row r="75" spans="1:13">
      <c r="A75" s="12">
        <v>4</v>
      </c>
      <c r="B75" s="2"/>
      <c r="C75" s="2"/>
      <c r="D75" s="2"/>
      <c r="E75" s="2"/>
      <c r="F75" s="2"/>
      <c r="G75" s="2"/>
      <c r="H75" s="2"/>
      <c r="I75" s="2"/>
      <c r="J75" s="10"/>
      <c r="K75" s="10"/>
      <c r="L75" s="19"/>
      <c r="M75" s="10"/>
    </row>
    <row r="76" spans="1:13">
      <c r="A76" s="12">
        <v>4</v>
      </c>
      <c r="B76" s="2"/>
      <c r="C76" s="2"/>
      <c r="D76" s="2"/>
      <c r="E76" s="2"/>
      <c r="F76" s="2"/>
      <c r="G76" s="2"/>
      <c r="H76" s="2"/>
      <c r="I76" s="2"/>
      <c r="J76" s="10"/>
      <c r="K76" s="10"/>
      <c r="L76" s="19"/>
      <c r="M76" s="10"/>
    </row>
    <row r="77" spans="1:13">
      <c r="A77" s="12">
        <v>4</v>
      </c>
      <c r="B77" s="2"/>
      <c r="C77" s="2"/>
      <c r="D77" s="2"/>
      <c r="E77" s="2"/>
      <c r="F77" s="2"/>
      <c r="G77" s="2"/>
      <c r="H77" s="2"/>
      <c r="I77" s="2"/>
      <c r="J77" s="10"/>
      <c r="K77" s="10"/>
      <c r="L77" s="19"/>
      <c r="M77" s="10"/>
    </row>
    <row r="78" spans="1:13">
      <c r="A78" s="12">
        <v>5</v>
      </c>
      <c r="B78" s="2"/>
      <c r="C78" s="2"/>
      <c r="D78" s="2"/>
      <c r="E78" s="2"/>
      <c r="F78" s="2"/>
      <c r="G78" s="2"/>
      <c r="H78" s="2"/>
      <c r="I78" s="2"/>
      <c r="J78" s="10"/>
      <c r="K78" s="10"/>
      <c r="L78" s="19"/>
      <c r="M78" s="10"/>
    </row>
    <row r="79" spans="1:13">
      <c r="A79" s="12">
        <v>5</v>
      </c>
      <c r="B79" s="2"/>
      <c r="C79" s="2"/>
      <c r="D79" s="2"/>
      <c r="E79" s="2"/>
      <c r="F79" s="2"/>
      <c r="G79" s="2"/>
      <c r="H79" s="2"/>
      <c r="I79" s="2"/>
      <c r="J79" s="10"/>
      <c r="K79" s="10"/>
      <c r="L79" s="19"/>
      <c r="M79" s="10"/>
    </row>
    <row r="80" spans="1:13">
      <c r="A80" s="12">
        <v>5</v>
      </c>
      <c r="B80" s="2"/>
      <c r="C80" s="2"/>
      <c r="D80" s="2"/>
      <c r="E80" s="2"/>
      <c r="F80" s="2"/>
      <c r="G80" s="2"/>
      <c r="H80" s="2"/>
      <c r="I80" s="2"/>
      <c r="J80" s="10"/>
      <c r="K80" s="10"/>
      <c r="L80" s="19"/>
      <c r="M80" s="10"/>
    </row>
    <row r="81" spans="1:13">
      <c r="A81" s="12">
        <v>5</v>
      </c>
      <c r="B81" s="2"/>
      <c r="C81" s="2"/>
      <c r="D81" s="2"/>
      <c r="E81" s="2"/>
      <c r="F81" s="2"/>
      <c r="G81" s="2"/>
      <c r="H81" s="2"/>
      <c r="I81" s="2"/>
      <c r="J81" s="10"/>
      <c r="K81" s="10"/>
      <c r="L81" s="19"/>
      <c r="M81" s="10"/>
    </row>
    <row r="82" spans="1:13">
      <c r="A82" s="12">
        <v>6</v>
      </c>
      <c r="B82" s="2"/>
      <c r="C82" s="2"/>
      <c r="D82" s="2"/>
      <c r="E82" s="2"/>
      <c r="F82" s="2"/>
      <c r="G82" s="2"/>
      <c r="H82" s="2"/>
      <c r="I82" s="2"/>
      <c r="J82" s="10"/>
      <c r="K82" s="10"/>
      <c r="L82" s="19"/>
      <c r="M82" s="10"/>
    </row>
    <row r="83" spans="1:13">
      <c r="A83" s="12">
        <v>6</v>
      </c>
      <c r="B83" s="2"/>
      <c r="C83" s="2"/>
      <c r="D83" s="2"/>
      <c r="E83" s="2"/>
      <c r="F83" s="2"/>
      <c r="G83" s="2"/>
      <c r="H83" s="2"/>
      <c r="I83" s="2"/>
      <c r="J83" s="10"/>
      <c r="K83" s="10"/>
      <c r="L83" s="19"/>
      <c r="M83" s="10"/>
    </row>
    <row r="84" spans="1:13">
      <c r="A84" s="12">
        <v>6</v>
      </c>
      <c r="B84" s="2"/>
      <c r="C84" s="2"/>
      <c r="D84" s="2"/>
      <c r="E84" s="2"/>
      <c r="F84" s="2"/>
      <c r="G84" s="2"/>
      <c r="H84" s="2"/>
      <c r="I84" s="2"/>
      <c r="J84" s="10"/>
      <c r="K84" s="10"/>
      <c r="L84" s="19"/>
      <c r="M84" s="10"/>
    </row>
    <row r="85" spans="1:13">
      <c r="A85" s="12">
        <v>6</v>
      </c>
      <c r="B85" s="2"/>
      <c r="C85" s="2"/>
      <c r="D85" s="2"/>
      <c r="E85" s="2"/>
      <c r="F85" s="2"/>
      <c r="G85" s="2"/>
      <c r="H85" s="2"/>
      <c r="I85" s="2"/>
      <c r="J85" s="10"/>
      <c r="K85" s="10"/>
      <c r="L85" s="19"/>
      <c r="M85" s="10"/>
    </row>
    <row r="86" spans="1:13">
      <c r="A86" s="12">
        <v>7</v>
      </c>
      <c r="B86" s="2"/>
      <c r="C86" s="2"/>
      <c r="D86" s="2"/>
      <c r="E86" s="2"/>
      <c r="F86" s="2"/>
      <c r="G86" s="2"/>
      <c r="H86" s="2"/>
      <c r="I86" s="2"/>
      <c r="J86" s="10"/>
      <c r="K86" s="10"/>
      <c r="L86" s="19"/>
      <c r="M86" s="10"/>
    </row>
    <row r="87" spans="1:13">
      <c r="A87" s="12">
        <v>7</v>
      </c>
      <c r="B87" s="2"/>
      <c r="C87" s="2"/>
      <c r="D87" s="2"/>
      <c r="E87" s="2"/>
      <c r="F87" s="2"/>
      <c r="G87" s="2"/>
      <c r="H87" s="2"/>
      <c r="I87" s="2"/>
      <c r="J87" s="10"/>
      <c r="K87" s="10"/>
      <c r="L87" s="19"/>
      <c r="M87" s="10"/>
    </row>
    <row r="88" spans="1:13">
      <c r="A88" s="12">
        <v>7</v>
      </c>
      <c r="B88" s="2"/>
      <c r="C88" s="2"/>
      <c r="D88" s="2"/>
      <c r="E88" s="2"/>
      <c r="F88" s="2"/>
      <c r="G88" s="2"/>
      <c r="H88" s="2"/>
      <c r="I88" s="2"/>
      <c r="J88" s="10"/>
      <c r="K88" s="10"/>
      <c r="L88" s="19"/>
      <c r="M88" s="10"/>
    </row>
    <row r="89" spans="1:13">
      <c r="A89" s="12">
        <v>7</v>
      </c>
      <c r="B89" s="2"/>
      <c r="C89" s="2"/>
      <c r="D89" s="2"/>
      <c r="E89" s="2"/>
      <c r="F89" s="2"/>
      <c r="G89" s="2"/>
      <c r="H89" s="2"/>
      <c r="I89" s="2"/>
      <c r="J89" s="10"/>
      <c r="K89" s="10"/>
      <c r="L89" s="19"/>
      <c r="M89" s="10"/>
    </row>
    <row r="90" spans="1:13">
      <c r="A90" s="12">
        <v>8</v>
      </c>
      <c r="B90" s="2"/>
      <c r="C90" s="2"/>
      <c r="D90" s="2"/>
      <c r="E90" s="2"/>
      <c r="F90" s="2"/>
      <c r="G90" s="2"/>
      <c r="H90" s="2"/>
      <c r="I90" s="2"/>
      <c r="J90" s="10"/>
      <c r="K90" s="10"/>
      <c r="L90" s="19"/>
      <c r="M90" s="10"/>
    </row>
    <row r="91" spans="1:13">
      <c r="A91" s="12">
        <v>8</v>
      </c>
      <c r="B91" s="2"/>
      <c r="C91" s="2"/>
      <c r="D91" s="2"/>
      <c r="E91" s="2"/>
      <c r="F91" s="2"/>
      <c r="G91" s="2"/>
      <c r="H91" s="2"/>
      <c r="I91" s="2"/>
      <c r="J91" s="10"/>
      <c r="K91" s="10"/>
      <c r="L91" s="19"/>
      <c r="M91" s="10"/>
    </row>
    <row r="92" spans="1:13">
      <c r="A92" s="12">
        <v>1</v>
      </c>
      <c r="B92" s="2"/>
      <c r="C92" s="2"/>
      <c r="D92" s="2"/>
      <c r="E92" s="2"/>
      <c r="F92" s="2"/>
      <c r="G92" s="2"/>
      <c r="H92" s="2"/>
      <c r="I92" s="2"/>
      <c r="J92" s="10"/>
      <c r="K92" s="10"/>
      <c r="L92" s="19"/>
      <c r="M92" s="10"/>
    </row>
    <row r="93" spans="1:13">
      <c r="A93" s="12">
        <v>1</v>
      </c>
      <c r="B93" s="2"/>
      <c r="C93" s="2"/>
      <c r="D93" s="2"/>
      <c r="E93" s="2"/>
      <c r="F93" s="2"/>
      <c r="G93" s="2"/>
      <c r="H93" s="2"/>
      <c r="I93" s="2"/>
      <c r="J93" s="10"/>
      <c r="K93" s="10"/>
      <c r="L93" s="19"/>
      <c r="M93" s="10"/>
    </row>
    <row r="94" spans="1:13">
      <c r="A94" s="12">
        <v>1</v>
      </c>
      <c r="B94" s="2"/>
      <c r="C94" s="2"/>
      <c r="D94" s="2"/>
      <c r="E94" s="2"/>
      <c r="F94" s="2"/>
      <c r="G94" s="2"/>
      <c r="H94" s="2"/>
      <c r="I94" s="2"/>
      <c r="J94" s="10"/>
      <c r="K94" s="10"/>
      <c r="L94" s="19"/>
      <c r="M94" s="10"/>
    </row>
    <row r="95" spans="1:13">
      <c r="A95" s="12">
        <v>1</v>
      </c>
      <c r="B95" s="2"/>
      <c r="C95" s="2"/>
      <c r="D95" s="2"/>
      <c r="E95" s="2"/>
      <c r="F95" s="2"/>
      <c r="G95" s="2"/>
      <c r="H95" s="2"/>
      <c r="I95" s="2"/>
      <c r="J95" s="10"/>
      <c r="K95" s="10"/>
      <c r="L95" s="19"/>
      <c r="M95" s="10"/>
    </row>
    <row r="96" spans="1:13">
      <c r="A96" s="12">
        <v>2</v>
      </c>
      <c r="B96" s="2"/>
      <c r="C96" s="2"/>
      <c r="D96" s="2"/>
      <c r="E96" s="2"/>
      <c r="F96" s="2"/>
      <c r="G96" s="2"/>
      <c r="H96" s="2"/>
      <c r="I96" s="2"/>
      <c r="J96" s="10"/>
      <c r="K96" s="10"/>
      <c r="L96" s="19"/>
      <c r="M96" s="10"/>
    </row>
    <row r="97" spans="1:13">
      <c r="A97" s="12">
        <v>2</v>
      </c>
      <c r="B97" s="2"/>
      <c r="C97" s="2"/>
      <c r="D97" s="2"/>
      <c r="E97" s="2"/>
      <c r="F97" s="2"/>
      <c r="G97" s="2"/>
      <c r="H97" s="2"/>
      <c r="I97" s="2"/>
      <c r="J97" s="10"/>
      <c r="K97" s="10"/>
      <c r="L97" s="19"/>
      <c r="M97" s="10"/>
    </row>
    <row r="98" spans="1:13">
      <c r="A98" s="12">
        <v>2</v>
      </c>
      <c r="B98" s="2"/>
      <c r="C98" s="2"/>
      <c r="D98" s="2"/>
      <c r="E98" s="2"/>
      <c r="F98" s="2"/>
      <c r="G98" s="2"/>
      <c r="H98" s="2"/>
      <c r="I98" s="2"/>
      <c r="J98" s="10"/>
      <c r="K98" s="10"/>
      <c r="L98" s="19"/>
      <c r="M98" s="10"/>
    </row>
    <row r="99" spans="1:13">
      <c r="A99" s="12">
        <v>2</v>
      </c>
      <c r="B99" s="2"/>
      <c r="C99" s="2"/>
      <c r="D99" s="2"/>
      <c r="E99" s="2"/>
      <c r="F99" s="2"/>
      <c r="G99" s="2"/>
      <c r="H99" s="2"/>
      <c r="I99" s="2"/>
      <c r="J99" s="10"/>
      <c r="K99" s="10"/>
      <c r="L99" s="19"/>
      <c r="M99" s="10"/>
    </row>
    <row r="100" spans="1:13">
      <c r="A100" s="12">
        <v>3</v>
      </c>
      <c r="B100" s="2"/>
      <c r="C100" s="2"/>
      <c r="D100" s="2"/>
      <c r="E100" s="2"/>
      <c r="F100" s="2"/>
      <c r="G100" s="2"/>
      <c r="H100" s="2"/>
      <c r="I100" s="2"/>
      <c r="J100" s="10"/>
      <c r="K100" s="10"/>
      <c r="L100" s="19"/>
      <c r="M100" s="10"/>
    </row>
    <row r="101" spans="1:13">
      <c r="A101" s="12">
        <v>3</v>
      </c>
      <c r="B101" s="2"/>
      <c r="C101" s="2"/>
      <c r="D101" s="2"/>
      <c r="E101" s="2"/>
      <c r="F101" s="2"/>
      <c r="G101" s="2"/>
      <c r="H101" s="2"/>
      <c r="I101" s="2"/>
      <c r="J101" s="10"/>
      <c r="K101" s="10"/>
      <c r="L101" s="19"/>
      <c r="M101" s="10"/>
    </row>
    <row r="102" spans="1:13">
      <c r="A102" s="12">
        <v>3</v>
      </c>
      <c r="B102" s="2"/>
      <c r="C102" s="2"/>
      <c r="D102" s="2"/>
      <c r="E102" s="2"/>
      <c r="F102" s="2"/>
      <c r="G102" s="2"/>
      <c r="H102" s="2"/>
      <c r="I102" s="2"/>
      <c r="J102" s="10"/>
      <c r="K102" s="10"/>
      <c r="L102" s="19"/>
      <c r="M102" s="10"/>
    </row>
    <row r="103" spans="1:13">
      <c r="A103" s="12">
        <v>3</v>
      </c>
      <c r="B103" s="2"/>
      <c r="C103" s="2"/>
      <c r="D103" s="2"/>
      <c r="E103" s="2"/>
      <c r="F103" s="2"/>
      <c r="G103" s="2"/>
      <c r="H103" s="2"/>
      <c r="I103" s="2"/>
      <c r="J103" s="10"/>
      <c r="K103" s="10"/>
      <c r="L103" s="19"/>
      <c r="M103" s="10"/>
    </row>
    <row r="104" spans="1:13">
      <c r="A104" s="12">
        <v>4</v>
      </c>
      <c r="B104" s="2"/>
      <c r="C104" s="2"/>
      <c r="D104" s="2"/>
      <c r="E104" s="2"/>
      <c r="F104" s="2"/>
      <c r="G104" s="2"/>
      <c r="H104" s="2"/>
      <c r="I104" s="2"/>
      <c r="J104" s="10"/>
      <c r="K104" s="10"/>
      <c r="L104" s="19"/>
      <c r="M104" s="10"/>
    </row>
    <row r="105" spans="1:13">
      <c r="A105" s="12">
        <v>4</v>
      </c>
      <c r="B105" s="2"/>
      <c r="C105" s="2"/>
      <c r="D105" s="2"/>
      <c r="E105" s="2"/>
      <c r="F105" s="2"/>
      <c r="G105" s="2"/>
      <c r="H105" s="2"/>
      <c r="I105" s="2"/>
      <c r="J105" s="10"/>
      <c r="K105" s="10"/>
      <c r="L105" s="19"/>
      <c r="M105" s="10"/>
    </row>
    <row r="106" spans="1:13">
      <c r="A106" s="12">
        <v>4</v>
      </c>
      <c r="B106" s="2"/>
      <c r="C106" s="2"/>
      <c r="D106" s="2"/>
      <c r="E106" s="2"/>
      <c r="F106" s="2"/>
      <c r="G106" s="2"/>
      <c r="H106" s="2"/>
      <c r="I106" s="2"/>
      <c r="J106" s="10"/>
      <c r="K106" s="10"/>
      <c r="L106" s="19"/>
      <c r="M106" s="10"/>
    </row>
    <row r="107" spans="1:13">
      <c r="A107" s="12">
        <v>4</v>
      </c>
      <c r="B107" s="2"/>
      <c r="C107" s="2"/>
      <c r="D107" s="2"/>
      <c r="E107" s="2"/>
      <c r="F107" s="2"/>
      <c r="G107" s="2"/>
      <c r="H107" s="2"/>
      <c r="I107" s="2"/>
      <c r="J107" s="10"/>
      <c r="K107" s="10"/>
      <c r="L107" s="19"/>
      <c r="M107" s="10"/>
    </row>
    <row r="108" spans="1:13">
      <c r="A108" s="12">
        <v>5</v>
      </c>
      <c r="B108" s="2"/>
      <c r="C108" s="2"/>
      <c r="D108" s="2"/>
      <c r="E108" s="2"/>
      <c r="F108" s="2"/>
      <c r="G108" s="2"/>
      <c r="H108" s="2"/>
      <c r="I108" s="2"/>
      <c r="J108" s="10"/>
      <c r="K108" s="10"/>
      <c r="L108" s="19"/>
      <c r="M108" s="10"/>
    </row>
    <row r="109" spans="1:13">
      <c r="A109" s="12">
        <v>5</v>
      </c>
      <c r="B109" s="2"/>
      <c r="C109" s="2"/>
      <c r="D109" s="2"/>
      <c r="E109" s="2"/>
      <c r="F109" s="2"/>
      <c r="G109" s="2"/>
      <c r="H109" s="2"/>
      <c r="I109" s="2"/>
      <c r="J109" s="10"/>
      <c r="K109" s="10"/>
      <c r="L109" s="19"/>
      <c r="M109" s="10"/>
    </row>
    <row r="110" spans="1:13">
      <c r="A110" s="12">
        <v>5</v>
      </c>
      <c r="B110" s="2"/>
      <c r="C110" s="2"/>
      <c r="D110" s="2"/>
      <c r="E110" s="2"/>
      <c r="F110" s="2"/>
      <c r="G110" s="2"/>
      <c r="H110" s="2"/>
      <c r="I110" s="2"/>
      <c r="J110" s="10"/>
      <c r="K110" s="10"/>
      <c r="L110" s="19"/>
      <c r="M110" s="10"/>
    </row>
    <row r="111" spans="1:13">
      <c r="A111" s="12">
        <v>5</v>
      </c>
      <c r="B111" s="2"/>
      <c r="C111" s="2"/>
      <c r="D111" s="2"/>
      <c r="E111" s="2"/>
      <c r="F111" s="2"/>
      <c r="G111" s="2"/>
      <c r="H111" s="2"/>
      <c r="I111" s="2"/>
      <c r="J111" s="10"/>
      <c r="K111" s="10"/>
      <c r="L111" s="19"/>
      <c r="M111" s="10"/>
    </row>
    <row r="112" spans="1:13">
      <c r="A112" s="12">
        <v>6</v>
      </c>
      <c r="B112" s="2"/>
      <c r="C112" s="2"/>
      <c r="D112" s="2"/>
      <c r="E112" s="2"/>
      <c r="F112" s="2"/>
      <c r="G112" s="2"/>
      <c r="H112" s="2"/>
      <c r="I112" s="2"/>
      <c r="J112" s="10"/>
      <c r="K112" s="10"/>
      <c r="L112" s="19"/>
      <c r="M112" s="10"/>
    </row>
    <row r="113" spans="1:13">
      <c r="A113" s="12">
        <v>6</v>
      </c>
      <c r="B113" s="2"/>
      <c r="C113" s="2"/>
      <c r="D113" s="2"/>
      <c r="E113" s="2"/>
      <c r="F113" s="2"/>
      <c r="G113" s="2"/>
      <c r="H113" s="2"/>
      <c r="I113" s="2"/>
      <c r="J113" s="10"/>
      <c r="K113" s="10"/>
      <c r="L113" s="19"/>
      <c r="M113" s="10"/>
    </row>
    <row r="114" spans="1:13">
      <c r="A114" s="12">
        <v>6</v>
      </c>
      <c r="B114" s="2"/>
      <c r="C114" s="2"/>
      <c r="D114" s="2"/>
      <c r="E114" s="2"/>
      <c r="F114" s="2"/>
      <c r="G114" s="2"/>
      <c r="H114" s="2"/>
      <c r="I114" s="2"/>
      <c r="J114" s="10"/>
      <c r="K114" s="10"/>
      <c r="L114" s="19"/>
      <c r="M114" s="10"/>
    </row>
    <row r="115" spans="1:13">
      <c r="A115" s="12">
        <v>6</v>
      </c>
      <c r="B115" s="2"/>
      <c r="C115" s="2"/>
      <c r="D115" s="2"/>
      <c r="E115" s="2"/>
      <c r="F115" s="2"/>
      <c r="G115" s="2"/>
      <c r="H115" s="2"/>
      <c r="I115" s="2"/>
      <c r="J115" s="10"/>
      <c r="K115" s="10"/>
      <c r="L115" s="19"/>
      <c r="M115" s="10"/>
    </row>
    <row r="116" spans="1:13">
      <c r="A116" s="12">
        <v>7</v>
      </c>
      <c r="B116" s="2"/>
      <c r="C116" s="2"/>
      <c r="D116" s="2"/>
      <c r="E116" s="2"/>
      <c r="F116" s="2"/>
      <c r="G116" s="2"/>
      <c r="H116" s="2"/>
      <c r="I116" s="2"/>
      <c r="J116" s="10"/>
      <c r="K116" s="10"/>
      <c r="L116" s="19"/>
      <c r="M116" s="10"/>
    </row>
    <row r="117" spans="1:13">
      <c r="A117" s="12">
        <v>7</v>
      </c>
      <c r="B117" s="2"/>
      <c r="C117" s="2"/>
      <c r="D117" s="2"/>
      <c r="E117" s="2"/>
      <c r="F117" s="2"/>
      <c r="G117" s="2"/>
      <c r="H117" s="2"/>
      <c r="I117" s="2"/>
      <c r="J117" s="10"/>
      <c r="K117" s="10"/>
      <c r="L117" s="19"/>
      <c r="M117" s="10"/>
    </row>
    <row r="118" spans="1:13">
      <c r="A118" s="12">
        <v>7</v>
      </c>
      <c r="B118" s="2"/>
      <c r="C118" s="2"/>
      <c r="D118" s="2"/>
      <c r="E118" s="2"/>
      <c r="F118" s="2"/>
      <c r="G118" s="2"/>
      <c r="H118" s="2"/>
      <c r="I118" s="2"/>
      <c r="J118" s="10"/>
      <c r="K118" s="10"/>
      <c r="L118" s="19"/>
      <c r="M118" s="10"/>
    </row>
    <row r="119" spans="1:13">
      <c r="A119" s="12">
        <v>7</v>
      </c>
      <c r="B119" s="2"/>
      <c r="C119" s="2"/>
      <c r="D119" s="2"/>
      <c r="E119" s="2"/>
      <c r="F119" s="2"/>
      <c r="G119" s="2"/>
      <c r="H119" s="2"/>
      <c r="I119" s="2"/>
      <c r="J119" s="10"/>
      <c r="K119" s="10"/>
      <c r="L119" s="19"/>
      <c r="M119" s="10"/>
    </row>
    <row r="120" spans="1:13">
      <c r="A120" s="12">
        <v>8</v>
      </c>
      <c r="B120" s="2"/>
      <c r="C120" s="2"/>
      <c r="D120" s="2"/>
      <c r="E120" s="2"/>
      <c r="F120" s="2"/>
      <c r="G120" s="2"/>
      <c r="H120" s="2"/>
      <c r="I120" s="2"/>
      <c r="J120" s="10"/>
      <c r="K120" s="10"/>
      <c r="L120" s="19"/>
      <c r="M120" s="10"/>
    </row>
    <row r="121" spans="1:13">
      <c r="A121" s="12">
        <v>8</v>
      </c>
      <c r="B121" s="2"/>
      <c r="C121" s="2"/>
      <c r="D121" s="2"/>
      <c r="E121" s="2"/>
      <c r="F121" s="2"/>
      <c r="G121" s="2"/>
      <c r="H121" s="2"/>
      <c r="I121" s="2"/>
      <c r="J121" s="10"/>
      <c r="K121" s="10"/>
      <c r="L121" s="19"/>
      <c r="M121" s="10"/>
    </row>
  </sheetData>
  <pageMargins left="0.7" right="0.7" top="0.75" bottom="0.75" header="0.3" footer="0.3"/>
  <pageSetup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February 2017 RAW DATA</vt:lpstr>
      <vt:lpstr>May 2017 RAW DATA</vt:lpstr>
      <vt:lpstr>June Blanks</vt:lpstr>
      <vt:lpstr>June 2017 RAW DATA</vt:lpstr>
      <vt:lpstr>July 2017 RAW DATA</vt:lpstr>
      <vt:lpstr>August 2017 RAW DATA</vt:lpstr>
      <vt:lpstr>September 2017 RAW DATA</vt:lpstr>
      <vt:lpstr>November 2017 RAW DATA</vt:lpstr>
      <vt:lpstr>'June 2017 RAW DATA'!Print_Area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Chembug</cp:lastModifiedBy>
  <cp:lastPrinted>2017-08-10T13:47:03Z</cp:lastPrinted>
  <dcterms:created xsi:type="dcterms:W3CDTF">2017-01-23T14:38:38Z</dcterms:created>
  <dcterms:modified xsi:type="dcterms:W3CDTF">2017-12-07T13:58:12Z</dcterms:modified>
</cp:coreProperties>
</file>