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0" sheetId="2" r:id="rId5"/>
    <sheet state="visible" name="2019" sheetId="3" r:id="rId6"/>
    <sheet state="visible" name="2018" sheetId="4" r:id="rId7"/>
    <sheet state="visible" name="2017" sheetId="5" r:id="rId8"/>
    <sheet state="visible" name="2016" sheetId="6" r:id="rId9"/>
    <sheet state="visible" name="2015" sheetId="7" r:id="rId10"/>
  </sheets>
  <definedNames/>
  <calcPr/>
</workbook>
</file>

<file path=xl/sharedStrings.xml><?xml version="1.0" encoding="utf-8"?>
<sst xmlns="http://schemas.openxmlformats.org/spreadsheetml/2006/main" count="235" uniqueCount="69">
  <si>
    <t>RK</t>
  </si>
  <si>
    <t>TEAM</t>
  </si>
  <si>
    <t>Name</t>
  </si>
  <si>
    <t>Wins</t>
  </si>
  <si>
    <t>Lose</t>
  </si>
  <si>
    <t>PF</t>
  </si>
  <si>
    <t>PA</t>
  </si>
  <si>
    <t>DIV</t>
  </si>
  <si>
    <t>HOME</t>
  </si>
  <si>
    <t>AWAY</t>
  </si>
  <si>
    <t>STRK</t>
  </si>
  <si>
    <t>MOVES</t>
  </si>
  <si>
    <t>Red Zone Chili Peppers (Luke Pukatch)</t>
  </si>
  <si>
    <t>Luke</t>
  </si>
  <si>
    <t>L1</t>
  </si>
  <si>
    <t>Baker's Bandwagon (Dylan Lawroski)</t>
  </si>
  <si>
    <t>Dylan</t>
  </si>
  <si>
    <t>W1</t>
  </si>
  <si>
    <t>Dez Nuts (Andrew Barrett)</t>
  </si>
  <si>
    <t>Andrew</t>
  </si>
  <si>
    <t>Washington Resident (David PearlSchwartz)</t>
  </si>
  <si>
    <t>David P</t>
  </si>
  <si>
    <t>L3</t>
  </si>
  <si>
    <t>Fellowship of The Seven Rings</t>
  </si>
  <si>
    <t>Taylor</t>
  </si>
  <si>
    <t>W3</t>
  </si>
  <si>
    <t>We Stay Hungry We Devour (David Creamer)</t>
  </si>
  <si>
    <t>David C</t>
  </si>
  <si>
    <t>Come Helaire or High Water</t>
  </si>
  <si>
    <t>Jake</t>
  </si>
  <si>
    <t>It's All About the U(U) (Rachel Gibbons)</t>
  </si>
  <si>
    <t>Rachel</t>
  </si>
  <si>
    <t>wut am i doing (Lauren Zimmerman)</t>
  </si>
  <si>
    <t>Lauren</t>
  </si>
  <si>
    <t>Bend the Knee (Alexander McGuire)</t>
  </si>
  <si>
    <t>Alex</t>
  </si>
  <si>
    <t>L7</t>
  </si>
  <si>
    <t>A Brown (jake hennessy)</t>
  </si>
  <si>
    <t>Mike Pence 2021 (Dylan Lawroski)</t>
  </si>
  <si>
    <t>W2</t>
  </si>
  <si>
    <t>Country Roads.. Take Mahomes</t>
  </si>
  <si>
    <t>L4</t>
  </si>
  <si>
    <t>Team c (shane c)</t>
  </si>
  <si>
    <t>Shane</t>
  </si>
  <si>
    <t>PF/G</t>
  </si>
  <si>
    <t>PA/G</t>
  </si>
  <si>
    <t>DIFF</t>
  </si>
  <si>
    <t>Kiki... JuJu Love Me? (jake hennessy)</t>
  </si>
  <si>
    <t>Bend the Knee (Alex McGuire)</t>
  </si>
  <si>
    <t>Miami Guice (David PearlSchwartz)</t>
  </si>
  <si>
    <t>Dude, Where’s Lamar? (Taylor McKillop)</t>
  </si>
  <si>
    <t>Mike Pence 2019 (Dylan Lawroski)</t>
  </si>
  <si>
    <t>Golden Tate Warriors (Lauren Zimmerman)</t>
  </si>
  <si>
    <t>Two Gurleys One Kupp (jake hennessy)</t>
  </si>
  <si>
    <t>The Kirk's Not Kurt's (Taylor McKillop)</t>
  </si>
  <si>
    <t>Pearl Your Schwartz (David PearlSchwartz)</t>
  </si>
  <si>
    <t>Mike Pence 2017 (Dylan Lawroski)</t>
  </si>
  <si>
    <t>Big Fan Of Smash Mouth (jake hennessy)</t>
  </si>
  <si>
    <t>Riggity Riggity Wrecked Son (Lauren Zimmerman)</t>
  </si>
  <si>
    <t>Your Mom's Dirty Landry (Taylor McKillop)</t>
  </si>
  <si>
    <t>King In the North (Alex McGuire)</t>
  </si>
  <si>
    <t>Easy Breesy Beautiful (Lauren Zimmerman)</t>
  </si>
  <si>
    <t>Devonta's Inferno (Luke Pukatch)</t>
  </si>
  <si>
    <t>Los Angeles Bandwagoners (Dylan Lawroski)</t>
  </si>
  <si>
    <t>The Purple Man (jake hennessy)</t>
  </si>
  <si>
    <t>The Great Tombino (Alex McGuire)</t>
  </si>
  <si>
    <t>Fantasy is Not My Forte (Lauren Zimmerman)</t>
  </si>
  <si>
    <t>Philip Rivers of Dreams (Dylan Lawroski)</t>
  </si>
  <si>
    <t>Aaron Rodgers' Neighborhood (Taylor McKillop)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</si>
</sst>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3">
    <font>
      <sz val="10.0"/>
      <color rgb="FF000000"/>
      <name val="Arial"/>
      <scheme val="minor"/>
    </font>
    <font>
      <u/>
      <sz val="8.0"/>
      <color rgb="FF151617"/>
      <name val="-apple-system"/>
    </font>
    <font>
      <sz val="8.0"/>
      <color rgb="FF151617"/>
      <name val="-apple-system"/>
    </font>
    <font>
      <sz val="8.0"/>
      <color rgb="FF151617"/>
      <name val="Arial"/>
    </font>
    <font>
      <u/>
      <sz val="8.0"/>
      <color rgb="FF151617"/>
      <name val="Arial"/>
    </font>
    <font>
      <u/>
      <sz val="8.0"/>
      <color rgb="FF151617"/>
      <name val="-apple-system"/>
    </font>
    <font>
      <sz val="9.0"/>
      <color rgb="FF797B7D"/>
      <name val="Arial"/>
      <scheme val="minor"/>
    </font>
    <font>
      <sz val="9.0"/>
      <color rgb="FF6C6D6F"/>
      <name val="Arial"/>
      <scheme val="minor"/>
    </font>
    <font>
      <sz val="9.0"/>
      <color rgb="FF797B7D"/>
      <name val="Arial"/>
    </font>
    <font>
      <sz val="9.0"/>
      <color rgb="FF797B7D"/>
      <name val="-apple-system"/>
    </font>
    <font>
      <b/>
      <sz val="9.0"/>
      <color rgb="FF797B7D"/>
      <name val="Arial"/>
      <scheme val="minor"/>
    </font>
    <font>
      <b/>
      <sz val="9.0"/>
      <color rgb="FF797B7D"/>
      <name val="Arial"/>
    </font>
    <font>
      <b/>
      <sz val="9.0"/>
      <color rgb="FF797B7D"/>
      <name val="-apple-system"/>
    </font>
    <font>
      <u/>
      <sz val="8.0"/>
      <color rgb="FF151617"/>
      <name val="Arial"/>
      <scheme val="minor"/>
    </font>
    <font>
      <sz val="8.0"/>
      <color rgb="FF151617"/>
      <name val="Arial"/>
      <scheme val="minor"/>
    </font>
    <font>
      <sz val="9.0"/>
      <color rgb="FF6C6D6F"/>
      <name val="-apple-system"/>
    </font>
    <font>
      <u/>
      <sz val="8.0"/>
      <color rgb="FF151617"/>
      <name val="Arial"/>
    </font>
    <font>
      <sz val="9.0"/>
      <color rgb="FF6C6D6F"/>
      <name val="Arial"/>
    </font>
    <font>
      <sz val="9.0"/>
      <color rgb="FF009444"/>
      <name val="-apple-system"/>
    </font>
    <font>
      <sz val="9.0"/>
      <color rgb="FFCC0000"/>
      <name val="-apple-system"/>
    </font>
    <font>
      <sz val="12.0"/>
      <color rgb="FF000000"/>
      <name val="-apple-system"/>
    </font>
    <font>
      <u/>
      <sz val="8.0"/>
      <color rgb="FF151617"/>
      <name val="Arial"/>
    </font>
    <font>
      <b/>
      <sz val="9.0"/>
      <color rgb="FF6C6D6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right" readingOrder="0" shrinkToFit="0" wrapText="0"/>
    </xf>
    <xf borderId="0" fillId="2" fontId="9" numFmtId="0" xfId="0" applyAlignment="1" applyFont="1">
      <alignment horizontal="right" readingOrder="0" shrinkToFit="0" wrapText="0"/>
    </xf>
    <xf borderId="0" fillId="2" fontId="9" numFmtId="164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right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9" numFmtId="164" xfId="0" applyAlignment="1" applyFont="1" applyNumberFormat="1">
      <alignment horizontal="right"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2" fontId="11" numFmtId="0" xfId="0" applyAlignment="1" applyFont="1">
      <alignment horizontal="right" readingOrder="0" shrinkToFit="0" wrapText="0"/>
    </xf>
    <xf borderId="0" fillId="2" fontId="12" numFmtId="0" xfId="0" applyAlignment="1" applyFont="1">
      <alignment horizontal="right" readingOrder="0" shrinkToFit="0" wrapText="0"/>
    </xf>
    <xf borderId="0" fillId="2" fontId="12" numFmtId="164" xfId="0" applyAlignment="1" applyFont="1" applyNumberFormat="1">
      <alignment horizontal="right" readingOrder="0" shrinkToFit="0" wrapText="0"/>
    </xf>
    <xf borderId="0" fillId="0" fontId="13" numFmtId="0" xfId="0" applyAlignment="1" applyFont="1">
      <alignment horizontal="right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0" fontId="6" numFmtId="164" xfId="0" applyAlignment="1" applyFont="1" applyNumberFormat="1">
      <alignment horizontal="right" readingOrder="0" shrinkToFit="0" wrapText="0"/>
    </xf>
    <xf borderId="0" fillId="3" fontId="6" numFmtId="164" xfId="0" applyAlignment="1" applyFont="1" applyNumberFormat="1">
      <alignment horizontal="right" readingOrder="0" shrinkToFit="0" wrapText="0"/>
    </xf>
    <xf borderId="0" fillId="0" fontId="10" numFmtId="164" xfId="0" applyAlignment="1" applyFont="1" applyNumberFormat="1">
      <alignment horizontal="right" readingOrder="0" shrinkToFit="0" wrapText="0"/>
    </xf>
    <xf borderId="0" fillId="3" fontId="15" numFmtId="0" xfId="0" applyAlignment="1" applyFont="1">
      <alignment horizontal="right" shrinkToFit="0" wrapText="0"/>
    </xf>
    <xf borderId="0" fillId="2" fontId="16" numFmtId="0" xfId="0" applyAlignment="1" applyFont="1">
      <alignment horizontal="right" readingOrder="0" shrinkToFit="0" wrapText="0"/>
    </xf>
    <xf borderId="0" fillId="0" fontId="9" numFmtId="0" xfId="0" applyAlignment="1" applyFont="1">
      <alignment horizontal="right" readingOrder="0" shrinkToFit="0" wrapText="0"/>
    </xf>
    <xf borderId="0" fillId="3" fontId="15" numFmtId="0" xfId="0" applyAlignment="1" applyFont="1">
      <alignment horizontal="left" readingOrder="0" shrinkToFit="0" wrapText="0"/>
    </xf>
    <xf borderId="0" fillId="3" fontId="17" numFmtId="0" xfId="0" applyAlignment="1" applyFont="1">
      <alignment horizontal="left" readingOrder="0" shrinkToFit="0" wrapText="0"/>
    </xf>
    <xf borderId="0" fillId="3" fontId="18" numFmtId="0" xfId="0" applyAlignment="1" applyFont="1">
      <alignment horizontal="right" shrinkToFit="0" wrapText="0"/>
    </xf>
    <xf borderId="0" fillId="3" fontId="15" numFmtId="0" xfId="0" applyAlignment="1" applyFont="1">
      <alignment horizontal="left" shrinkToFit="0" wrapText="0"/>
    </xf>
    <xf borderId="0" fillId="2" fontId="15" numFmtId="0" xfId="0" applyAlignment="1" applyFont="1">
      <alignment horizontal="left" readingOrder="0" shrinkToFit="0" wrapText="0"/>
    </xf>
    <xf borderId="0" fillId="2" fontId="17" numFmtId="0" xfId="0" applyAlignment="1" applyFont="1">
      <alignment horizontal="left" readingOrder="0" shrinkToFit="0" wrapText="0"/>
    </xf>
    <xf borderId="0" fillId="2" fontId="18" numFmtId="0" xfId="0" applyAlignment="1" applyFont="1">
      <alignment horizontal="right" shrinkToFit="0" wrapText="0"/>
    </xf>
    <xf borderId="0" fillId="2" fontId="15" numFmtId="0" xfId="0" applyAlignment="1" applyFont="1">
      <alignment horizontal="left" shrinkToFit="0" wrapText="0"/>
    </xf>
    <xf borderId="0" fillId="3" fontId="19" numFmtId="0" xfId="0" applyAlignment="1" applyFont="1">
      <alignment horizontal="right" readingOrder="0" shrinkToFit="0" wrapText="0"/>
    </xf>
    <xf borderId="0" fillId="2" fontId="19" numFmtId="0" xfId="0" applyAlignment="1" applyFont="1">
      <alignment horizontal="right" readingOrder="0" shrinkToFit="0" wrapText="0"/>
    </xf>
    <xf borderId="0" fillId="2" fontId="20" numFmtId="0" xfId="0" applyAlignment="1" applyFont="1">
      <alignment shrinkToFit="0" wrapText="0"/>
    </xf>
    <xf borderId="0" fillId="2" fontId="21" numFmtId="0" xfId="0" applyAlignment="1" applyFont="1">
      <alignment horizontal="left" readingOrder="0" shrinkToFit="0" wrapText="0"/>
    </xf>
    <xf borderId="0" fillId="3" fontId="15" numFmtId="0" xfId="0" applyAlignment="1" applyFont="1">
      <alignment horizontal="left" shrinkToFit="0" wrapText="0"/>
    </xf>
    <xf borderId="0" fillId="2" fontId="18" numFmtId="0" xfId="0" applyAlignment="1" applyFont="1">
      <alignment horizontal="right" shrinkToFit="0" wrapText="0"/>
    </xf>
    <xf borderId="0" fillId="2" fontId="15" numFmtId="0" xfId="0" applyAlignment="1" applyFont="1">
      <alignment horizontal="left" shrinkToFit="0" wrapText="0"/>
    </xf>
    <xf borderId="0" fillId="3" fontId="18" numFmtId="0" xfId="0" applyAlignment="1" applyFont="1">
      <alignment horizontal="right" shrinkToFit="0" wrapText="0"/>
    </xf>
    <xf borderId="0" fillId="2" fontId="22" numFmtId="0" xfId="0" applyAlignment="1" applyFont="1">
      <alignment horizontal="left" readingOrder="0" shrinkToFit="0" wrapText="0"/>
    </xf>
    <xf borderId="0" fillId="2" fontId="20" numFmtId="0" xfId="0" applyAlignment="1" applyFont="1">
      <alignment shrinkToFit="0" vertical="top" wrapText="0"/>
    </xf>
    <xf borderId="0" fillId="3" fontId="2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>
      <c r="A2" s="6">
        <v>1.0</v>
      </c>
      <c r="B2" s="7" t="s">
        <v>12</v>
      </c>
      <c r="C2" s="7" t="s">
        <v>13</v>
      </c>
      <c r="D2" s="8">
        <v>9.0</v>
      </c>
      <c r="E2" s="8">
        <v>5.0</v>
      </c>
      <c r="F2" s="9">
        <v>1686.26</v>
      </c>
      <c r="G2" s="9">
        <v>1608.26</v>
      </c>
      <c r="H2" s="10">
        <v>36620.0</v>
      </c>
      <c r="I2" s="10">
        <v>36619.0</v>
      </c>
      <c r="J2" s="10">
        <v>36648.0</v>
      </c>
      <c r="K2" s="9" t="s">
        <v>14</v>
      </c>
      <c r="L2" s="9">
        <v>8.0</v>
      </c>
    </row>
    <row r="3">
      <c r="A3" s="11">
        <v>2.0</v>
      </c>
      <c r="B3" s="12" t="s">
        <v>15</v>
      </c>
      <c r="C3" s="12" t="s">
        <v>16</v>
      </c>
      <c r="D3" s="13">
        <v>10.0</v>
      </c>
      <c r="E3" s="13">
        <v>4.0</v>
      </c>
      <c r="F3" s="14">
        <v>1572.4</v>
      </c>
      <c r="G3" s="14">
        <v>1332.02</v>
      </c>
      <c r="H3" s="15">
        <v>36679.0</v>
      </c>
      <c r="I3" s="15">
        <v>36648.0</v>
      </c>
      <c r="J3" s="15">
        <v>36648.0</v>
      </c>
      <c r="K3" s="14" t="s">
        <v>17</v>
      </c>
      <c r="L3" s="14">
        <v>25.0</v>
      </c>
    </row>
    <row r="4">
      <c r="A4" s="6">
        <v>3.0</v>
      </c>
      <c r="B4" s="7" t="s">
        <v>18</v>
      </c>
      <c r="C4" s="7" t="s">
        <v>19</v>
      </c>
      <c r="D4" s="8">
        <v>6.0</v>
      </c>
      <c r="E4" s="8">
        <v>8.0</v>
      </c>
      <c r="F4" s="9">
        <v>1478.74</v>
      </c>
      <c r="G4" s="9">
        <v>1538.26</v>
      </c>
      <c r="H4" s="10">
        <v>36649.0</v>
      </c>
      <c r="I4" s="10">
        <v>36589.0</v>
      </c>
      <c r="J4" s="10">
        <v>36589.0</v>
      </c>
      <c r="K4" s="9" t="s">
        <v>14</v>
      </c>
      <c r="L4" s="9">
        <v>15.0</v>
      </c>
    </row>
    <row r="5">
      <c r="A5" s="11">
        <v>4.0</v>
      </c>
      <c r="B5" s="12" t="s">
        <v>20</v>
      </c>
      <c r="C5" s="12" t="s">
        <v>21</v>
      </c>
      <c r="D5" s="13">
        <v>6.0</v>
      </c>
      <c r="E5" s="13">
        <v>8.0</v>
      </c>
      <c r="F5" s="14">
        <v>1512.64</v>
      </c>
      <c r="G5" s="14">
        <v>1637.62</v>
      </c>
      <c r="H5" s="15">
        <v>36649.0</v>
      </c>
      <c r="I5" s="15">
        <v>36589.0</v>
      </c>
      <c r="J5" s="15">
        <v>36589.0</v>
      </c>
      <c r="K5" s="14" t="s">
        <v>22</v>
      </c>
      <c r="L5" s="14">
        <v>13.0</v>
      </c>
    </row>
    <row r="6">
      <c r="A6" s="6">
        <v>5.0</v>
      </c>
      <c r="B6" s="7" t="s">
        <v>23</v>
      </c>
      <c r="C6" s="7" t="s">
        <v>24</v>
      </c>
      <c r="D6" s="8">
        <v>6.0</v>
      </c>
      <c r="E6" s="8">
        <v>8.0</v>
      </c>
      <c r="F6" s="9">
        <v>1600.6</v>
      </c>
      <c r="G6" s="9">
        <v>1478.28</v>
      </c>
      <c r="H6" s="10">
        <v>36620.0</v>
      </c>
      <c r="I6" s="10">
        <v>36619.0</v>
      </c>
      <c r="J6" s="10">
        <v>36561.0</v>
      </c>
      <c r="K6" s="9" t="s">
        <v>25</v>
      </c>
      <c r="L6" s="9">
        <v>50.0</v>
      </c>
    </row>
    <row r="7">
      <c r="A7" s="11">
        <v>6.0</v>
      </c>
      <c r="B7" s="12" t="s">
        <v>26</v>
      </c>
      <c r="C7" s="12" t="s">
        <v>27</v>
      </c>
      <c r="D7" s="13">
        <v>6.0</v>
      </c>
      <c r="E7" s="13">
        <v>8.0</v>
      </c>
      <c r="F7" s="14">
        <v>1535.94</v>
      </c>
      <c r="G7" s="14">
        <v>1522.34</v>
      </c>
      <c r="H7" s="15">
        <v>36562.0</v>
      </c>
      <c r="I7" s="15">
        <v>36589.0</v>
      </c>
      <c r="J7" s="15">
        <v>36589.0</v>
      </c>
      <c r="K7" s="14" t="s">
        <v>17</v>
      </c>
      <c r="L7" s="14">
        <v>9.0</v>
      </c>
    </row>
    <row r="8">
      <c r="A8" s="16">
        <v>7.0</v>
      </c>
      <c r="B8" s="7" t="s">
        <v>28</v>
      </c>
      <c r="C8" s="7" t="s">
        <v>29</v>
      </c>
      <c r="D8" s="17">
        <v>11.0</v>
      </c>
      <c r="E8" s="17">
        <v>3.0</v>
      </c>
      <c r="F8" s="18">
        <v>1543.8</v>
      </c>
      <c r="G8" s="18">
        <v>1281.46</v>
      </c>
      <c r="H8" s="19">
        <v>36679.0</v>
      </c>
      <c r="I8" s="19">
        <v>36678.0</v>
      </c>
      <c r="J8" s="19">
        <v>36648.0</v>
      </c>
      <c r="K8" s="18" t="s">
        <v>25</v>
      </c>
      <c r="L8" s="18">
        <v>39.0</v>
      </c>
    </row>
    <row r="9">
      <c r="A9" s="11">
        <v>8.0</v>
      </c>
      <c r="B9" s="12" t="s">
        <v>30</v>
      </c>
      <c r="C9" s="12" t="s">
        <v>31</v>
      </c>
      <c r="D9" s="13">
        <v>7.0</v>
      </c>
      <c r="E9" s="13">
        <v>7.0</v>
      </c>
      <c r="F9" s="14">
        <v>1542.4</v>
      </c>
      <c r="G9" s="14">
        <v>1561.24</v>
      </c>
      <c r="H9" s="15">
        <v>36562.0</v>
      </c>
      <c r="I9" s="15">
        <v>36619.0</v>
      </c>
      <c r="J9" s="15">
        <v>36589.0</v>
      </c>
      <c r="K9" s="14" t="s">
        <v>17</v>
      </c>
      <c r="L9" s="14">
        <v>7.0</v>
      </c>
    </row>
    <row r="10">
      <c r="A10" s="6">
        <v>9.0</v>
      </c>
      <c r="B10" s="7" t="s">
        <v>32</v>
      </c>
      <c r="C10" s="7" t="s">
        <v>33</v>
      </c>
      <c r="D10" s="8">
        <v>6.0</v>
      </c>
      <c r="E10" s="8">
        <v>8.0</v>
      </c>
      <c r="F10" s="9">
        <v>1460.24</v>
      </c>
      <c r="G10" s="9">
        <v>1615.94</v>
      </c>
      <c r="H10" s="10">
        <v>36620.0</v>
      </c>
      <c r="I10" s="10">
        <v>36619.0</v>
      </c>
      <c r="J10" s="10">
        <v>36561.0</v>
      </c>
      <c r="K10" s="9" t="s">
        <v>14</v>
      </c>
      <c r="L10" s="9">
        <v>10.0</v>
      </c>
    </row>
    <row r="11">
      <c r="A11" s="11">
        <v>10.0</v>
      </c>
      <c r="B11" s="12" t="s">
        <v>34</v>
      </c>
      <c r="C11" s="12" t="s">
        <v>35</v>
      </c>
      <c r="D11" s="13">
        <v>3.0</v>
      </c>
      <c r="E11" s="13">
        <v>11.0</v>
      </c>
      <c r="F11" s="14">
        <v>1355.42</v>
      </c>
      <c r="G11" s="14">
        <v>1713.02</v>
      </c>
      <c r="H11" s="15">
        <v>36562.0</v>
      </c>
      <c r="I11" s="15">
        <v>36561.0</v>
      </c>
      <c r="J11" s="15">
        <v>36531.0</v>
      </c>
      <c r="K11" s="14" t="s">
        <v>36</v>
      </c>
      <c r="L11" s="14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>
      <c r="A2" s="6">
        <v>1.0</v>
      </c>
      <c r="B2" s="7" t="s">
        <v>32</v>
      </c>
      <c r="C2" s="7" t="s">
        <v>33</v>
      </c>
      <c r="D2" s="6">
        <v>8.0</v>
      </c>
      <c r="E2" s="6">
        <v>5.0</v>
      </c>
      <c r="F2" s="6">
        <v>1502.28</v>
      </c>
      <c r="G2" s="6">
        <v>1463.3</v>
      </c>
      <c r="H2" s="22">
        <v>36679.0</v>
      </c>
      <c r="I2" s="22">
        <v>36648.0</v>
      </c>
      <c r="J2" s="22">
        <v>36588.0</v>
      </c>
      <c r="K2" s="6" t="s">
        <v>17</v>
      </c>
      <c r="L2" s="6">
        <v>12.0</v>
      </c>
    </row>
    <row r="3">
      <c r="A3" s="11">
        <v>2.0</v>
      </c>
      <c r="B3" s="12" t="s">
        <v>30</v>
      </c>
      <c r="C3" s="12" t="s">
        <v>31</v>
      </c>
      <c r="D3" s="11">
        <v>8.0</v>
      </c>
      <c r="E3" s="11">
        <v>5.0</v>
      </c>
      <c r="F3" s="11">
        <v>1474.96</v>
      </c>
      <c r="G3" s="11">
        <v>1279.26</v>
      </c>
      <c r="H3" s="23">
        <v>36679.0</v>
      </c>
      <c r="I3" s="23">
        <v>36647.0</v>
      </c>
      <c r="J3" s="23">
        <v>36589.0</v>
      </c>
      <c r="K3" s="11" t="s">
        <v>14</v>
      </c>
      <c r="L3" s="11">
        <v>8.0</v>
      </c>
    </row>
    <row r="4">
      <c r="A4" s="16">
        <v>3.0</v>
      </c>
      <c r="B4" s="7" t="s">
        <v>37</v>
      </c>
      <c r="C4" s="7" t="s">
        <v>29</v>
      </c>
      <c r="D4" s="16">
        <v>9.0</v>
      </c>
      <c r="E4" s="16">
        <v>4.0</v>
      </c>
      <c r="F4" s="16">
        <v>1506.44</v>
      </c>
      <c r="G4" s="16">
        <v>1402.78</v>
      </c>
      <c r="H4" s="24">
        <v>36679.0</v>
      </c>
      <c r="I4" s="24">
        <v>36647.0</v>
      </c>
      <c r="J4" s="24">
        <v>36619.0</v>
      </c>
      <c r="K4" s="16" t="s">
        <v>17</v>
      </c>
      <c r="L4" s="16">
        <v>34.0</v>
      </c>
    </row>
    <row r="5">
      <c r="A5" s="11">
        <v>4.0</v>
      </c>
      <c r="B5" s="12" t="s">
        <v>18</v>
      </c>
      <c r="C5" s="12" t="s">
        <v>19</v>
      </c>
      <c r="D5" s="11">
        <v>5.0</v>
      </c>
      <c r="E5" s="11">
        <v>8.0</v>
      </c>
      <c r="F5" s="11">
        <v>1379.14</v>
      </c>
      <c r="G5" s="11">
        <v>1476.72</v>
      </c>
      <c r="H5" s="23">
        <v>36590.0</v>
      </c>
      <c r="I5" s="23">
        <v>36589.0</v>
      </c>
      <c r="J5" s="23">
        <v>36560.0</v>
      </c>
      <c r="K5" s="11" t="s">
        <v>14</v>
      </c>
      <c r="L5" s="11">
        <v>27.0</v>
      </c>
    </row>
    <row r="6">
      <c r="A6" s="6">
        <v>5.0</v>
      </c>
      <c r="B6" s="7" t="s">
        <v>38</v>
      </c>
      <c r="C6" s="7" t="s">
        <v>16</v>
      </c>
      <c r="D6" s="6">
        <v>7.0</v>
      </c>
      <c r="E6" s="6">
        <v>6.0</v>
      </c>
      <c r="F6" s="6">
        <v>1366.5</v>
      </c>
      <c r="G6" s="6">
        <v>1412.44</v>
      </c>
      <c r="H6" s="22">
        <v>36620.0</v>
      </c>
      <c r="I6" s="22">
        <v>36588.0</v>
      </c>
      <c r="J6" s="22">
        <v>36619.0</v>
      </c>
      <c r="K6" s="6" t="s">
        <v>39</v>
      </c>
      <c r="L6" s="6">
        <v>25.0</v>
      </c>
    </row>
    <row r="7">
      <c r="A7" s="11">
        <v>6.0</v>
      </c>
      <c r="B7" s="12" t="s">
        <v>20</v>
      </c>
      <c r="C7" s="12" t="s">
        <v>21</v>
      </c>
      <c r="D7" s="11">
        <v>9.0</v>
      </c>
      <c r="E7" s="11">
        <v>4.0</v>
      </c>
      <c r="F7" s="11">
        <v>1443.94</v>
      </c>
      <c r="G7" s="11">
        <v>1231.82</v>
      </c>
      <c r="H7" s="23">
        <v>36649.0</v>
      </c>
      <c r="I7" s="23">
        <v>36678.0</v>
      </c>
      <c r="J7" s="23">
        <v>36588.0</v>
      </c>
      <c r="K7" s="11" t="s">
        <v>17</v>
      </c>
      <c r="L7" s="11">
        <v>16.0</v>
      </c>
    </row>
    <row r="8">
      <c r="A8" s="6">
        <v>7.0</v>
      </c>
      <c r="B8" s="7" t="s">
        <v>40</v>
      </c>
      <c r="C8" s="7" t="s">
        <v>24</v>
      </c>
      <c r="D8" s="6">
        <v>4.0</v>
      </c>
      <c r="E8" s="6">
        <v>9.0</v>
      </c>
      <c r="F8" s="6">
        <v>1368.36</v>
      </c>
      <c r="G8" s="6">
        <v>1475.64</v>
      </c>
      <c r="H8" s="22">
        <v>36532.0</v>
      </c>
      <c r="I8" s="22">
        <v>36561.0</v>
      </c>
      <c r="J8" s="22">
        <v>36560.0</v>
      </c>
      <c r="K8" s="6" t="s">
        <v>41</v>
      </c>
      <c r="L8" s="6">
        <v>29.0</v>
      </c>
    </row>
    <row r="9">
      <c r="A9" s="11">
        <v>8.0</v>
      </c>
      <c r="B9" s="12" t="s">
        <v>34</v>
      </c>
      <c r="C9" s="12" t="s">
        <v>35</v>
      </c>
      <c r="D9" s="11">
        <v>8.0</v>
      </c>
      <c r="E9" s="11">
        <v>5.0</v>
      </c>
      <c r="F9" s="11">
        <v>1404.28</v>
      </c>
      <c r="G9" s="11">
        <v>1241.98</v>
      </c>
      <c r="H9" s="23">
        <v>36649.0</v>
      </c>
      <c r="I9" s="23">
        <v>36648.0</v>
      </c>
      <c r="J9" s="23">
        <v>36588.0</v>
      </c>
      <c r="K9" s="11" t="s">
        <v>14</v>
      </c>
      <c r="L9" s="11">
        <v>25.0</v>
      </c>
    </row>
    <row r="10">
      <c r="A10" s="6">
        <v>9.0</v>
      </c>
      <c r="B10" s="7" t="s">
        <v>12</v>
      </c>
      <c r="C10" s="7" t="s">
        <v>13</v>
      </c>
      <c r="D10" s="6">
        <v>4.0</v>
      </c>
      <c r="E10" s="6">
        <v>9.0</v>
      </c>
      <c r="F10" s="6">
        <v>1177.6</v>
      </c>
      <c r="G10" s="6">
        <v>1426.5</v>
      </c>
      <c r="H10" s="22">
        <v>36562.0</v>
      </c>
      <c r="I10" s="22">
        <v>36530.0</v>
      </c>
      <c r="J10" s="22">
        <v>36589.0</v>
      </c>
      <c r="K10" s="6" t="s">
        <v>17</v>
      </c>
      <c r="L10" s="6">
        <v>12.0</v>
      </c>
    </row>
    <row r="11">
      <c r="A11" s="11">
        <v>10.0</v>
      </c>
      <c r="B11" s="12" t="s">
        <v>42</v>
      </c>
      <c r="C11" s="12" t="s">
        <v>43</v>
      </c>
      <c r="D11" s="13">
        <v>3.0</v>
      </c>
      <c r="E11" s="13">
        <v>10.0</v>
      </c>
      <c r="F11" s="14">
        <v>1213.08</v>
      </c>
      <c r="G11" s="14">
        <v>1426.14</v>
      </c>
      <c r="H11" s="15">
        <v>36562.0</v>
      </c>
      <c r="I11" s="15">
        <v>36530.0</v>
      </c>
      <c r="J11" s="15">
        <v>36561.0</v>
      </c>
      <c r="K11" s="14" t="s">
        <v>14</v>
      </c>
      <c r="L11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6" t="s">
        <v>3</v>
      </c>
      <c r="E1" s="26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27">
        <v>11.0</v>
      </c>
    </row>
    <row r="2">
      <c r="A2" s="14">
        <v>1.0</v>
      </c>
      <c r="B2" s="28" t="s">
        <v>32</v>
      </c>
      <c r="C2" s="29" t="s">
        <v>33</v>
      </c>
      <c r="D2" s="13">
        <v>10.0</v>
      </c>
      <c r="E2" s="13">
        <v>4.0</v>
      </c>
      <c r="F2" s="14">
        <v>1574.62</v>
      </c>
      <c r="G2" s="14">
        <v>1488.72</v>
      </c>
      <c r="H2" s="14">
        <v>112.5</v>
      </c>
      <c r="I2" s="14">
        <v>106.3</v>
      </c>
      <c r="J2" s="30">
        <f>+6.1</f>
        <v>6.1</v>
      </c>
      <c r="K2" s="31"/>
    </row>
    <row r="3">
      <c r="A3" s="9">
        <v>2.0</v>
      </c>
      <c r="B3" s="32" t="s">
        <v>47</v>
      </c>
      <c r="C3" s="33" t="s">
        <v>29</v>
      </c>
      <c r="D3" s="8">
        <v>10.0</v>
      </c>
      <c r="E3" s="8">
        <v>4.0</v>
      </c>
      <c r="F3" s="9">
        <v>1584.58</v>
      </c>
      <c r="G3" s="9">
        <v>1414.36</v>
      </c>
      <c r="H3" s="9">
        <v>113.2</v>
      </c>
      <c r="I3" s="9">
        <v>101.0</v>
      </c>
      <c r="J3" s="34">
        <f>+12.2</f>
        <v>12.2</v>
      </c>
      <c r="K3" s="35"/>
    </row>
    <row r="4">
      <c r="A4" s="14">
        <v>3.0</v>
      </c>
      <c r="B4" s="28" t="s">
        <v>48</v>
      </c>
      <c r="C4" s="29" t="s">
        <v>35</v>
      </c>
      <c r="D4" s="13">
        <v>10.0</v>
      </c>
      <c r="E4" s="13">
        <v>4.0</v>
      </c>
      <c r="F4" s="14">
        <v>1720.14</v>
      </c>
      <c r="G4" s="14">
        <v>1433.84</v>
      </c>
      <c r="H4" s="14">
        <v>122.9</v>
      </c>
      <c r="I4" s="14">
        <v>102.4</v>
      </c>
      <c r="J4" s="30">
        <f>+20.4</f>
        <v>20.4</v>
      </c>
      <c r="K4" s="31"/>
    </row>
    <row r="5">
      <c r="A5" s="9">
        <v>4.0</v>
      </c>
      <c r="B5" s="32" t="s">
        <v>49</v>
      </c>
      <c r="C5" s="33" t="s">
        <v>21</v>
      </c>
      <c r="D5" s="8">
        <v>10.0</v>
      </c>
      <c r="E5" s="8">
        <v>4.0</v>
      </c>
      <c r="F5" s="9">
        <v>1608.16</v>
      </c>
      <c r="G5" s="9">
        <v>1390.68</v>
      </c>
      <c r="H5" s="9">
        <v>114.9</v>
      </c>
      <c r="I5" s="9">
        <v>99.3</v>
      </c>
      <c r="J5" s="34">
        <f>+15.5</f>
        <v>15.5</v>
      </c>
      <c r="K5" s="35"/>
    </row>
    <row r="6">
      <c r="A6" s="14">
        <v>5.0</v>
      </c>
      <c r="B6" s="28" t="s">
        <v>50</v>
      </c>
      <c r="C6" s="29" t="s">
        <v>24</v>
      </c>
      <c r="D6" s="13">
        <v>6.0</v>
      </c>
      <c r="E6" s="13">
        <v>8.0</v>
      </c>
      <c r="F6" s="14">
        <v>1445.56</v>
      </c>
      <c r="G6" s="14">
        <v>1547.28</v>
      </c>
      <c r="H6" s="14">
        <v>103.3</v>
      </c>
      <c r="I6" s="14">
        <v>110.5</v>
      </c>
      <c r="J6" s="36">
        <v>-7.3</v>
      </c>
      <c r="K6" s="31"/>
    </row>
    <row r="7">
      <c r="A7" s="9">
        <v>6.0</v>
      </c>
      <c r="B7" s="32" t="s">
        <v>42</v>
      </c>
      <c r="C7" s="33" t="s">
        <v>43</v>
      </c>
      <c r="D7" s="8">
        <v>6.0</v>
      </c>
      <c r="E7" s="8">
        <v>8.0</v>
      </c>
      <c r="F7" s="9">
        <v>1389.34</v>
      </c>
      <c r="G7" s="9">
        <v>1461.8</v>
      </c>
      <c r="H7" s="9">
        <v>99.2</v>
      </c>
      <c r="I7" s="9">
        <v>104.4</v>
      </c>
      <c r="J7" s="37">
        <v>-5.2</v>
      </c>
      <c r="K7" s="35"/>
    </row>
    <row r="8">
      <c r="A8" s="14">
        <v>7.0</v>
      </c>
      <c r="B8" s="28" t="s">
        <v>12</v>
      </c>
      <c r="C8" s="29" t="s">
        <v>13</v>
      </c>
      <c r="D8" s="13">
        <v>3.0</v>
      </c>
      <c r="E8" s="13">
        <v>11.0</v>
      </c>
      <c r="F8" s="14">
        <v>1368.54</v>
      </c>
      <c r="G8" s="14">
        <v>1521.22</v>
      </c>
      <c r="H8" s="14">
        <v>97.8</v>
      </c>
      <c r="I8" s="14">
        <v>108.7</v>
      </c>
      <c r="J8" s="36">
        <v>-10.9</v>
      </c>
      <c r="K8" s="31"/>
    </row>
    <row r="9">
      <c r="A9" s="9">
        <v>8.0</v>
      </c>
      <c r="B9" s="32" t="s">
        <v>51</v>
      </c>
      <c r="C9" s="33" t="s">
        <v>16</v>
      </c>
      <c r="D9" s="8">
        <v>8.0</v>
      </c>
      <c r="E9" s="8">
        <v>6.0</v>
      </c>
      <c r="F9" s="9">
        <v>1320.14</v>
      </c>
      <c r="G9" s="9">
        <v>1411.64</v>
      </c>
      <c r="H9" s="9">
        <v>94.3</v>
      </c>
      <c r="I9" s="9">
        <v>100.8</v>
      </c>
      <c r="J9" s="37">
        <v>-6.5</v>
      </c>
      <c r="K9" s="35"/>
    </row>
    <row r="10">
      <c r="A10" s="14">
        <v>9.0</v>
      </c>
      <c r="B10" s="28" t="s">
        <v>18</v>
      </c>
      <c r="C10" s="29" t="s">
        <v>19</v>
      </c>
      <c r="D10" s="13">
        <v>4.0</v>
      </c>
      <c r="E10" s="13">
        <v>10.0</v>
      </c>
      <c r="F10" s="14">
        <v>1383.84</v>
      </c>
      <c r="G10" s="14">
        <v>1488.62</v>
      </c>
      <c r="H10" s="14">
        <v>98.8</v>
      </c>
      <c r="I10" s="14">
        <v>106.3</v>
      </c>
      <c r="J10" s="36">
        <v>-7.5</v>
      </c>
      <c r="K10" s="31"/>
    </row>
    <row r="11">
      <c r="A11" s="9">
        <v>10.0</v>
      </c>
      <c r="B11" s="32" t="s">
        <v>30</v>
      </c>
      <c r="C11" s="33" t="s">
        <v>31</v>
      </c>
      <c r="D11" s="8">
        <v>3.0</v>
      </c>
      <c r="E11" s="8">
        <v>11.0</v>
      </c>
      <c r="F11" s="9">
        <v>1311.4</v>
      </c>
      <c r="G11" s="9">
        <v>1548.16</v>
      </c>
      <c r="H11" s="9">
        <v>93.7</v>
      </c>
      <c r="I11" s="9">
        <v>110.6</v>
      </c>
      <c r="J11" s="37">
        <v>-16.9</v>
      </c>
    </row>
    <row r="12">
      <c r="A12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9" t="s">
        <v>3</v>
      </c>
      <c r="E1" s="39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>
      <c r="A2" s="14">
        <v>1.0</v>
      </c>
      <c r="B2" s="28" t="s">
        <v>48</v>
      </c>
      <c r="C2" s="29" t="s">
        <v>35</v>
      </c>
      <c r="D2" s="29">
        <v>7.0</v>
      </c>
      <c r="E2" s="29">
        <v>7.0</v>
      </c>
      <c r="F2" s="14">
        <v>1589.94</v>
      </c>
      <c r="G2" s="14">
        <v>1665.62</v>
      </c>
      <c r="H2" s="14">
        <v>113.6</v>
      </c>
      <c r="I2" s="14">
        <v>119.0</v>
      </c>
      <c r="J2" s="36">
        <v>-5.4</v>
      </c>
      <c r="K2" s="14">
        <v>23.0</v>
      </c>
      <c r="L2" s="40"/>
    </row>
    <row r="3">
      <c r="A3" s="9">
        <v>2.0</v>
      </c>
      <c r="B3" s="32" t="s">
        <v>52</v>
      </c>
      <c r="C3" s="33" t="s">
        <v>33</v>
      </c>
      <c r="D3" s="33">
        <v>8.0</v>
      </c>
      <c r="E3" s="33">
        <v>6.0</v>
      </c>
      <c r="F3" s="9">
        <v>1619.38</v>
      </c>
      <c r="G3" s="9">
        <v>1584.74</v>
      </c>
      <c r="H3" s="9">
        <v>115.7</v>
      </c>
      <c r="I3" s="9">
        <v>113.2</v>
      </c>
      <c r="J3" s="41">
        <f>+2.5</f>
        <v>2.5</v>
      </c>
      <c r="K3" s="9">
        <v>8.0</v>
      </c>
      <c r="L3" s="42"/>
    </row>
    <row r="4">
      <c r="A4" s="14">
        <v>3.0</v>
      </c>
      <c r="B4" s="28" t="s">
        <v>42</v>
      </c>
      <c r="C4" s="29" t="s">
        <v>43</v>
      </c>
      <c r="D4" s="29">
        <v>11.0</v>
      </c>
      <c r="E4" s="29">
        <v>3.0</v>
      </c>
      <c r="F4" s="14">
        <v>1630.44</v>
      </c>
      <c r="G4" s="14">
        <v>1375.86</v>
      </c>
      <c r="H4" s="14">
        <v>116.5</v>
      </c>
      <c r="I4" s="14">
        <v>98.3</v>
      </c>
      <c r="J4" s="43">
        <f>+18.2</f>
        <v>18.2</v>
      </c>
      <c r="K4" s="14">
        <v>10.0</v>
      </c>
      <c r="L4" s="40"/>
    </row>
    <row r="5">
      <c r="A5" s="9">
        <v>4.0</v>
      </c>
      <c r="B5" s="32" t="s">
        <v>53</v>
      </c>
      <c r="C5" s="33" t="s">
        <v>29</v>
      </c>
      <c r="D5" s="44">
        <v>11.0</v>
      </c>
      <c r="E5" s="44">
        <v>3.0</v>
      </c>
      <c r="F5" s="9">
        <v>1827.46</v>
      </c>
      <c r="G5" s="9">
        <v>1540.02</v>
      </c>
      <c r="H5" s="9">
        <v>130.5</v>
      </c>
      <c r="I5" s="9">
        <v>110.0</v>
      </c>
      <c r="J5" s="41">
        <f>+20.5</f>
        <v>20.5</v>
      </c>
      <c r="K5" s="9">
        <v>28.0</v>
      </c>
      <c r="L5" s="42"/>
    </row>
    <row r="6">
      <c r="A6" s="14">
        <v>5.0</v>
      </c>
      <c r="B6" s="28" t="s">
        <v>12</v>
      </c>
      <c r="C6" s="29" t="s">
        <v>13</v>
      </c>
      <c r="D6" s="29">
        <v>6.0</v>
      </c>
      <c r="E6" s="29">
        <v>8.0</v>
      </c>
      <c r="F6" s="14">
        <v>1578.84</v>
      </c>
      <c r="G6" s="14">
        <v>1613.14</v>
      </c>
      <c r="H6" s="14">
        <v>112.8</v>
      </c>
      <c r="I6" s="14">
        <v>115.2</v>
      </c>
      <c r="J6" s="36">
        <v>-2.4</v>
      </c>
      <c r="K6" s="14">
        <v>14.0</v>
      </c>
      <c r="L6" s="40"/>
    </row>
    <row r="7">
      <c r="A7" s="9">
        <v>6.0</v>
      </c>
      <c r="B7" s="32" t="s">
        <v>54</v>
      </c>
      <c r="C7" s="33" t="s">
        <v>24</v>
      </c>
      <c r="D7" s="33">
        <v>6.0</v>
      </c>
      <c r="E7" s="33">
        <v>8.0</v>
      </c>
      <c r="F7" s="9">
        <v>1533.14</v>
      </c>
      <c r="G7" s="9">
        <v>1619.1</v>
      </c>
      <c r="H7" s="9">
        <v>109.5</v>
      </c>
      <c r="I7" s="9">
        <v>115.7</v>
      </c>
      <c r="J7" s="37">
        <v>-6.1</v>
      </c>
      <c r="K7" s="9">
        <v>19.0</v>
      </c>
      <c r="L7" s="42"/>
    </row>
    <row r="8">
      <c r="A8" s="14">
        <v>7.0</v>
      </c>
      <c r="B8" s="28" t="s">
        <v>51</v>
      </c>
      <c r="C8" s="29" t="s">
        <v>16</v>
      </c>
      <c r="D8" s="29">
        <v>6.0</v>
      </c>
      <c r="E8" s="29">
        <v>8.0</v>
      </c>
      <c r="F8" s="14">
        <v>1632.78</v>
      </c>
      <c r="G8" s="14">
        <v>1653.62</v>
      </c>
      <c r="H8" s="14">
        <v>116.6</v>
      </c>
      <c r="I8" s="14">
        <v>118.1</v>
      </c>
      <c r="J8" s="36">
        <v>-1.5</v>
      </c>
      <c r="K8" s="14">
        <v>27.0</v>
      </c>
      <c r="L8" s="40"/>
    </row>
    <row r="9">
      <c r="A9" s="9">
        <v>8.0</v>
      </c>
      <c r="B9" s="32" t="s">
        <v>55</v>
      </c>
      <c r="C9" s="33" t="s">
        <v>21</v>
      </c>
      <c r="D9" s="33">
        <v>5.0</v>
      </c>
      <c r="E9" s="33">
        <v>9.0</v>
      </c>
      <c r="F9" s="9">
        <v>1535.26</v>
      </c>
      <c r="G9" s="9">
        <v>1561.68</v>
      </c>
      <c r="H9" s="9">
        <v>109.7</v>
      </c>
      <c r="I9" s="9">
        <v>111.5</v>
      </c>
      <c r="J9" s="37">
        <v>-1.9</v>
      </c>
      <c r="K9" s="9">
        <v>25.0</v>
      </c>
      <c r="L9" s="42"/>
    </row>
    <row r="10">
      <c r="A10" s="14">
        <v>9.0</v>
      </c>
      <c r="B10" s="28" t="s">
        <v>18</v>
      </c>
      <c r="C10" s="29" t="s">
        <v>19</v>
      </c>
      <c r="D10" s="29">
        <v>6.0</v>
      </c>
      <c r="E10" s="29">
        <v>8.0</v>
      </c>
      <c r="F10" s="14">
        <v>1487.64</v>
      </c>
      <c r="G10" s="14">
        <v>1577.5</v>
      </c>
      <c r="H10" s="14">
        <v>106.3</v>
      </c>
      <c r="I10" s="14">
        <v>112.7</v>
      </c>
      <c r="J10" s="36">
        <v>-6.4</v>
      </c>
      <c r="K10" s="14">
        <v>15.0</v>
      </c>
      <c r="L10" s="40"/>
    </row>
    <row r="11">
      <c r="A11" s="9">
        <v>10.0</v>
      </c>
      <c r="B11" s="32" t="s">
        <v>30</v>
      </c>
      <c r="C11" s="33" t="s">
        <v>31</v>
      </c>
      <c r="D11" s="33">
        <v>4.0</v>
      </c>
      <c r="E11" s="33">
        <v>10.0</v>
      </c>
      <c r="F11" s="9">
        <v>1470.54</v>
      </c>
      <c r="G11" s="9">
        <v>1714.14</v>
      </c>
      <c r="H11" s="9">
        <v>105.0</v>
      </c>
      <c r="I11" s="9">
        <v>122.4</v>
      </c>
      <c r="J11" s="37">
        <v>-17.4</v>
      </c>
      <c r="K11" s="9">
        <v>7.0</v>
      </c>
      <c r="L11" s="42"/>
    </row>
    <row r="12">
      <c r="A12" s="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9" t="s">
        <v>3</v>
      </c>
      <c r="E1" s="39" t="s">
        <v>4</v>
      </c>
      <c r="F1" s="39"/>
      <c r="G1" s="1" t="s">
        <v>5</v>
      </c>
      <c r="H1" s="1" t="s">
        <v>6</v>
      </c>
      <c r="I1" s="1" t="s">
        <v>44</v>
      </c>
      <c r="J1" s="1" t="s">
        <v>45</v>
      </c>
      <c r="K1" s="1" t="s">
        <v>46</v>
      </c>
      <c r="L1" s="1" t="s">
        <v>11</v>
      </c>
    </row>
    <row r="2">
      <c r="A2" s="14">
        <v>1.0</v>
      </c>
      <c r="B2" s="28" t="s">
        <v>56</v>
      </c>
      <c r="C2" s="29" t="s">
        <v>16</v>
      </c>
      <c r="D2" s="29">
        <v>10.0</v>
      </c>
      <c r="E2" s="29">
        <v>4.0</v>
      </c>
      <c r="F2" s="29"/>
      <c r="G2" s="14">
        <v>1518.76</v>
      </c>
      <c r="H2" s="14">
        <v>1345.94</v>
      </c>
      <c r="I2" s="14">
        <v>108.5</v>
      </c>
      <c r="J2" s="14">
        <v>96.1</v>
      </c>
      <c r="K2" s="43">
        <f>+12.3</f>
        <v>12.3</v>
      </c>
      <c r="L2" s="14">
        <v>32.0</v>
      </c>
      <c r="M2" s="40"/>
    </row>
    <row r="3">
      <c r="A3" s="9">
        <v>2.0</v>
      </c>
      <c r="B3" s="32" t="s">
        <v>54</v>
      </c>
      <c r="C3" s="33" t="s">
        <v>24</v>
      </c>
      <c r="D3" s="33">
        <v>11.0</v>
      </c>
      <c r="E3" s="33">
        <v>3.0</v>
      </c>
      <c r="F3" s="33"/>
      <c r="G3" s="9">
        <v>1628.46</v>
      </c>
      <c r="H3" s="9">
        <v>1452.82</v>
      </c>
      <c r="I3" s="9">
        <v>116.3</v>
      </c>
      <c r="J3" s="9">
        <v>103.8</v>
      </c>
      <c r="K3" s="41">
        <f>+12.5</f>
        <v>12.5</v>
      </c>
      <c r="L3" s="9">
        <v>16.0</v>
      </c>
      <c r="M3" s="42"/>
    </row>
    <row r="4">
      <c r="A4" s="14">
        <v>3.0</v>
      </c>
      <c r="B4" s="28" t="s">
        <v>48</v>
      </c>
      <c r="C4" s="29" t="s">
        <v>35</v>
      </c>
      <c r="D4" s="29">
        <v>8.0</v>
      </c>
      <c r="E4" s="29">
        <v>6.0</v>
      </c>
      <c r="F4" s="29"/>
      <c r="G4" s="14">
        <v>1367.0</v>
      </c>
      <c r="H4" s="14">
        <v>1408.64</v>
      </c>
      <c r="I4" s="14">
        <v>97.6</v>
      </c>
      <c r="J4" s="14">
        <v>100.6</v>
      </c>
      <c r="K4" s="36">
        <v>-3.0</v>
      </c>
      <c r="L4" s="14">
        <v>32.0</v>
      </c>
      <c r="M4" s="40"/>
    </row>
    <row r="5">
      <c r="A5" s="9">
        <v>4.0</v>
      </c>
      <c r="B5" s="32" t="s">
        <v>42</v>
      </c>
      <c r="C5" s="33" t="s">
        <v>43</v>
      </c>
      <c r="D5" s="33">
        <v>8.0</v>
      </c>
      <c r="E5" s="33">
        <v>6.0</v>
      </c>
      <c r="F5" s="33"/>
      <c r="G5" s="9">
        <v>1463.36</v>
      </c>
      <c r="H5" s="9">
        <v>1487.18</v>
      </c>
      <c r="I5" s="9">
        <v>104.5</v>
      </c>
      <c r="J5" s="9">
        <v>106.2</v>
      </c>
      <c r="K5" s="37">
        <v>-1.7</v>
      </c>
      <c r="L5" s="9">
        <v>11.0</v>
      </c>
      <c r="M5" s="42"/>
    </row>
    <row r="6">
      <c r="A6" s="14">
        <v>5.0</v>
      </c>
      <c r="B6" s="28" t="s">
        <v>57</v>
      </c>
      <c r="C6" s="29" t="s">
        <v>29</v>
      </c>
      <c r="D6" s="46">
        <v>7.0</v>
      </c>
      <c r="E6" s="46">
        <v>7.0</v>
      </c>
      <c r="F6" s="46"/>
      <c r="G6" s="14">
        <v>1522.64</v>
      </c>
      <c r="H6" s="14">
        <v>1379.66</v>
      </c>
      <c r="I6" s="14">
        <v>108.8</v>
      </c>
      <c r="J6" s="14">
        <v>98.5</v>
      </c>
      <c r="K6" s="43">
        <f>+10.2</f>
        <v>10.2</v>
      </c>
      <c r="L6" s="14">
        <v>17.0</v>
      </c>
      <c r="M6" s="40"/>
    </row>
    <row r="7">
      <c r="A7" s="9">
        <v>6.0</v>
      </c>
      <c r="B7" s="32" t="s">
        <v>12</v>
      </c>
      <c r="C7" s="33" t="s">
        <v>13</v>
      </c>
      <c r="D7" s="33">
        <v>6.0</v>
      </c>
      <c r="E7" s="33">
        <v>8.0</v>
      </c>
      <c r="F7" s="33"/>
      <c r="G7" s="9">
        <v>1333.86</v>
      </c>
      <c r="H7" s="9">
        <v>1504.34</v>
      </c>
      <c r="I7" s="9">
        <v>95.3</v>
      </c>
      <c r="J7" s="9">
        <v>107.5</v>
      </c>
      <c r="K7" s="37">
        <v>-12.2</v>
      </c>
      <c r="L7" s="9">
        <v>12.0</v>
      </c>
      <c r="M7" s="42"/>
    </row>
    <row r="8">
      <c r="A8" s="14">
        <v>7.0</v>
      </c>
      <c r="B8" s="28" t="s">
        <v>18</v>
      </c>
      <c r="C8" s="29" t="s">
        <v>19</v>
      </c>
      <c r="D8" s="29">
        <v>7.0</v>
      </c>
      <c r="E8" s="29">
        <v>7.0</v>
      </c>
      <c r="F8" s="29"/>
      <c r="G8" s="14">
        <v>1546.64</v>
      </c>
      <c r="H8" s="14">
        <v>1393.96</v>
      </c>
      <c r="I8" s="14">
        <v>110.5</v>
      </c>
      <c r="J8" s="14">
        <v>99.6</v>
      </c>
      <c r="K8" s="43">
        <f>+10.9</f>
        <v>10.9</v>
      </c>
      <c r="L8" s="14">
        <v>21.0</v>
      </c>
      <c r="M8" s="40"/>
    </row>
    <row r="9">
      <c r="A9" s="9">
        <v>8.0</v>
      </c>
      <c r="B9" s="32" t="s">
        <v>30</v>
      </c>
      <c r="C9" s="33" t="s">
        <v>31</v>
      </c>
      <c r="D9" s="33">
        <v>4.0</v>
      </c>
      <c r="E9" s="33">
        <v>10.0</v>
      </c>
      <c r="F9" s="33"/>
      <c r="G9" s="9">
        <v>1376.34</v>
      </c>
      <c r="H9" s="9">
        <v>1544.74</v>
      </c>
      <c r="I9" s="9">
        <v>98.3</v>
      </c>
      <c r="J9" s="9">
        <v>110.3</v>
      </c>
      <c r="K9" s="37">
        <v>-12.0</v>
      </c>
      <c r="L9" s="9">
        <v>7.0</v>
      </c>
      <c r="M9" s="42"/>
    </row>
    <row r="10">
      <c r="A10" s="14">
        <v>9.0</v>
      </c>
      <c r="B10" s="28" t="s">
        <v>55</v>
      </c>
      <c r="C10" s="29" t="s">
        <v>21</v>
      </c>
      <c r="D10" s="29">
        <v>3.0</v>
      </c>
      <c r="E10" s="29">
        <v>11.0</v>
      </c>
      <c r="F10" s="29"/>
      <c r="G10" s="14">
        <v>1260.22</v>
      </c>
      <c r="H10" s="14">
        <v>1525.62</v>
      </c>
      <c r="I10" s="14">
        <v>90.0</v>
      </c>
      <c r="J10" s="14">
        <v>109.0</v>
      </c>
      <c r="K10" s="36">
        <v>-19.0</v>
      </c>
      <c r="L10" s="14">
        <v>24.0</v>
      </c>
      <c r="M10" s="40"/>
    </row>
    <row r="11">
      <c r="A11" s="9">
        <v>10.0</v>
      </c>
      <c r="B11" s="32" t="s">
        <v>58</v>
      </c>
      <c r="C11" s="33" t="s">
        <v>33</v>
      </c>
      <c r="D11" s="33">
        <v>6.0</v>
      </c>
      <c r="E11" s="33">
        <v>8.0</v>
      </c>
      <c r="F11" s="33"/>
      <c r="G11" s="9">
        <v>1325.9</v>
      </c>
      <c r="H11" s="9">
        <v>1300.28</v>
      </c>
      <c r="I11" s="9">
        <v>94.7</v>
      </c>
      <c r="J11" s="9">
        <v>92.9</v>
      </c>
      <c r="K11" s="41">
        <f>+1.8</f>
        <v>1.8</v>
      </c>
      <c r="L11" s="9">
        <v>5.0</v>
      </c>
    </row>
    <row r="12">
      <c r="A12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6" t="s">
        <v>3</v>
      </c>
      <c r="E1" s="26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11</v>
      </c>
    </row>
    <row r="2">
      <c r="A2" s="14">
        <v>1.0</v>
      </c>
      <c r="B2" s="28" t="s">
        <v>42</v>
      </c>
      <c r="C2" s="29" t="s">
        <v>43</v>
      </c>
      <c r="D2" s="13">
        <v>10.0</v>
      </c>
      <c r="E2" s="13">
        <v>4.0</v>
      </c>
      <c r="F2" s="14">
        <v>1596.66</v>
      </c>
      <c r="G2" s="14">
        <v>1502.76</v>
      </c>
      <c r="H2" s="14">
        <v>114.0</v>
      </c>
      <c r="I2" s="14">
        <v>107.3</v>
      </c>
      <c r="J2" s="43">
        <f>+6.7</f>
        <v>6.7</v>
      </c>
      <c r="K2" s="14">
        <v>30.0</v>
      </c>
      <c r="L2" s="40"/>
    </row>
    <row r="3">
      <c r="A3" s="9">
        <v>2.0</v>
      </c>
      <c r="B3" s="32" t="s">
        <v>57</v>
      </c>
      <c r="C3" s="33" t="s">
        <v>29</v>
      </c>
      <c r="D3" s="8">
        <v>11.0</v>
      </c>
      <c r="E3" s="8">
        <v>3.0</v>
      </c>
      <c r="F3" s="9">
        <v>1578.96</v>
      </c>
      <c r="G3" s="9">
        <v>1418.4</v>
      </c>
      <c r="H3" s="9">
        <v>112.8</v>
      </c>
      <c r="I3" s="9">
        <v>101.3</v>
      </c>
      <c r="J3" s="41">
        <f>+11.5</f>
        <v>11.5</v>
      </c>
      <c r="K3" s="9">
        <v>35.0</v>
      </c>
      <c r="L3" s="42"/>
    </row>
    <row r="4">
      <c r="A4" s="14">
        <v>3.0</v>
      </c>
      <c r="B4" s="28" t="s">
        <v>59</v>
      </c>
      <c r="C4" s="29" t="s">
        <v>24</v>
      </c>
      <c r="D4" s="13">
        <v>8.0</v>
      </c>
      <c r="E4" s="13">
        <v>6.0</v>
      </c>
      <c r="F4" s="14">
        <v>1508.4</v>
      </c>
      <c r="G4" s="14">
        <v>1390.16</v>
      </c>
      <c r="H4" s="14">
        <v>107.7</v>
      </c>
      <c r="I4" s="14">
        <v>99.3</v>
      </c>
      <c r="J4" s="43">
        <f>+8.4</f>
        <v>8.4</v>
      </c>
      <c r="K4" s="14">
        <v>12.0</v>
      </c>
      <c r="L4" s="40"/>
    </row>
    <row r="5">
      <c r="A5" s="9">
        <v>4.0</v>
      </c>
      <c r="B5" s="32" t="s">
        <v>60</v>
      </c>
      <c r="C5" s="33" t="s">
        <v>35</v>
      </c>
      <c r="D5" s="8">
        <v>10.0</v>
      </c>
      <c r="E5" s="8">
        <v>4.0</v>
      </c>
      <c r="F5" s="9">
        <v>1452.18</v>
      </c>
      <c r="G5" s="9">
        <v>1274.24</v>
      </c>
      <c r="H5" s="9">
        <v>103.7</v>
      </c>
      <c r="I5" s="9">
        <v>91.0</v>
      </c>
      <c r="J5" s="41">
        <f>+12.7</f>
        <v>12.7</v>
      </c>
      <c r="K5" s="9">
        <v>29.0</v>
      </c>
      <c r="L5" s="42"/>
    </row>
    <row r="6">
      <c r="A6" s="14">
        <v>5.0</v>
      </c>
      <c r="B6" s="28" t="s">
        <v>61</v>
      </c>
      <c r="C6" s="29" t="s">
        <v>33</v>
      </c>
      <c r="D6" s="13">
        <v>6.0</v>
      </c>
      <c r="E6" s="13">
        <v>8.0</v>
      </c>
      <c r="F6" s="14">
        <v>1429.7</v>
      </c>
      <c r="G6" s="14">
        <v>1511.02</v>
      </c>
      <c r="H6" s="14">
        <v>102.1</v>
      </c>
      <c r="I6" s="14">
        <v>107.9</v>
      </c>
      <c r="J6" s="36">
        <v>-5.8</v>
      </c>
      <c r="K6" s="14">
        <v>11.0</v>
      </c>
      <c r="L6" s="40"/>
    </row>
    <row r="7">
      <c r="A7" s="9">
        <v>6.0</v>
      </c>
      <c r="B7" s="32" t="s">
        <v>62</v>
      </c>
      <c r="C7" s="33" t="s">
        <v>13</v>
      </c>
      <c r="D7" s="8">
        <v>5.0</v>
      </c>
      <c r="E7" s="8">
        <v>9.0</v>
      </c>
      <c r="F7" s="9">
        <v>1505.66</v>
      </c>
      <c r="G7" s="9">
        <v>1514.9</v>
      </c>
      <c r="H7" s="9">
        <v>107.5</v>
      </c>
      <c r="I7" s="9">
        <v>108.2</v>
      </c>
      <c r="J7" s="37">
        <v>-0.7</v>
      </c>
      <c r="K7" s="9">
        <v>7.0</v>
      </c>
      <c r="L7" s="42"/>
    </row>
    <row r="8">
      <c r="A8" s="14">
        <v>7.0</v>
      </c>
      <c r="B8" s="28" t="s">
        <v>55</v>
      </c>
      <c r="C8" s="29" t="s">
        <v>21</v>
      </c>
      <c r="D8" s="13">
        <v>4.0</v>
      </c>
      <c r="E8" s="13">
        <v>10.0</v>
      </c>
      <c r="F8" s="14">
        <v>1375.56</v>
      </c>
      <c r="G8" s="14">
        <v>1608.04</v>
      </c>
      <c r="H8" s="14">
        <v>98.3</v>
      </c>
      <c r="I8" s="14">
        <v>114.9</v>
      </c>
      <c r="J8" s="36">
        <v>-16.6</v>
      </c>
      <c r="K8" s="14">
        <v>10.0</v>
      </c>
      <c r="L8" s="40"/>
    </row>
    <row r="9">
      <c r="A9" s="9">
        <v>8.0</v>
      </c>
      <c r="B9" s="32" t="s">
        <v>30</v>
      </c>
      <c r="C9" s="33" t="s">
        <v>31</v>
      </c>
      <c r="D9" s="8">
        <v>7.0</v>
      </c>
      <c r="E9" s="8">
        <v>7.0</v>
      </c>
      <c r="F9" s="9">
        <v>1386.56</v>
      </c>
      <c r="G9" s="9">
        <v>1416.1</v>
      </c>
      <c r="H9" s="9">
        <v>99.0</v>
      </c>
      <c r="I9" s="9">
        <v>101.1</v>
      </c>
      <c r="J9" s="37">
        <v>-2.1</v>
      </c>
      <c r="K9" s="9">
        <v>8.0</v>
      </c>
      <c r="L9" s="42"/>
    </row>
    <row r="10">
      <c r="A10" s="14">
        <v>9.0</v>
      </c>
      <c r="B10" s="28" t="s">
        <v>63</v>
      </c>
      <c r="C10" s="29" t="s">
        <v>16</v>
      </c>
      <c r="D10" s="13">
        <v>4.0</v>
      </c>
      <c r="E10" s="13">
        <v>10.0</v>
      </c>
      <c r="F10" s="14">
        <v>1369.7</v>
      </c>
      <c r="G10" s="14">
        <v>1478.26</v>
      </c>
      <c r="H10" s="14">
        <v>97.8</v>
      </c>
      <c r="I10" s="14">
        <v>105.6</v>
      </c>
      <c r="J10" s="36">
        <v>-7.8</v>
      </c>
      <c r="K10" s="14">
        <v>28.0</v>
      </c>
      <c r="L10" s="40"/>
    </row>
    <row r="11">
      <c r="A11" s="9">
        <v>10.0</v>
      </c>
      <c r="B11" s="32" t="s">
        <v>18</v>
      </c>
      <c r="C11" s="33" t="s">
        <v>19</v>
      </c>
      <c r="D11" s="8">
        <v>5.0</v>
      </c>
      <c r="E11" s="8">
        <v>9.0</v>
      </c>
      <c r="F11" s="9">
        <v>1337.14</v>
      </c>
      <c r="G11" s="9">
        <v>1426.64</v>
      </c>
      <c r="H11" s="9">
        <v>95.5</v>
      </c>
      <c r="I11" s="9">
        <v>101.9</v>
      </c>
      <c r="J11" s="37">
        <v>-6.4</v>
      </c>
      <c r="K11" s="9">
        <v>9.0</v>
      </c>
    </row>
    <row r="12">
      <c r="A12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6" t="s">
        <v>3</v>
      </c>
      <c r="E1" s="26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11</v>
      </c>
    </row>
    <row r="2">
      <c r="A2" s="14">
        <v>1.0</v>
      </c>
      <c r="B2" s="28" t="s">
        <v>64</v>
      </c>
      <c r="C2" s="29" t="s">
        <v>29</v>
      </c>
      <c r="D2" s="13">
        <v>9.0</v>
      </c>
      <c r="E2" s="13">
        <v>5.0</v>
      </c>
      <c r="F2" s="14">
        <v>1617.84</v>
      </c>
      <c r="G2" s="14">
        <v>1493.42</v>
      </c>
      <c r="H2" s="14">
        <v>115.6</v>
      </c>
      <c r="I2" s="14">
        <v>106.7</v>
      </c>
      <c r="J2" s="43">
        <f>+8.9</f>
        <v>8.9</v>
      </c>
      <c r="K2" s="14">
        <v>18.0</v>
      </c>
      <c r="L2" s="40"/>
    </row>
    <row r="3">
      <c r="A3" s="9">
        <v>2.0</v>
      </c>
      <c r="B3" s="32" t="s">
        <v>65</v>
      </c>
      <c r="C3" s="33" t="s">
        <v>35</v>
      </c>
      <c r="D3" s="8">
        <v>11.0</v>
      </c>
      <c r="E3" s="8">
        <v>3.0</v>
      </c>
      <c r="F3" s="9">
        <v>1596.92</v>
      </c>
      <c r="G3" s="9">
        <v>1362.74</v>
      </c>
      <c r="H3" s="9">
        <v>114.1</v>
      </c>
      <c r="I3" s="9">
        <v>97.3</v>
      </c>
      <c r="J3" s="41">
        <f>+16.7</f>
        <v>16.7</v>
      </c>
      <c r="K3" s="9">
        <v>22.0</v>
      </c>
      <c r="L3" s="42"/>
    </row>
    <row r="4">
      <c r="A4" s="14">
        <v>3.0</v>
      </c>
      <c r="B4" s="28" t="s">
        <v>42</v>
      </c>
      <c r="C4" s="29" t="s">
        <v>43</v>
      </c>
      <c r="D4" s="13">
        <v>7.0</v>
      </c>
      <c r="E4" s="13">
        <v>7.0</v>
      </c>
      <c r="F4" s="14">
        <v>1600.84</v>
      </c>
      <c r="G4" s="14">
        <v>1585.98</v>
      </c>
      <c r="H4" s="14">
        <v>114.3</v>
      </c>
      <c r="I4" s="14">
        <v>113.3</v>
      </c>
      <c r="J4" s="43">
        <f>+1.1</f>
        <v>1.1</v>
      </c>
      <c r="K4" s="14">
        <v>21.0</v>
      </c>
      <c r="L4" s="40"/>
    </row>
    <row r="5">
      <c r="A5" s="9">
        <v>4.0</v>
      </c>
      <c r="B5" s="32" t="s">
        <v>55</v>
      </c>
      <c r="C5" s="33" t="s">
        <v>21</v>
      </c>
      <c r="D5" s="8">
        <v>8.0</v>
      </c>
      <c r="E5" s="8">
        <v>6.0</v>
      </c>
      <c r="F5" s="9">
        <v>1536.4</v>
      </c>
      <c r="G5" s="9">
        <v>1520.0</v>
      </c>
      <c r="H5" s="9">
        <v>109.7</v>
      </c>
      <c r="I5" s="9">
        <v>108.6</v>
      </c>
      <c r="J5" s="41">
        <f>+1.2</f>
        <v>1.2</v>
      </c>
      <c r="K5" s="9">
        <v>15.0</v>
      </c>
      <c r="L5" s="42"/>
    </row>
    <row r="6">
      <c r="A6" s="14">
        <v>5.0</v>
      </c>
      <c r="B6" s="28" t="s">
        <v>66</v>
      </c>
      <c r="C6" s="29" t="s">
        <v>33</v>
      </c>
      <c r="D6" s="13">
        <v>4.0</v>
      </c>
      <c r="E6" s="13">
        <v>10.0</v>
      </c>
      <c r="F6" s="14">
        <v>1343.22</v>
      </c>
      <c r="G6" s="14">
        <v>1437.14</v>
      </c>
      <c r="H6" s="14">
        <v>95.9</v>
      </c>
      <c r="I6" s="14">
        <v>102.7</v>
      </c>
      <c r="J6" s="36">
        <v>-6.7</v>
      </c>
      <c r="K6" s="14">
        <v>18.0</v>
      </c>
      <c r="L6" s="40"/>
    </row>
    <row r="7">
      <c r="A7" s="9">
        <v>6.0</v>
      </c>
      <c r="B7" s="32" t="s">
        <v>62</v>
      </c>
      <c r="C7" s="33" t="s">
        <v>13</v>
      </c>
      <c r="D7" s="8">
        <v>6.0</v>
      </c>
      <c r="E7" s="8">
        <v>8.0</v>
      </c>
      <c r="F7" s="9">
        <v>1594.56</v>
      </c>
      <c r="G7" s="9">
        <v>1576.86</v>
      </c>
      <c r="H7" s="9">
        <v>113.9</v>
      </c>
      <c r="I7" s="9">
        <v>112.6</v>
      </c>
      <c r="J7" s="41">
        <f>+1.3</f>
        <v>1.3</v>
      </c>
      <c r="K7" s="9">
        <v>20.0</v>
      </c>
      <c r="L7" s="42"/>
    </row>
    <row r="8">
      <c r="A8" s="14">
        <v>7.0</v>
      </c>
      <c r="B8" s="28" t="s">
        <v>67</v>
      </c>
      <c r="C8" s="29" t="s">
        <v>16</v>
      </c>
      <c r="D8" s="13">
        <v>7.0</v>
      </c>
      <c r="E8" s="13">
        <v>7.0</v>
      </c>
      <c r="F8" s="14">
        <v>1434.66</v>
      </c>
      <c r="G8" s="14">
        <v>1559.44</v>
      </c>
      <c r="H8" s="14">
        <v>102.5</v>
      </c>
      <c r="I8" s="14">
        <v>111.4</v>
      </c>
      <c r="J8" s="36">
        <v>-8.9</v>
      </c>
      <c r="K8" s="14">
        <v>20.0</v>
      </c>
      <c r="L8" s="40"/>
    </row>
    <row r="9">
      <c r="A9" s="9">
        <v>8.0</v>
      </c>
      <c r="B9" s="32" t="s">
        <v>68</v>
      </c>
      <c r="C9" s="33" t="s">
        <v>24</v>
      </c>
      <c r="D9" s="8">
        <v>4.0</v>
      </c>
      <c r="E9" s="8">
        <v>10.0</v>
      </c>
      <c r="F9" s="9">
        <v>1308.6</v>
      </c>
      <c r="G9" s="9">
        <v>1497.46</v>
      </c>
      <c r="H9" s="9">
        <v>93.5</v>
      </c>
      <c r="I9" s="9">
        <v>107.0</v>
      </c>
      <c r="J9" s="37">
        <v>-13.5</v>
      </c>
      <c r="K9" s="9">
        <v>17.0</v>
      </c>
    </row>
    <row r="10">
      <c r="A10" s="38"/>
    </row>
  </sheetData>
  <drawing r:id="rId1"/>
</worksheet>
</file>