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6"/>
  <workbookPr filterPrivacy="1" defaultThemeVersion="166925"/>
  <xr:revisionPtr revIDLastSave="24" documentId="13_ncr:1_{FCA6A412-7ED1-4802-840C-123E340C998A}" xr6:coauthVersionLast="45" xr6:coauthVersionMax="45" xr10:uidLastSave="{6D2160B5-F71C-4DB9-9E53-C554BAD4C6B8}"/>
  <bookViews>
    <workbookView xWindow="-120" yWindow="-120" windowWidth="29040" windowHeight="15840" xr2:uid="{00000000-000D-0000-FFFF-FFFF00000000}"/>
  </bookViews>
  <sheets>
    <sheet name="Scenarios" sheetId="1" r:id="rId1"/>
    <sheet name="Tools" sheetId="2" r:id="rId2"/>
    <sheet name="Questions" sheetId="4" r:id="rId3"/>
    <sheet name="ToolCapabilities" sheetId="5" r:id="rId4"/>
    <sheet name="ToolCapabilitiesPivot" sheetId="8" r:id="rId5"/>
  </sheets>
  <definedNames>
    <definedName name="CategoryName">Scenarios!$A:$A</definedName>
    <definedName name="ToolName">Tools!$A:$A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5" l="1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4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" i="2" l="1"/>
  <c r="E18" i="2"/>
  <c r="F37" i="5" l="1"/>
  <c r="A33" i="4"/>
  <c r="F35" i="5"/>
  <c r="F26" i="5"/>
  <c r="A32" i="4"/>
  <c r="F44" i="5"/>
  <c r="F21" i="5"/>
  <c r="F5" i="5" l="1"/>
  <c r="F10" i="5"/>
  <c r="F43" i="5"/>
  <c r="F23" i="5"/>
  <c r="F36" i="5"/>
  <c r="F17" i="5"/>
  <c r="F2" i="5"/>
  <c r="F18" i="5"/>
  <c r="F48" i="5"/>
  <c r="F33" i="5"/>
  <c r="F46" i="5"/>
  <c r="F8" i="5"/>
  <c r="F11" i="5"/>
  <c r="F13" i="5"/>
  <c r="F40" i="5"/>
  <c r="F6" i="5"/>
  <c r="F12" i="5"/>
  <c r="F41" i="5"/>
  <c r="F25" i="5"/>
  <c r="F24" i="5"/>
  <c r="F39" i="5"/>
  <c r="F3" i="5"/>
  <c r="F14" i="5"/>
  <c r="F16" i="5"/>
  <c r="F19" i="5"/>
  <c r="F7" i="5"/>
  <c r="F31" i="5"/>
  <c r="F32" i="5"/>
  <c r="F38" i="5"/>
  <c r="F45" i="5"/>
  <c r="F4" i="5"/>
  <c r="F15" i="5"/>
  <c r="F20" i="5"/>
  <c r="F28" i="5"/>
  <c r="F29" i="5"/>
  <c r="F30" i="5"/>
  <c r="F34" i="5"/>
  <c r="F42" i="5"/>
  <c r="F47" i="5"/>
  <c r="F9" i="5"/>
  <c r="F22" i="5"/>
  <c r="F27" i="5"/>
  <c r="A10" i="1"/>
  <c r="E10" i="1" s="1"/>
  <c r="A9" i="1"/>
  <c r="E9" i="1" s="1"/>
  <c r="A8" i="1"/>
  <c r="E8" i="1" s="1"/>
  <c r="A7" i="1"/>
  <c r="E7" i="1" s="1"/>
  <c r="A6" i="1"/>
  <c r="E6" i="1" s="1"/>
  <c r="A5" i="1"/>
  <c r="E5" i="1" s="1"/>
  <c r="A4" i="1"/>
  <c r="E4" i="1" s="1"/>
  <c r="A3" i="1"/>
  <c r="E3" i="1" s="1"/>
  <c r="A2" i="1"/>
  <c r="E2" i="1" s="1"/>
  <c r="A10" i="4" l="1"/>
  <c r="A31" i="4"/>
  <c r="A25" i="4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A7" i="4" l="1"/>
  <c r="A8" i="4"/>
  <c r="A9" i="4"/>
  <c r="A11" i="4"/>
  <c r="A12" i="4"/>
  <c r="A13" i="4"/>
  <c r="A14" i="4"/>
  <c r="A15" i="4"/>
  <c r="A16" i="4"/>
  <c r="A17" i="4"/>
  <c r="A18" i="4"/>
  <c r="A19" i="4"/>
  <c r="A5" i="4"/>
  <c r="A6" i="4"/>
  <c r="A22" i="4"/>
  <c r="A23" i="4"/>
  <c r="A24" i="4"/>
  <c r="A26" i="4"/>
  <c r="A27" i="4"/>
  <c r="A20" i="4"/>
  <c r="A21" i="4"/>
  <c r="A28" i="4"/>
  <c r="A29" i="4"/>
  <c r="A30" i="4"/>
  <c r="A2" i="4"/>
  <c r="A3" i="4"/>
  <c r="A4" i="4"/>
</calcChain>
</file>

<file path=xl/sharedStrings.xml><?xml version="1.0" encoding="utf-8"?>
<sst xmlns="http://schemas.openxmlformats.org/spreadsheetml/2006/main" count="394" uniqueCount="180">
  <si>
    <t>Collect</t>
  </si>
  <si>
    <t>Collaborate</t>
  </si>
  <si>
    <t>Communicate out to Employees</t>
  </si>
  <si>
    <t>EmployeeCommunications</t>
  </si>
  <si>
    <t>Employee Communications</t>
  </si>
  <si>
    <t>Host a Meeting</t>
  </si>
  <si>
    <t>Meetings</t>
  </si>
  <si>
    <t>Chat</t>
  </si>
  <si>
    <t>Personal Productivity</t>
  </si>
  <si>
    <t>PersonalProductivity</t>
  </si>
  <si>
    <t>ReportingDataVisualization</t>
  </si>
  <si>
    <t>Manage Tasks</t>
  </si>
  <si>
    <t>TaskManagement</t>
  </si>
  <si>
    <t>Task Management</t>
  </si>
  <si>
    <t>VideoSharing</t>
  </si>
  <si>
    <t>Video Sharing</t>
  </si>
  <si>
    <t>Automate a Workflow</t>
  </si>
  <si>
    <t>WorkflowAutomation</t>
  </si>
  <si>
    <t>Workflow Automation</t>
  </si>
  <si>
    <t>ToolName</t>
  </si>
  <si>
    <t>Azure DevOps</t>
  </si>
  <si>
    <t>Delve</t>
  </si>
  <si>
    <t>Flow</t>
  </si>
  <si>
    <t>Forms</t>
  </si>
  <si>
    <t>OneDrive</t>
  </si>
  <si>
    <t>OneNote</t>
  </si>
  <si>
    <t>Outlook</t>
  </si>
  <si>
    <t>Planner</t>
  </si>
  <si>
    <t>SharePoint</t>
  </si>
  <si>
    <t>Stream</t>
  </si>
  <si>
    <t>Teams</t>
  </si>
  <si>
    <t>To-Do</t>
  </si>
  <si>
    <t>ToolDescription</t>
  </si>
  <si>
    <t>ToolImage</t>
  </si>
  <si>
    <t>ToolLink</t>
  </si>
  <si>
    <t>ToolLinkText</t>
  </si>
  <si>
    <t>AzureDevOps</t>
  </si>
  <si>
    <t>https://azure.microsoft.com/en-us/services/devops/</t>
  </si>
  <si>
    <t>"Manage Tasks"</t>
  </si>
  <si>
    <t>Get personal insights and relevant information based on who you work with and the content you work on.</t>
  </si>
  <si>
    <t>"Personal Productivity"</t>
  </si>
  <si>
    <t>"Automate a Workflow"</t>
  </si>
  <si>
    <t>"Communicate out to Employees"</t>
  </si>
  <si>
    <t>PowerApps</t>
  </si>
  <si>
    <t>ToDo</t>
  </si>
  <si>
    <t>"Manage Tasks","Personal Productivity"</t>
  </si>
  <si>
    <t>Whiteboard</t>
  </si>
  <si>
    <t>Share an online work surface with others regardless of where they are. Place virtual sticky notes, type or draw in real time using a computer, phone or tablet. Download from the Microsoft Store.</t>
  </si>
  <si>
    <t>CapabilityToolName</t>
  </si>
  <si>
    <t>ToolCapability</t>
  </si>
  <si>
    <t>assign tasks</t>
  </si>
  <si>
    <t>3rd party task tracking</t>
  </si>
  <si>
    <t>track productivity habits</t>
  </si>
  <si>
    <t>integration with non-O365 apps</t>
  </si>
  <si>
    <t>standalone app</t>
  </si>
  <si>
    <t>data collection</t>
  </si>
  <si>
    <t>personal workflows</t>
  </si>
  <si>
    <t>file storage</t>
  </si>
  <si>
    <t>3rd party collaboration</t>
  </si>
  <si>
    <t>notes capture</t>
  </si>
  <si>
    <t>all have access</t>
  </si>
  <si>
    <t>audience targeting</t>
  </si>
  <si>
    <t>confidential restricted and classified files</t>
  </si>
  <si>
    <t>3rd party video sharing</t>
  </si>
  <si>
    <t>mobile viewing</t>
  </si>
  <si>
    <t>meeting scheduling</t>
  </si>
  <si>
    <t>meeting recording</t>
  </si>
  <si>
    <t>mobile access</t>
  </si>
  <si>
    <t>persistent content</t>
  </si>
  <si>
    <t>content across devices</t>
  </si>
  <si>
    <t>task tracking</t>
  </si>
  <si>
    <t>live streaming</t>
  </si>
  <si>
    <t>VC room enabled</t>
  </si>
  <si>
    <t>gather input</t>
  </si>
  <si>
    <t>QuestionID</t>
  </si>
  <si>
    <t>Question</t>
  </si>
  <si>
    <t>QuestionCapability</t>
  </si>
  <si>
    <t>Need to collaborate with 3rd party partners?</t>
  </si>
  <si>
    <t>Targeted audience?</t>
  </si>
  <si>
    <t>Will you schedule the  meeting in advance?</t>
  </si>
  <si>
    <t>Need to record the meeting?</t>
  </si>
  <si>
    <t>250 or more attendees?</t>
  </si>
  <si>
    <t>Using a video conferencing room?</t>
  </si>
  <si>
    <t>Keep the conversation after the app is closed?</t>
  </si>
  <si>
    <t>Access chat across devices? (PC/mobile)</t>
  </si>
  <si>
    <t>Need to track tasks?</t>
  </si>
  <si>
    <t>Want to capture detailed notes?</t>
  </si>
  <si>
    <t>Like to see data about your  personal productivity habits?</t>
  </si>
  <si>
    <t>Want to collect data from users?</t>
  </si>
  <si>
    <t>Will you be assigning tasks to others?</t>
  </si>
  <si>
    <t>Do 3rd parties need access?</t>
  </si>
  <si>
    <t>Do you need live streaming?</t>
  </si>
  <si>
    <t>Is this a personal automation?</t>
  </si>
  <si>
    <t>Need integration with non-O365 apps?</t>
  </si>
  <si>
    <t>Need it to be a standalone app?</t>
  </si>
  <si>
    <t>ToolCapabilityWeight</t>
  </si>
  <si>
    <t>more than 250 participants</t>
  </si>
  <si>
    <t>Deliver value to your users faster using proven agile tools to plan, track, and discuss work across your teams.</t>
  </si>
  <si>
    <t>video on demand</t>
  </si>
  <si>
    <t>RTMP</t>
  </si>
  <si>
    <t>Using Real Time Media Protocol (RTMP) or encoders?</t>
  </si>
  <si>
    <t>Sum of ToolCapabilityWeight</t>
  </si>
  <si>
    <t>Row Labels</t>
  </si>
  <si>
    <t>Column Labels</t>
  </si>
  <si>
    <t>Power BI</t>
  </si>
  <si>
    <t>https://products.office.com/en-us/microsoft-whiteboard/digital-whiteboard-app</t>
  </si>
  <si>
    <t>Super secret files are only allowed on certain platforms.</t>
  </si>
  <si>
    <t>MyAnalytics</t>
  </si>
  <si>
    <t>Sway</t>
  </si>
  <si>
    <t>Yammer</t>
  </si>
  <si>
    <t>Create workflows between your apps, files, and data to automate time-consuming tasks so you can focus on whats next.'</t>
  </si>
  <si>
    <t>Create surveys, quizzes, and polls in minutes. Send them to anyone and easily see results in real time.</t>
  </si>
  <si>
    <t>Create better work habits. MyAnalytics shows you how you spend your time at work with insights into your meetings, email, and focus hours.</t>
  </si>
  <si>
    <t>Store your files in one place, share them with others, and get to them from any device connected to the Internet.</t>
  </si>
  <si>
    <t>Capture notes by typing, drawing, or writing. OneNote lets you organize and reuse your notes across all of your devices.</t>
  </si>
  <si>
    <t>Use business-class email through a rich and familiar Outlook experience you can access from your desktop or a web browser.</t>
  </si>
  <si>
    <t>Create new plans, organize and assign tasks, share files, chat about what youre working on  and get progress updates with Planner.</t>
  </si>
  <si>
    <t>Create actionable, dynamic, and engaging data dashboards to share with your company or school.</t>
  </si>
  <si>
    <t>Build mobile and web apps with the data your organization already uses.</t>
  </si>
  <si>
    <t>Share and manage content, knowledge, and applications to empower teamwork, quickly find information, and seamlessly collaborate across the organization.</t>
  </si>
  <si>
    <t>Share videos of classes, meetings, presentations, training sessions, or other videos with people in your company or school.</t>
  </si>
  <si>
    <t>Create and share engaging interactive reports, presentations, personal stories, and more. Sway does the design work for you.</t>
  </si>
  <si>
    <t>The customizable chat-based team workspace in Office 365.</t>
  </si>
  <si>
    <t>Manage, prioritize, and complete the most important things you need to achieve every day.</t>
  </si>
  <si>
    <t>Connect to the right people, share information across teams, and organize around projects with coworkers or classmates.</t>
  </si>
  <si>
    <t>https://support.office.com/article/0e4751f5-3006-402f-b55a-bb079cfb1ff1?wt.mc_id=AID573689_QSG_174541</t>
  </si>
  <si>
    <t>https://flow.microsoft.com/guided-learning/learning-introducing-flow/</t>
  </si>
  <si>
    <t>https://support.office.com/article/6b391205-523c-45d2-b53a-fc10b22017c8</t>
  </si>
  <si>
    <t>https://support.office.com/article/Microsoft-MyAnalytics-personal-dashboard-c52d090c-a4fc-478c-b027-757ed86d5993</t>
  </si>
  <si>
    <t>https://support.office.com/article/a1397e56-61ec-4ed2-9dac-727bf8ac3357?wt.mc_id=AID573689_QSG_174540</t>
  </si>
  <si>
    <t>https://support.office.com/OneNote</t>
  </si>
  <si>
    <t>https://support.office.com/article/676b32bc-b486-468d-b1f2-883569298b58?wt.mc_id=AID573689_QSG_174547</t>
  </si>
  <si>
    <t>https://support.office.com/article/fe43c972-5a95-4071-86d4-423a64a3b21e?wt.mc_id=AID573689_QSG_174542</t>
  </si>
  <si>
    <t>https://powerbi.microsoft.com/guided-learning/powerbi-learning-0-1-intro-using-power-bi/</t>
  </si>
  <si>
    <t>https://powerapps.microsoft.com/guided-learning/learning-introducing-powerapps/</t>
  </si>
  <si>
    <t>https://support.office.com/article/324a89ec-e77b-4475-b64a-13a0c14c45ec?wt.mc_id=AID573689_QSG_174543</t>
  </si>
  <si>
    <t>https://stream.microsoft.com/documentation/stream-portal-get-started/</t>
  </si>
  <si>
    <t>https://support.office.com/article/b60d6dc4-d2bc-4740-ab1d-e2c4071dca03?wt.mc_id=AID573689_QSG_174550</t>
  </si>
  <si>
    <t>https://support.office.com/article/422bf3aa-9ae8-46f1-83a2-e65720e1a34d?wt.mc_id=AID573689_QSG_174525</t>
  </si>
  <si>
    <t>https://support.office.com/article/Microsoft-To-Do-Quick-Start-4e5aeac6-8649-4813-aae5-2c2ddea2f292</t>
  </si>
  <si>
    <t>https://support.office.com/yammer</t>
  </si>
  <si>
    <t>your work files</t>
  </si>
  <si>
    <t>Do you need a digital whiteboard?</t>
  </si>
  <si>
    <t>whiteboard</t>
  </si>
  <si>
    <t>PowerBI</t>
  </si>
  <si>
    <t>"Communicate out to Employees","Personal Productivity"</t>
  </si>
  <si>
    <t>Will any files be Highly Confidential?</t>
  </si>
  <si>
    <t>Need to collaborate on files?</t>
  </si>
  <si>
    <t>Need to collect input from others?</t>
  </si>
  <si>
    <t>Is this meant for everyone internally?</t>
  </si>
  <si>
    <t>ToolCapabilityTooltip</t>
  </si>
  <si>
    <t>Input can be captured via integrated Forms.</t>
  </si>
  <si>
    <t>Participants using mobile devices?</t>
  </si>
  <si>
    <t>Do you need to store your work files?</t>
  </si>
  <si>
    <t>Need to create interactive data visualizations?</t>
  </si>
  <si>
    <t>interactive data</t>
  </si>
  <si>
    <t>Reports and Data Visualization</t>
  </si>
  <si>
    <t>QuestionToolTip</t>
  </si>
  <si>
    <t>interactive polls</t>
  </si>
  <si>
    <t>Need interactive polls in the meeting?</t>
  </si>
  <si>
    <t>Need Video on-demand?</t>
  </si>
  <si>
    <t>View videos on mobile?</t>
  </si>
  <si>
    <t>Need rich formatting?</t>
  </si>
  <si>
    <t>rich text formatting</t>
  </si>
  <si>
    <t>"Reports and Data Visualization"</t>
  </si>
  <si>
    <t>Polls can be published via Forms for videos on demand.</t>
  </si>
  <si>
    <t>Collaborate with Colleagues</t>
  </si>
  <si>
    <t>"Collaborate with Colleagues","Personal Productivity"</t>
  </si>
  <si>
    <t>"Collaborate with Colleagues"</t>
  </si>
  <si>
    <t>Share a Video</t>
  </si>
  <si>
    <t>"Share a Video","Host a Meeting"</t>
  </si>
  <si>
    <t>"Collaborate with Colleagues","Host a Meeting","Chat"</t>
  </si>
  <si>
    <t>"Communicate out to Employees","Chat"</t>
  </si>
  <si>
    <t>ScenarioID</t>
  </si>
  <si>
    <t>ScenarioName</t>
  </si>
  <si>
    <t>ScenarioImage</t>
  </si>
  <si>
    <t>ScenarioShortName</t>
  </si>
  <si>
    <t>QuestionScenario</t>
  </si>
  <si>
    <t>Scenario</t>
  </si>
  <si>
    <t>ToolScenarios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</si>
</sst>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textRotation="76"/>
    </xf>
    <xf numFmtId="0" fontId="1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pivotButton="1" applyAlignment="1">
      <alignment textRotation="90"/>
    </xf>
    <xf numFmtId="0" fontId="0" fillId="0" borderId="0" xfId="0" applyAlignment="1">
      <alignment textRotation="90"/>
    </xf>
  </cellXfs>
  <cellStyles count="2">
    <cellStyle name="Hyperlink" xfId="1" builtinId="8"/>
    <cellStyle name="Normal" xfId="0" builtinId="0"/>
  </cellStyles>
  <dxfs count="32">
    <dxf>
      <alignment textRotation="76"/>
    </dxf>
    <dxf>
      <alignment textRotation="76"/>
    </dxf>
    <dxf>
      <alignment textRotation="90"/>
    </dxf>
    <dxf>
      <numFmt numFmtId="0" formatCode="General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textRotation="90"/>
    </dxf>
    <dxf>
      <alignment textRotation="76"/>
    </dxf>
    <dxf>
      <alignment textRotation="76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family val="2"/>
      </font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family val="2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94.605373032406" createdVersion="6" refreshedVersion="6" minRefreshableVersion="3" recordCount="47" xr:uid="{6B61BD5D-09A1-4A13-91F7-9DE133C30CD4}">
  <cacheSource type="worksheet">
    <worksheetSource name="Table5"/>
  </cacheSource>
  <cacheFields count="6">
    <cacheField name="CapabilityToolName" numFmtId="0">
      <sharedItems containsBlank="1" count="21">
        <s v="OneDrive"/>
        <s v="SharePoint"/>
        <s v="Teams"/>
        <s v="Azure DevOps"/>
        <s v="Planner"/>
        <s v="Stream"/>
        <s v="Outlook"/>
        <s v="Yammer"/>
        <s v="Forms"/>
        <s v="Flow"/>
        <s v="PowerApps"/>
        <s v="Power BI"/>
        <s v="OneNote"/>
        <s v="To-Do"/>
        <s v="MyAnalytics"/>
        <s v="Whiteboard"/>
        <s v="Skype for Business" u="1"/>
        <m u="1"/>
        <s v="Power Apps" u="1"/>
        <s v="Delve" u="1"/>
        <s v="PowerBI" u="1"/>
      </sharedItems>
    </cacheField>
    <cacheField name="ToolCapability" numFmtId="0">
      <sharedItems containsBlank="1" count="39">
        <s v="3rd party collaboration"/>
        <s v="3rd party task tracking"/>
        <s v="3rd party video sharing"/>
        <s v="all have access"/>
        <s v="assign tasks"/>
        <s v="audience targeting"/>
        <s v="confidential restricted and classified files"/>
        <s v="content across devices"/>
        <s v="data collection"/>
        <s v="file storage"/>
        <s v="gather input"/>
        <s v="integration with non-O365 apps"/>
        <s v="interactive data"/>
        <s v="interactive polls"/>
        <s v="live streaming"/>
        <s v="meeting recording"/>
        <s v="meeting scheduling"/>
        <s v="mobile access"/>
        <s v="mobile viewing"/>
        <s v="more than 250 participants"/>
        <s v="notes capture"/>
        <s v="persistent content"/>
        <s v="personal workflows"/>
        <s v="rich text formatting"/>
        <s v="RTMP"/>
        <s v="standalone app"/>
        <s v="task tracking"/>
        <s v="track productivity habits"/>
        <s v="VC room enabled"/>
        <s v="video on demand"/>
        <s v="whiteboard"/>
        <s v="your work files"/>
        <m u="1"/>
        <s v="one-on-one meetings" u="1"/>
        <s v="specific file types" u="1"/>
        <s v="project team capabilities" u="1"/>
        <s v="Agile projects" u="1"/>
        <s v="searchable" u="1"/>
        <s v="interactive" u="1"/>
      </sharedItems>
    </cacheField>
    <cacheField name="ToolCapabilityWeight" numFmtId="0">
      <sharedItems containsSemiMixedTypes="0" containsString="0" containsNumber="1" containsInteger="1" minValue="1" maxValue="3"/>
    </cacheField>
    <cacheField name="ToolCapabilityTooltip" numFmtId="0">
      <sharedItems containsBlank="1"/>
    </cacheField>
    <cacheField name="Collect" numFmtId="0">
      <sharedItems/>
    </cacheField>
    <cacheField name="Scenario" numFmtId="0">
      <sharedItems count="9">
        <s v="Collaborate with Colleagues"/>
        <s v="Manage Tasks"/>
        <s v="Share a Video"/>
        <s v="Communicate out to Employees"/>
        <s v="Chat"/>
        <s v="Reports and Data Visualization"/>
        <s v="Automate a Workflow"/>
        <s v="Host a Meeting"/>
        <s v="Personal Productiv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1"/>
    <m/>
    <s v="{CapabilityToolName:&quot;OneDrive&quot;,ToolCapability:&quot;3rd party collaboration&quot;,ToolCapabilityWeight:1,ToolCapabilityTooltip:&quot;&quot;},"/>
    <x v="0"/>
  </r>
  <r>
    <x v="1"/>
    <x v="0"/>
    <n v="1"/>
    <m/>
    <s v="{CapabilityToolName:&quot;SharePoint&quot;,ToolCapability:&quot;3rd party collaboration&quot;,ToolCapabilityWeight:1,ToolCapabilityTooltip:&quot;&quot;},"/>
    <x v="0"/>
  </r>
  <r>
    <x v="2"/>
    <x v="0"/>
    <n v="1"/>
    <m/>
    <s v="{CapabilityToolName:&quot;Teams&quot;,ToolCapability:&quot;3rd party collaboration&quot;,ToolCapabilityWeight:1,ToolCapabilityTooltip:&quot;&quot;},"/>
    <x v="0"/>
  </r>
  <r>
    <x v="3"/>
    <x v="1"/>
    <n v="1"/>
    <m/>
    <s v="{CapabilityToolName:&quot;Azure DevOps&quot;,ToolCapability:&quot;3rd party task tracking&quot;,ToolCapabilityWeight:1,ToolCapabilityTooltip:&quot;&quot;},"/>
    <x v="1"/>
  </r>
  <r>
    <x v="4"/>
    <x v="1"/>
    <n v="1"/>
    <m/>
    <s v="{CapabilityToolName:&quot;Planner&quot;,ToolCapability:&quot;3rd party task tracking&quot;,ToolCapabilityWeight:1,ToolCapabilityTooltip:&quot;&quot;},"/>
    <x v="1"/>
  </r>
  <r>
    <x v="5"/>
    <x v="2"/>
    <n v="1"/>
    <m/>
    <s v="{CapabilityToolName:&quot;Stream&quot;,ToolCapability:&quot;3rd party video sharing&quot;,ToolCapabilityWeight:1,ToolCapabilityTooltip:&quot;&quot;},"/>
    <x v="2"/>
  </r>
  <r>
    <x v="6"/>
    <x v="3"/>
    <n v="1"/>
    <m/>
    <s v="{CapabilityToolName:&quot;Outlook&quot;,ToolCapability:&quot;all have access&quot;,ToolCapabilityWeight:1,ToolCapabilityTooltip:&quot;&quot;},"/>
    <x v="3"/>
  </r>
  <r>
    <x v="7"/>
    <x v="3"/>
    <n v="1"/>
    <m/>
    <s v="{CapabilityToolName:&quot;Yammer&quot;,ToolCapability:&quot;all have access&quot;,ToolCapabilityWeight:1,ToolCapabilityTooltip:&quot;&quot;},"/>
    <x v="3"/>
  </r>
  <r>
    <x v="3"/>
    <x v="4"/>
    <n v="1"/>
    <m/>
    <s v="{CapabilityToolName:&quot;Azure DevOps&quot;,ToolCapability:&quot;assign tasks&quot;,ToolCapabilityWeight:1,ToolCapabilityTooltip:&quot;&quot;},"/>
    <x v="1"/>
  </r>
  <r>
    <x v="6"/>
    <x v="4"/>
    <n v="2"/>
    <m/>
    <s v="{CapabilityToolName:&quot;Outlook&quot;,ToolCapability:&quot;assign tasks&quot;,ToolCapabilityWeight:2,ToolCapabilityTooltip:&quot;&quot;},"/>
    <x v="1"/>
  </r>
  <r>
    <x v="4"/>
    <x v="4"/>
    <n v="3"/>
    <m/>
    <s v="{CapabilityToolName:&quot;Planner&quot;,ToolCapability:&quot;assign tasks&quot;,ToolCapabilityWeight:3,ToolCapabilityTooltip:&quot;&quot;},"/>
    <x v="1"/>
  </r>
  <r>
    <x v="6"/>
    <x v="5"/>
    <n v="1"/>
    <m/>
    <s v="{CapabilityToolName:&quot;Outlook&quot;,ToolCapability:&quot;audience targeting&quot;,ToolCapabilityWeight:1,ToolCapabilityTooltip:&quot;&quot;},"/>
    <x v="3"/>
  </r>
  <r>
    <x v="1"/>
    <x v="6"/>
    <n v="1"/>
    <m/>
    <s v="{CapabilityToolName:&quot;SharePoint&quot;,ToolCapability:&quot;confidential restricted and classified files&quot;,ToolCapabilityWeight:1,ToolCapabilityTooltip:&quot;&quot;},"/>
    <x v="0"/>
  </r>
  <r>
    <x v="2"/>
    <x v="7"/>
    <n v="1"/>
    <m/>
    <s v="{CapabilityToolName:&quot;Teams&quot;,ToolCapability:&quot;content across devices&quot;,ToolCapabilityWeight:1,ToolCapabilityTooltip:&quot;&quot;},"/>
    <x v="4"/>
  </r>
  <r>
    <x v="7"/>
    <x v="7"/>
    <n v="1"/>
    <m/>
    <s v="{CapabilityToolName:&quot;Yammer&quot;,ToolCapability:&quot;content across devices&quot;,ToolCapabilityWeight:1,ToolCapabilityTooltip:&quot;&quot;},"/>
    <x v="4"/>
  </r>
  <r>
    <x v="8"/>
    <x v="8"/>
    <n v="1"/>
    <m/>
    <s v="{CapabilityToolName:&quot;Forms&quot;,ToolCapability:&quot;data collection&quot;,ToolCapabilityWeight:1,ToolCapabilityTooltip:&quot;&quot;},"/>
    <x v="5"/>
  </r>
  <r>
    <x v="0"/>
    <x v="9"/>
    <n v="1"/>
    <m/>
    <s v="{CapabilityToolName:&quot;OneDrive&quot;,ToolCapability:&quot;file storage&quot;,ToolCapabilityWeight:1,ToolCapabilityTooltip:&quot;&quot;},"/>
    <x v="0"/>
  </r>
  <r>
    <x v="1"/>
    <x v="9"/>
    <n v="1"/>
    <m/>
    <s v="{CapabilityToolName:&quot;SharePoint&quot;,ToolCapability:&quot;file storage&quot;,ToolCapabilityWeight:1,ToolCapabilityTooltip:&quot;&quot;},"/>
    <x v="0"/>
  </r>
  <r>
    <x v="2"/>
    <x v="9"/>
    <n v="1"/>
    <m/>
    <s v="{CapabilityToolName:&quot;Teams&quot;,ToolCapability:&quot;file storage&quot;,ToolCapabilityWeight:1,ToolCapabilityTooltip:&quot;&quot;},"/>
    <x v="0"/>
  </r>
  <r>
    <x v="5"/>
    <x v="10"/>
    <n v="1"/>
    <s v="Input can be captured via integrated Forms."/>
    <s v="{CapabilityToolName:&quot;Stream&quot;,ToolCapability:&quot;gather input&quot;,ToolCapabilityWeight:1,ToolCapabilityTooltip:&quot;Input can be captured via integrated Forms.&quot;},"/>
    <x v="3"/>
  </r>
  <r>
    <x v="7"/>
    <x v="10"/>
    <n v="1"/>
    <m/>
    <s v="{CapabilityToolName:&quot;Yammer&quot;,ToolCapability:&quot;gather input&quot;,ToolCapabilityWeight:1,ToolCapabilityTooltip:&quot;&quot;},"/>
    <x v="3"/>
  </r>
  <r>
    <x v="9"/>
    <x v="11"/>
    <n v="1"/>
    <m/>
    <s v="{CapabilityToolName:&quot;Flow&quot;,ToolCapability:&quot;integration with non-O365 apps&quot;,ToolCapabilityWeight:1,ToolCapabilityTooltip:&quot;&quot;},"/>
    <x v="6"/>
  </r>
  <r>
    <x v="10"/>
    <x v="11"/>
    <n v="1"/>
    <m/>
    <s v="{CapabilityToolName:&quot;PowerApps&quot;,ToolCapability:&quot;integration with non-O365 apps&quot;,ToolCapabilityWeight:1,ToolCapabilityTooltip:&quot;&quot;},"/>
    <x v="6"/>
  </r>
  <r>
    <x v="11"/>
    <x v="12"/>
    <n v="1"/>
    <m/>
    <s v="{CapabilityToolName:&quot;Power BI&quot;,ToolCapability:&quot;interactive data&quot;,ToolCapabilityWeight:1,ToolCapabilityTooltip:&quot;&quot;},"/>
    <x v="5"/>
  </r>
  <r>
    <x v="5"/>
    <x v="13"/>
    <n v="1"/>
    <s v="Polls can be published via Forms for videos on demand."/>
    <s v="{CapabilityToolName:&quot;Stream&quot;,ToolCapability:&quot;interactive polls&quot;,ToolCapabilityWeight:1,ToolCapabilityTooltip:&quot;Polls can be published via Forms for videos on demand.&quot;},"/>
    <x v="2"/>
  </r>
  <r>
    <x v="5"/>
    <x v="14"/>
    <n v="1"/>
    <m/>
    <s v="{CapabilityToolName:&quot;Stream&quot;,ToolCapability:&quot;live streaming&quot;,ToolCapabilityWeight:1,ToolCapabilityTooltip:&quot;&quot;},"/>
    <x v="2"/>
  </r>
  <r>
    <x v="2"/>
    <x v="15"/>
    <n v="1"/>
    <m/>
    <s v="{CapabilityToolName:&quot;Teams&quot;,ToolCapability:&quot;meeting recording&quot;,ToolCapabilityWeight:1,ToolCapabilityTooltip:&quot;&quot;},"/>
    <x v="7"/>
  </r>
  <r>
    <x v="2"/>
    <x v="16"/>
    <n v="1"/>
    <m/>
    <s v="{CapabilityToolName:&quot;Teams&quot;,ToolCapability:&quot;meeting scheduling&quot;,ToolCapabilityWeight:1,ToolCapabilityTooltip:&quot;&quot;},"/>
    <x v="7"/>
  </r>
  <r>
    <x v="2"/>
    <x v="17"/>
    <n v="1"/>
    <m/>
    <s v="{CapabilityToolName:&quot;Teams&quot;,ToolCapability:&quot;mobile access&quot;,ToolCapabilityWeight:1,ToolCapabilityTooltip:&quot;&quot;},"/>
    <x v="7"/>
  </r>
  <r>
    <x v="5"/>
    <x v="18"/>
    <n v="1"/>
    <m/>
    <s v="{CapabilityToolName:&quot;Stream&quot;,ToolCapability:&quot;mobile viewing&quot;,ToolCapabilityWeight:1,ToolCapabilityTooltip:&quot;&quot;},"/>
    <x v="2"/>
  </r>
  <r>
    <x v="5"/>
    <x v="19"/>
    <n v="1"/>
    <m/>
    <s v="{CapabilityToolName:&quot;Stream&quot;,ToolCapability:&quot;more than 250 participants&quot;,ToolCapabilityWeight:1,ToolCapabilityTooltip:&quot;&quot;},"/>
    <x v="7"/>
  </r>
  <r>
    <x v="12"/>
    <x v="20"/>
    <n v="1"/>
    <m/>
    <s v="{CapabilityToolName:&quot;OneNote&quot;,ToolCapability:&quot;notes capture&quot;,ToolCapabilityWeight:1,ToolCapabilityTooltip:&quot;&quot;},"/>
    <x v="8"/>
  </r>
  <r>
    <x v="2"/>
    <x v="21"/>
    <n v="1"/>
    <m/>
    <s v="{CapabilityToolName:&quot;Teams&quot;,ToolCapability:&quot;persistent content&quot;,ToolCapabilityWeight:1,ToolCapabilityTooltip:&quot;&quot;},"/>
    <x v="4"/>
  </r>
  <r>
    <x v="7"/>
    <x v="21"/>
    <n v="1"/>
    <m/>
    <s v="{CapabilityToolName:&quot;Yammer&quot;,ToolCapability:&quot;persistent content&quot;,ToolCapabilityWeight:1,ToolCapabilityTooltip:&quot;&quot;},"/>
    <x v="4"/>
  </r>
  <r>
    <x v="9"/>
    <x v="22"/>
    <n v="1"/>
    <m/>
    <s v="{CapabilityToolName:&quot;Flow&quot;,ToolCapability:&quot;personal workflows&quot;,ToolCapabilityWeight:1,ToolCapabilityTooltip:&quot;&quot;},"/>
    <x v="6"/>
  </r>
  <r>
    <x v="2"/>
    <x v="23"/>
    <n v="1"/>
    <m/>
    <s v="{CapabilityToolName:&quot;Teams&quot;,ToolCapability:&quot;rich text formatting&quot;,ToolCapabilityWeight:1,ToolCapabilityTooltip:&quot;&quot;},"/>
    <x v="4"/>
  </r>
  <r>
    <x v="5"/>
    <x v="24"/>
    <n v="1"/>
    <m/>
    <s v="{CapabilityToolName:&quot;Stream&quot;,ToolCapability:&quot;RTMP&quot;,ToolCapabilityWeight:1,ToolCapabilityTooltip:&quot;&quot;},"/>
    <x v="7"/>
  </r>
  <r>
    <x v="10"/>
    <x v="25"/>
    <n v="1"/>
    <m/>
    <s v="{CapabilityToolName:&quot;PowerApps&quot;,ToolCapability:&quot;standalone app&quot;,ToolCapabilityWeight:1,ToolCapabilityTooltip:&quot;&quot;},"/>
    <x v="6"/>
  </r>
  <r>
    <x v="6"/>
    <x v="26"/>
    <n v="1"/>
    <m/>
    <s v="{CapabilityToolName:&quot;Outlook&quot;,ToolCapability:&quot;task tracking&quot;,ToolCapabilityWeight:1,ToolCapabilityTooltip:&quot;&quot;},"/>
    <x v="8"/>
  </r>
  <r>
    <x v="4"/>
    <x v="26"/>
    <n v="2"/>
    <m/>
    <s v="{CapabilityToolName:&quot;Planner&quot;,ToolCapability:&quot;task tracking&quot;,ToolCapabilityWeight:2,ToolCapabilityTooltip:&quot;&quot;},"/>
    <x v="8"/>
  </r>
  <r>
    <x v="13"/>
    <x v="26"/>
    <n v="3"/>
    <m/>
    <s v="{CapabilityToolName:&quot;To-Do&quot;,ToolCapability:&quot;task tracking&quot;,ToolCapabilityWeight:3,ToolCapabilityTooltip:&quot;&quot;},"/>
    <x v="8"/>
  </r>
  <r>
    <x v="14"/>
    <x v="27"/>
    <n v="1"/>
    <m/>
    <s v="{CapabilityToolName:&quot;MyAnalytics&quot;,ToolCapability:&quot;track productivity habits&quot;,ToolCapabilityWeight:1,ToolCapabilityTooltip:&quot;&quot;},"/>
    <x v="8"/>
  </r>
  <r>
    <x v="2"/>
    <x v="28"/>
    <n v="1"/>
    <m/>
    <s v="{CapabilityToolName:&quot;Teams&quot;,ToolCapability:&quot;VC room enabled&quot;,ToolCapabilityWeight:1,ToolCapabilityTooltip:&quot;&quot;},"/>
    <x v="7"/>
  </r>
  <r>
    <x v="5"/>
    <x v="29"/>
    <n v="1"/>
    <m/>
    <s v="{CapabilityToolName:&quot;Stream&quot;,ToolCapability:&quot;video on demand&quot;,ToolCapabilityWeight:1,ToolCapabilityTooltip:&quot;&quot;},"/>
    <x v="2"/>
  </r>
  <r>
    <x v="12"/>
    <x v="30"/>
    <n v="1"/>
    <m/>
    <s v="{CapabilityToolName:&quot;OneNote&quot;,ToolCapability:&quot;whiteboard&quot;,ToolCapabilityWeight:1,ToolCapabilityTooltip:&quot;&quot;},"/>
    <x v="0"/>
  </r>
  <r>
    <x v="15"/>
    <x v="30"/>
    <n v="2"/>
    <m/>
    <s v="{CapabilityToolName:&quot;Whiteboard&quot;,ToolCapability:&quot;whiteboard&quot;,ToolCapabilityWeight:2,ToolCapabilityTooltip:&quot;&quot;},"/>
    <x v="0"/>
  </r>
  <r>
    <x v="0"/>
    <x v="31"/>
    <n v="3"/>
    <m/>
    <s v="{CapabilityToolName:&quot;OneDrive&quot;,ToolCapability:&quot;your work files&quot;,ToolCapabilityWeight:3,ToolCapabilityTooltip:&quot;&quot;},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9D942-4AA0-40A7-98C8-0E6AD9349BCF}" name="PivotTable1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G21" firstHeaderRow="1" firstDataRow="3" firstDataCol="1"/>
  <pivotFields count="6">
    <pivotField axis="axisRow" showAll="0">
      <items count="22">
        <item x="3"/>
        <item m="1" x="19"/>
        <item x="9"/>
        <item x="8"/>
        <item x="0"/>
        <item x="12"/>
        <item x="6"/>
        <item x="4"/>
        <item m="1" x="18"/>
        <item m="1" x="20"/>
        <item x="1"/>
        <item m="1" x="16"/>
        <item x="5"/>
        <item x="2"/>
        <item x="13"/>
        <item x="10"/>
        <item x="11"/>
        <item x="7"/>
        <item x="15"/>
        <item m="1" x="17"/>
        <item x="14"/>
        <item t="default"/>
      </items>
    </pivotField>
    <pivotField axis="axisCol" showAll="0">
      <items count="40">
        <item x="0"/>
        <item x="1"/>
        <item x="2"/>
        <item m="1" x="36"/>
        <item x="3"/>
        <item x="4"/>
        <item x="5"/>
        <item x="6"/>
        <item x="7"/>
        <item x="8"/>
        <item x="9"/>
        <item x="11"/>
        <item m="1" x="38"/>
        <item x="15"/>
        <item x="16"/>
        <item x="17"/>
        <item x="18"/>
        <item x="19"/>
        <item x="20"/>
        <item m="1" x="33"/>
        <item x="21"/>
        <item x="22"/>
        <item m="1" x="35"/>
        <item x="24"/>
        <item m="1" x="34"/>
        <item x="25"/>
        <item x="26"/>
        <item x="27"/>
        <item x="29"/>
        <item x="31"/>
        <item x="10"/>
        <item m="1" x="37"/>
        <item x="30"/>
        <item m="1" x="32"/>
        <item x="14"/>
        <item x="28"/>
        <item x="12"/>
        <item x="13"/>
        <item x="23"/>
        <item t="default"/>
      </items>
    </pivotField>
    <pivotField dataField="1" showAll="0"/>
    <pivotField showAll="0"/>
    <pivotField showAll="0"/>
    <pivotField axis="axisCol" showAll="0" defaultSubtotal="0">
      <items count="9">
        <item x="6"/>
        <item x="4"/>
        <item x="0"/>
        <item x="3"/>
        <item x="7"/>
        <item x="1"/>
        <item x="8"/>
        <item x="5"/>
        <item x="2"/>
      </items>
    </pivotField>
  </pivotFields>
  <rowFields count="1">
    <field x="0"/>
  </rowFields>
  <rowItems count="16">
    <i>
      <x/>
    </i>
    <i>
      <x v="2"/>
    </i>
    <i>
      <x v="3"/>
    </i>
    <i>
      <x v="4"/>
    </i>
    <i>
      <x v="5"/>
    </i>
    <i>
      <x v="6"/>
    </i>
    <i>
      <x v="7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</rowItems>
  <colFields count="2">
    <field x="5"/>
    <field x="1"/>
  </colFields>
  <colItems count="32">
    <i>
      <x/>
      <x v="11"/>
    </i>
    <i r="1">
      <x v="21"/>
    </i>
    <i r="1">
      <x v="25"/>
    </i>
    <i>
      <x v="1"/>
      <x v="8"/>
    </i>
    <i r="1">
      <x v="20"/>
    </i>
    <i r="1">
      <x v="38"/>
    </i>
    <i>
      <x v="2"/>
      <x/>
    </i>
    <i r="1">
      <x v="7"/>
    </i>
    <i r="1">
      <x v="10"/>
    </i>
    <i r="1">
      <x v="32"/>
    </i>
    <i>
      <x v="3"/>
      <x v="4"/>
    </i>
    <i r="1">
      <x v="6"/>
    </i>
    <i r="1">
      <x v="30"/>
    </i>
    <i>
      <x v="4"/>
      <x v="13"/>
    </i>
    <i r="1">
      <x v="14"/>
    </i>
    <i r="1">
      <x v="15"/>
    </i>
    <i r="1">
      <x v="17"/>
    </i>
    <i r="1">
      <x v="23"/>
    </i>
    <i r="1">
      <x v="35"/>
    </i>
    <i>
      <x v="5"/>
      <x v="1"/>
    </i>
    <i r="1">
      <x v="5"/>
    </i>
    <i>
      <x v="6"/>
      <x v="18"/>
    </i>
    <i r="1">
      <x v="26"/>
    </i>
    <i r="1">
      <x v="27"/>
    </i>
    <i r="1">
      <x v="29"/>
    </i>
    <i>
      <x v="7"/>
      <x v="9"/>
    </i>
    <i r="1">
      <x v="36"/>
    </i>
    <i>
      <x v="8"/>
      <x v="2"/>
    </i>
    <i r="1">
      <x v="16"/>
    </i>
    <i r="1">
      <x v="28"/>
    </i>
    <i r="1">
      <x v="34"/>
    </i>
    <i r="1">
      <x v="37"/>
    </i>
  </colItems>
  <dataFields count="1">
    <dataField name="Sum of ToolCapabilityWeight" fld="2" baseField="0" baseItem="0"/>
  </dataFields>
  <formats count="3"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" totalsRowShown="0" headerRowDxfId="31" dataDxfId="30">
  <autoFilter ref="A1:E10" xr:uid="{00000000-0009-0000-0100-000001000000}"/>
  <tableColumns count="5">
    <tableColumn id="1" xr3:uid="{00000000-0010-0000-0000-000001000000}" name="ScenarioID" dataDxfId="29">
      <calculatedColumnFormula>ROW()-1</calculatedColumnFormula>
    </tableColumn>
    <tableColumn id="4" xr3:uid="{00000000-0010-0000-0000-000004000000}" name="ScenarioName" dataDxfId="28"/>
    <tableColumn id="5" xr3:uid="{A0D21220-B60A-439A-BD4B-D42D31FFF4A9}" name="ScenarioImage" dataDxfId="27"/>
    <tableColumn id="6" xr3:uid="{0AC57360-87B7-4DD9-95F8-67397F44A079}" name="ScenarioShortName" dataDxfId="26"/>
    <tableColumn id="2" xr3:uid="{00000000-0010-0000-0000-000002000000}" name="Collect" dataDxfId="25">
      <calculatedColumnFormula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G19" totalsRowShown="0" headerRowDxfId="24" dataDxfId="23">
  <autoFilter ref="A1:G19" xr:uid="{00000000-0009-0000-0100-000002000000}"/>
  <sortState xmlns:xlrd2="http://schemas.microsoft.com/office/spreadsheetml/2017/richdata2" ref="A2:G19">
    <sortCondition ref="A1:A19"/>
  </sortState>
  <tableColumns count="7">
    <tableColumn id="1" xr3:uid="{00000000-0010-0000-0200-000001000000}" name="ToolName" dataDxfId="22"/>
    <tableColumn id="5" xr3:uid="{00000000-0010-0000-0200-000005000000}" name="ToolDescription" dataDxfId="21">
      <calculatedColumnFormula>Table2[[#This Row],[ToolName]]&amp;" is amazing. You should totally use it."</calculatedColumnFormula>
    </tableColumn>
    <tableColumn id="6" xr3:uid="{00000000-0010-0000-0200-000006000000}" name="ToolImage" dataDxfId="20"/>
    <tableColumn id="7" xr3:uid="{00000000-0010-0000-0200-000007000000}" name="ToolLink" dataDxfId="19"/>
    <tableColumn id="8" xr3:uid="{00000000-0010-0000-0200-000008000000}" name="ToolLinkText" dataDxfId="18">
      <calculatedColumnFormula>"Learn more about " &amp;Table2[[#This Row],[ToolName]]</calculatedColumnFormula>
    </tableColumn>
    <tableColumn id="9" xr3:uid="{00000000-0010-0000-0200-000009000000}" name="ToolScenarios" dataDxfId="17"/>
    <tableColumn id="2" xr3:uid="{00000000-0010-0000-0200-000002000000}" name="Collect" dataDxfId="5">
      <calculatedColumnFormula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F33" totalsRowShown="0" headerRowDxfId="16" dataDxfId="15">
  <autoFilter ref="A1:F33" xr:uid="{00000000-0009-0000-0100-000004000000}"/>
  <sortState xmlns:xlrd2="http://schemas.microsoft.com/office/spreadsheetml/2017/richdata2" ref="A2:F31">
    <sortCondition ref="B1:B31"/>
  </sortState>
  <tableColumns count="6">
    <tableColumn id="2" xr3:uid="{00000000-0010-0000-0400-000002000000}" name="QuestionID" dataDxfId="14">
      <calculatedColumnFormula>ROW()-1</calculatedColumnFormula>
    </tableColumn>
    <tableColumn id="5" xr3:uid="{00000000-0010-0000-0400-000005000000}" name="QuestionScenario" dataDxfId="13"/>
    <tableColumn id="1" xr3:uid="{00000000-0010-0000-0400-000001000000}" name="Question" dataDxfId="12"/>
    <tableColumn id="4" xr3:uid="{00000000-0010-0000-0400-000004000000}" name="QuestionCapability" dataDxfId="11"/>
    <tableColumn id="7" xr3:uid="{00000000-0010-0000-0400-000007000000}" name="QuestionToolTip" dataDxfId="10"/>
    <tableColumn id="3" xr3:uid="{00000000-0010-0000-0400-000003000000}" name="Collect" dataDxfId="4">
      <calculatedColumnFormula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F48" totalsRowShown="0">
  <autoFilter ref="A1:F48" xr:uid="{00000000-0009-0000-0100-000005000000}"/>
  <sortState xmlns:xlrd2="http://schemas.microsoft.com/office/spreadsheetml/2017/richdata2" ref="A2:F48">
    <sortCondition ref="B1:B48"/>
  </sortState>
  <tableColumns count="6">
    <tableColumn id="1" xr3:uid="{00000000-0010-0000-0300-000001000000}" name="CapabilityToolName"/>
    <tableColumn id="2" xr3:uid="{00000000-0010-0000-0300-000002000000}" name="ToolCapability"/>
    <tableColumn id="4" xr3:uid="{70A68687-1B0C-4C43-A920-17CB9F401274}" name="ToolCapabilityWeight"/>
    <tableColumn id="5" xr3:uid="{B4F23A2F-6DBB-43F3-A60D-11C4B2CC61C3}" name="ToolCapabilityTooltip"/>
    <tableColumn id="3" xr3:uid="{00000000-0010-0000-0300-000003000000}" name="Collect" dataDxfId="3">
      <calculatedColumnFormula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calculatedColumnFormula>
    </tableColumn>
    <tableColumn id="6" xr3:uid="{E8E6B28D-3027-4DAB-BB5C-E2AD1F2F62E1}" name="Scenario" dataDxfId="9">
      <calculatedColumnFormula>OFFSET(Table4[[#Headers],[QuestionID]],MATCH(Table5[[#This Row],[ToolCapability]],Table4[QuestionCapability],0),1)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zure.microsoft.com/en-us/services/devop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2:E10"/>
    </sheetView>
  </sheetViews>
  <sheetFormatPr defaultColWidth="9" defaultRowHeight="15" x14ac:dyDescent="0.25"/>
  <cols>
    <col min="1" max="1" width="15.28515625" style="4" bestFit="1" customWidth="1"/>
    <col min="2" max="4" width="28.42578125" style="1" customWidth="1"/>
    <col min="5" max="5" width="182.5703125" style="1" bestFit="1" customWidth="1"/>
    <col min="6" max="16384" width="9" style="1"/>
  </cols>
  <sheetData>
    <row r="1" spans="1:5" x14ac:dyDescent="0.25">
      <c r="A1" s="4" t="s">
        <v>173</v>
      </c>
      <c r="B1" s="1" t="s">
        <v>174</v>
      </c>
      <c r="C1" s="1" t="s">
        <v>175</v>
      </c>
      <c r="D1" s="1" t="s">
        <v>176</v>
      </c>
      <c r="E1" s="1" t="s">
        <v>0</v>
      </c>
    </row>
    <row r="2" spans="1:5" x14ac:dyDescent="0.25">
      <c r="A2" s="5">
        <f>ROW()-1</f>
        <v>1</v>
      </c>
      <c r="B2" s="1" t="s">
        <v>166</v>
      </c>
      <c r="C2" s="1" t="s">
        <v>1</v>
      </c>
      <c r="D2" s="1" t="s">
        <v>1</v>
      </c>
      <c r="E2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{ScenarioID:"1",ScenarioImage:Collaborate,ScenarioName:"Collaborate with Colleagues",ScenarioShortName:"Collaborate"},</v>
      </c>
    </row>
    <row r="3" spans="1:5" x14ac:dyDescent="0.25">
      <c r="A3" s="5">
        <f t="shared" ref="A3:A10" si="0">ROW()-1</f>
        <v>2</v>
      </c>
      <c r="B3" s="1" t="s">
        <v>2</v>
      </c>
      <c r="C3" s="1" t="s">
        <v>3</v>
      </c>
      <c r="D3" s="1" t="s">
        <v>4</v>
      </c>
      <c r="E3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{ScenarioID:"2",ScenarioImage:EmployeeCommunications,ScenarioName:"Communicate out to Employees",ScenarioShortName:"Employee Communications"},</v>
      </c>
    </row>
    <row r="4" spans="1:5" x14ac:dyDescent="0.25">
      <c r="A4" s="5">
        <f t="shared" si="0"/>
        <v>3</v>
      </c>
      <c r="B4" s="1" t="s">
        <v>5</v>
      </c>
      <c r="C4" s="1" t="s">
        <v>6</v>
      </c>
      <c r="D4" s="1" t="s">
        <v>6</v>
      </c>
      <c r="E4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{ScenarioID:"3",ScenarioImage:Meetings,ScenarioName:"Host a Meeting",ScenarioShortName:"Meetings"},</v>
      </c>
    </row>
    <row r="5" spans="1:5" x14ac:dyDescent="0.25">
      <c r="A5" s="5">
        <f t="shared" si="0"/>
        <v>4</v>
      </c>
      <c r="B5" s="1" t="s">
        <v>7</v>
      </c>
      <c r="C5" s="1" t="s">
        <v>7</v>
      </c>
      <c r="D5" s="1" t="s">
        <v>7</v>
      </c>
      <c r="E5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{ScenarioID:"4",ScenarioImage:Chat,ScenarioName:"Chat",ScenarioShortName:"Chat"},</v>
      </c>
    </row>
    <row r="6" spans="1:5" ht="16.5" customHeight="1" x14ac:dyDescent="0.25">
      <c r="A6" s="5">
        <f t="shared" si="0"/>
        <v>5</v>
      </c>
      <c r="B6" s="1" t="s">
        <v>8</v>
      </c>
      <c r="C6" s="1" t="s">
        <v>9</v>
      </c>
      <c r="D6" s="1" t="s">
        <v>8</v>
      </c>
      <c r="E6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{ScenarioID:"5",ScenarioImage:PersonalProductivity,ScenarioName:"Personal Productivity",ScenarioShortName:"Personal Productivity"},</v>
      </c>
    </row>
    <row r="7" spans="1:5" x14ac:dyDescent="0.25">
      <c r="A7" s="5">
        <f t="shared" si="0"/>
        <v>6</v>
      </c>
      <c r="B7" s="1" t="s">
        <v>156</v>
      </c>
      <c r="C7" s="1" t="s">
        <v>10</v>
      </c>
      <c r="D7" s="1" t="s">
        <v>156</v>
      </c>
      <c r="E7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{ScenarioID:"6",ScenarioImage:ReportingDataVisualization,ScenarioName:"Reports and Data Visualization",ScenarioShortName:"Reports and Data Visualization"},</v>
      </c>
    </row>
    <row r="8" spans="1:5" x14ac:dyDescent="0.25">
      <c r="A8" s="5">
        <f t="shared" si="0"/>
        <v>7</v>
      </c>
      <c r="B8" s="1" t="s">
        <v>11</v>
      </c>
      <c r="C8" s="1" t="s">
        <v>12</v>
      </c>
      <c r="D8" s="1" t="s">
        <v>13</v>
      </c>
      <c r="E8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{ScenarioID:"7",ScenarioImage:TaskManagement,ScenarioName:"Manage Tasks",ScenarioShortName:"Task Management"},</v>
      </c>
    </row>
    <row r="9" spans="1:5" x14ac:dyDescent="0.25">
      <c r="A9" s="5">
        <f t="shared" si="0"/>
        <v>8</v>
      </c>
      <c r="B9" s="1" t="s">
        <v>169</v>
      </c>
      <c r="C9" s="1" t="s">
        <v>14</v>
      </c>
      <c r="D9" s="1" t="s">
        <v>15</v>
      </c>
      <c r="E9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{ScenarioID:"8",ScenarioImage:VideoSharing,ScenarioName:"Share a Video",ScenarioShortName:"Video Sharing"},</v>
      </c>
    </row>
    <row r="10" spans="1:5" x14ac:dyDescent="0.25">
      <c r="A10" s="5">
        <f t="shared" si="0"/>
        <v>9</v>
      </c>
      <c r="B10" s="1" t="s">
        <v>16</v>
      </c>
      <c r="C10" s="1" t="s">
        <v>17</v>
      </c>
      <c r="D10" s="1" t="s">
        <v>18</v>
      </c>
      <c r="E10" s="1" t="str">
        <f>"{"&amp;Table1[[#Headers],[ScenarioID]]&amp;":"&amp;""""&amp;Table1[[#This Row],[ScenarioID]]&amp;""""&amp;","&amp;Table1[[#Headers],[ScenarioImage]]&amp;":"&amp;Table1[[#This Row],[ScenarioImage]]&amp;","&amp;Table1[[#Headers],[ScenarioName]]&amp;":"&amp;""""&amp;Table1[[#This Row],[ScenarioName]]&amp;""""&amp;","&amp;Table1[[#Headers],[ScenarioShortName]]&amp;":"&amp;""""&amp;Table1[[#This Row],[ScenarioShortName]]&amp;""""&amp;"},"</f>
        <v>{ScenarioID:"9",ScenarioImage:WorkflowAutomation,ScenarioName:"Automate a Workflow",ScenarioShortName:"Workflow Automation"},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="90" zoomScaleNormal="9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2" sqref="G2:G19"/>
    </sheetView>
  </sheetViews>
  <sheetFormatPr defaultColWidth="9" defaultRowHeight="15" x14ac:dyDescent="0.25"/>
  <cols>
    <col min="1" max="1" width="21" style="1" customWidth="1"/>
    <col min="2" max="2" width="85.85546875" style="3" customWidth="1"/>
    <col min="3" max="3" width="20.85546875" style="1" bestFit="1" customWidth="1"/>
    <col min="4" max="4" width="65.85546875" style="1" customWidth="1"/>
    <col min="5" max="5" width="37.42578125" style="1" bestFit="1" customWidth="1"/>
    <col min="6" max="6" width="50" style="1" customWidth="1"/>
    <col min="7" max="7" width="255.7109375" style="1" bestFit="1" customWidth="1"/>
    <col min="8" max="16384" width="9" style="1"/>
  </cols>
  <sheetData>
    <row r="1" spans="1:7" x14ac:dyDescent="0.25">
      <c r="A1" s="1" t="s">
        <v>19</v>
      </c>
      <c r="B1" s="3" t="s">
        <v>32</v>
      </c>
      <c r="C1" s="1" t="s">
        <v>33</v>
      </c>
      <c r="D1" s="1" t="s">
        <v>34</v>
      </c>
      <c r="E1" s="1" t="s">
        <v>35</v>
      </c>
      <c r="F1" s="1" t="s">
        <v>179</v>
      </c>
      <c r="G1" s="1" t="s">
        <v>0</v>
      </c>
    </row>
    <row r="2" spans="1:7" ht="30" x14ac:dyDescent="0.25">
      <c r="A2" s="1" t="s">
        <v>20</v>
      </c>
      <c r="B2" s="8" t="s">
        <v>97</v>
      </c>
      <c r="C2" s="2" t="s">
        <v>36</v>
      </c>
      <c r="D2" s="7" t="s">
        <v>37</v>
      </c>
      <c r="E2" s="2" t="str">
        <f>"Learn more about " &amp;Table2[[#This Row],[ToolName]]</f>
        <v>Learn more about Azure DevOps</v>
      </c>
      <c r="F2" s="6" t="s">
        <v>38</v>
      </c>
      <c r="G2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{ToolName:"Azure DevOps",ToolDescription:"Deliver value to your users faster using proven agile tools to plan, track, and discuss work across your teams.",ToolImage:AzureDevOps,ToolLink:"https://azure.microsoft.com/en-us/services/devops/",ToolLinkText:"Learn more about Azure DevOps",ToolScenarios:["Manage Tasks"]},</v>
      </c>
    </row>
    <row r="3" spans="1:7" x14ac:dyDescent="0.25">
      <c r="A3" s="1" t="s">
        <v>21</v>
      </c>
      <c r="B3" t="s">
        <v>39</v>
      </c>
      <c r="C3" s="1" t="s">
        <v>21</v>
      </c>
      <c r="D3" t="s">
        <v>125</v>
      </c>
      <c r="E3" s="2" t="str">
        <f>"Learn more about " &amp;Table2[[#This Row],[ToolName]]</f>
        <v>Learn more about Delve</v>
      </c>
      <c r="F3" s="1" t="s">
        <v>40</v>
      </c>
      <c r="G3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{ToolName:"Delve",ToolDescription:"Get personal insights and relevant information based on who you work with and the content you work on.",ToolImage:Delve,ToolLink:"https://support.office.com/article/0e4751f5-3006-402f-b55a-bb079cfb1ff1?wt.mc_id=AID573689_QSG_174541",ToolLinkText:"Learn more about Delve",ToolScenarios:["Personal Productivity"]},</v>
      </c>
    </row>
    <row r="4" spans="1:7" x14ac:dyDescent="0.25">
      <c r="A4" s="1" t="s">
        <v>22</v>
      </c>
      <c r="B4" t="s">
        <v>110</v>
      </c>
      <c r="C4" s="1" t="s">
        <v>22</v>
      </c>
      <c r="D4" t="s">
        <v>126</v>
      </c>
      <c r="E4" s="2" t="str">
        <f>"Learn more about " &amp;Table2[[#This Row],[ToolName]]</f>
        <v>Learn more about Flow</v>
      </c>
      <c r="F4" s="17" t="s">
        <v>41</v>
      </c>
      <c r="G4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{ToolName:"Flow",ToolDescription:"Create workflows between your apps, files, and data to automate time-consuming tasks so you can focus on whats next.'",ToolImage:Flow,ToolLink:"https://flow.microsoft.com/guided-learning/learning-introducing-flow/",ToolLinkText:"Learn more about Flow",ToolScenarios:["Automate a Workflow"]},</v>
      </c>
    </row>
    <row r="5" spans="1:7" x14ac:dyDescent="0.25">
      <c r="A5" s="1" t="s">
        <v>23</v>
      </c>
      <c r="B5" t="s">
        <v>111</v>
      </c>
      <c r="C5" s="1" t="s">
        <v>23</v>
      </c>
      <c r="D5" t="s">
        <v>127</v>
      </c>
      <c r="E5" s="2" t="str">
        <f>"Learn more about " &amp;Table2[[#This Row],[ToolName]]</f>
        <v>Learn more about Forms</v>
      </c>
      <c r="F5" s="16" t="s">
        <v>164</v>
      </c>
      <c r="G5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{ToolName:"Forms",ToolDescription:"Create surveys, quizzes, and polls in minutes. Send them to anyone and easily see results in real time.",ToolImage:Forms,ToolLink:"https://support.office.com/article/6b391205-523c-45d2-b53a-fc10b22017c8",ToolLinkText:"Learn more about Forms",ToolScenarios:["Reports and Data Visualization"]},</v>
      </c>
    </row>
    <row r="6" spans="1:7" x14ac:dyDescent="0.25">
      <c r="A6" s="1" t="s">
        <v>107</v>
      </c>
      <c r="B6" t="s">
        <v>112</v>
      </c>
      <c r="C6" s="1" t="s">
        <v>21</v>
      </c>
      <c r="D6" t="s">
        <v>128</v>
      </c>
      <c r="E6" s="2" t="str">
        <f>"Learn more about " &amp;Table2[[#This Row],[ToolName]]</f>
        <v>Learn more about MyAnalytics</v>
      </c>
      <c r="F6" s="1" t="s">
        <v>40</v>
      </c>
      <c r="G6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{ToolName:"MyAnalytics",ToolDescription:"Create better work habits. MyAnalytics shows you how you spend your time at work with insights into your meetings, email, and focus hours.",ToolImage:Delve,ToolLink:"https://support.office.com/article/Microsoft-MyAnalytics-personal-dashboard-c52d090c-a4fc-478c-b027-757ed86d5993",ToolLinkText:"Learn more about MyAnalytics",ToolScenarios:["Personal Productivity"]},</v>
      </c>
    </row>
    <row r="7" spans="1:7" x14ac:dyDescent="0.25">
      <c r="A7" s="1" t="s">
        <v>24</v>
      </c>
      <c r="B7" t="s">
        <v>113</v>
      </c>
      <c r="C7" s="1" t="s">
        <v>24</v>
      </c>
      <c r="D7" t="s">
        <v>129</v>
      </c>
      <c r="E7" s="2" t="str">
        <f>"Learn more about " &amp;Table2[[#This Row],[ToolName]]</f>
        <v>Learn more about OneDrive</v>
      </c>
      <c r="F7" s="1" t="s">
        <v>167</v>
      </c>
      <c r="G7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{ToolName:"OneDrive",ToolDescription:"Store your files in one place, share them with others, and get to them from any device connected to the Internet.",ToolImage:OneDrive,ToolLink:"https://support.office.com/article/a1397e56-61ec-4ed2-9dac-727bf8ac3357?wt.mc_id=AID573689_QSG_174540",ToolLinkText:"Learn more about OneDrive",ToolScenarios:["Collaborate with Colleagues","Personal Productivity"]},</v>
      </c>
    </row>
    <row r="8" spans="1:7" x14ac:dyDescent="0.25">
      <c r="A8" s="1" t="s">
        <v>25</v>
      </c>
      <c r="B8" t="s">
        <v>114</v>
      </c>
      <c r="C8" s="1" t="s">
        <v>25</v>
      </c>
      <c r="D8" t="s">
        <v>130</v>
      </c>
      <c r="E8" s="2" t="str">
        <f>"Learn more about " &amp;Table2[[#This Row],[ToolName]]</f>
        <v>Learn more about OneNote</v>
      </c>
      <c r="F8" s="1" t="s">
        <v>167</v>
      </c>
      <c r="G8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{ToolName:"OneNote",ToolDescription:"Capture notes by typing, drawing, or writing. OneNote lets you organize and reuse your notes across all of your devices.",ToolImage:OneNote,ToolLink:"https://support.office.com/OneNote",ToolLinkText:"Learn more about OneNote",ToolScenarios:["Collaborate with Colleagues","Personal Productivity"]},</v>
      </c>
    </row>
    <row r="9" spans="1:7" x14ac:dyDescent="0.25">
      <c r="A9" s="1" t="s">
        <v>26</v>
      </c>
      <c r="B9" t="s">
        <v>115</v>
      </c>
      <c r="C9" s="1" t="s">
        <v>26</v>
      </c>
      <c r="D9" t="s">
        <v>131</v>
      </c>
      <c r="E9" s="2" t="str">
        <f>"Learn more about " &amp;Table2[[#This Row],[ToolName]]</f>
        <v>Learn more about Outlook</v>
      </c>
      <c r="F9" s="1" t="s">
        <v>145</v>
      </c>
      <c r="G9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{ToolName:"Outlook",ToolDescription:"Use business-class email through a rich and familiar Outlook experience you can access from your desktop or a web browser.",ToolImage:Outlook,ToolLink:"https://support.office.com/article/676b32bc-b486-468d-b1f2-883569298b58?wt.mc_id=AID573689_QSG_174547",ToolLinkText:"Learn more about Outlook",ToolScenarios:["Communicate out to Employees","Personal Productivity"]},</v>
      </c>
    </row>
    <row r="10" spans="1:7" x14ac:dyDescent="0.25">
      <c r="A10" s="1" t="s">
        <v>27</v>
      </c>
      <c r="B10" t="s">
        <v>116</v>
      </c>
      <c r="C10" s="1" t="s">
        <v>27</v>
      </c>
      <c r="D10" t="s">
        <v>132</v>
      </c>
      <c r="E10" s="2" t="str">
        <f>"Learn more about " &amp;Table2[[#This Row],[ToolName]]</f>
        <v>Learn more about Planner</v>
      </c>
      <c r="F10" s="1" t="s">
        <v>38</v>
      </c>
      <c r="G10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{ToolName:"Planner",ToolDescription:"Create new plans, organize and assign tasks, share files, chat about what youre working on  and get progress updates with Planner.",ToolImage:Planner,ToolLink:"https://support.office.com/article/fe43c972-5a95-4071-86d4-423a64a3b21e?wt.mc_id=AID573689_QSG_174542",ToolLinkText:"Learn more about Planner",ToolScenarios:["Manage Tasks"]},</v>
      </c>
    </row>
    <row r="11" spans="1:7" x14ac:dyDescent="0.25">
      <c r="A11" s="1" t="s">
        <v>104</v>
      </c>
      <c r="B11" t="s">
        <v>117</v>
      </c>
      <c r="C11" s="1" t="s">
        <v>144</v>
      </c>
      <c r="D11" t="s">
        <v>133</v>
      </c>
      <c r="E11" s="2" t="str">
        <f>"Learn more about " &amp;Table2[[#This Row],[ToolName]]</f>
        <v>Learn more about Power BI</v>
      </c>
      <c r="F11" s="16" t="s">
        <v>164</v>
      </c>
      <c r="G11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{ToolName:"Power BI",ToolDescription:"Create actionable, dynamic, and engaging data dashboards to share with your company or school.",ToolImage:PowerBI,ToolLink:"https://powerbi.microsoft.com/guided-learning/powerbi-learning-0-1-intro-using-power-bi/",ToolLinkText:"Learn more about Power BI",ToolScenarios:["Reports and Data Visualization"]},</v>
      </c>
    </row>
    <row r="12" spans="1:7" x14ac:dyDescent="0.25">
      <c r="A12" s="1" t="s">
        <v>43</v>
      </c>
      <c r="B12" t="s">
        <v>118</v>
      </c>
      <c r="C12" s="1" t="s">
        <v>43</v>
      </c>
      <c r="D12" t="s">
        <v>134</v>
      </c>
      <c r="E12" s="2" t="str">
        <f>"Learn more about " &amp;Table2[[#This Row],[ToolName]]</f>
        <v>Learn more about PowerApps</v>
      </c>
      <c r="F12" s="1" t="s">
        <v>41</v>
      </c>
      <c r="G12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{ToolName:"PowerApps",ToolDescription:"Build mobile and web apps with the data your organization already uses.",ToolImage:PowerApps,ToolLink:"https://powerapps.microsoft.com/guided-learning/learning-introducing-powerapps/",ToolLinkText:"Learn more about PowerApps",ToolScenarios:["Automate a Workflow"]},</v>
      </c>
    </row>
    <row r="13" spans="1:7" x14ac:dyDescent="0.25">
      <c r="A13" s="1" t="s">
        <v>28</v>
      </c>
      <c r="B13" t="s">
        <v>119</v>
      </c>
      <c r="C13" s="1" t="s">
        <v>28</v>
      </c>
      <c r="D13" t="s">
        <v>135</v>
      </c>
      <c r="E13" s="2" t="str">
        <f>"Learn more about " &amp;Table2[[#This Row],[ToolName]]</f>
        <v>Learn more about SharePoint</v>
      </c>
      <c r="F13" s="1" t="s">
        <v>168</v>
      </c>
      <c r="G13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{ToolName:"SharePoint",ToolDescription:"Share and manage content, knowledge, and applications to empower teamwork, quickly find information, and seamlessly collaborate across the organization.",ToolImage:SharePoint,ToolLink:"https://support.office.com/article/324a89ec-e77b-4475-b64a-13a0c14c45ec?wt.mc_id=AID573689_QSG_174543",ToolLinkText:"Learn more about SharePoint",ToolScenarios:["Collaborate with Colleagues"]},</v>
      </c>
    </row>
    <row r="14" spans="1:7" x14ac:dyDescent="0.25">
      <c r="A14" s="1" t="s">
        <v>29</v>
      </c>
      <c r="B14" t="s">
        <v>120</v>
      </c>
      <c r="C14" s="1" t="s">
        <v>29</v>
      </c>
      <c r="D14" t="s">
        <v>136</v>
      </c>
      <c r="E14" s="2" t="str">
        <f>"Learn more about " &amp;Table2[[#This Row],[ToolName]]</f>
        <v>Learn more about Stream</v>
      </c>
      <c r="F14" s="1" t="s">
        <v>170</v>
      </c>
      <c r="G14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{ToolName:"Stream",ToolDescription:"Share videos of classes, meetings, presentations, training sessions, or other videos with people in your company or school.",ToolImage:Stream,ToolLink:"https://stream.microsoft.com/documentation/stream-portal-get-started/",ToolLinkText:"Learn more about Stream",ToolScenarios:["Share a Video","Host a Meeting"]},</v>
      </c>
    </row>
    <row r="15" spans="1:7" x14ac:dyDescent="0.25">
      <c r="A15" s="1" t="s">
        <v>108</v>
      </c>
      <c r="B15" t="s">
        <v>121</v>
      </c>
      <c r="C15" s="1" t="s">
        <v>108</v>
      </c>
      <c r="D15" t="s">
        <v>137</v>
      </c>
      <c r="E15" s="2" t="str">
        <f>"Learn more about " &amp;Table2[[#This Row],[ToolName]]</f>
        <v>Learn more about Sway</v>
      </c>
      <c r="F15" s="1" t="s">
        <v>42</v>
      </c>
      <c r="G15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{ToolName:"Sway",ToolDescription:"Create and share engaging interactive reports, presentations, personal stories, and more. Sway does the design work for you.",ToolImage:Sway,ToolLink:"https://support.office.com/article/b60d6dc4-d2bc-4740-ab1d-e2c4071dca03?wt.mc_id=AID573689_QSG_174550",ToolLinkText:"Learn more about Sway",ToolScenarios:["Communicate out to Employees"]},</v>
      </c>
    </row>
    <row r="16" spans="1:7" x14ac:dyDescent="0.25">
      <c r="A16" s="1" t="s">
        <v>30</v>
      </c>
      <c r="B16" t="s">
        <v>122</v>
      </c>
      <c r="C16" s="1" t="s">
        <v>30</v>
      </c>
      <c r="D16" t="s">
        <v>138</v>
      </c>
      <c r="E16" s="2" t="str">
        <f>"Learn more about " &amp;Table2[[#This Row],[ToolName]]</f>
        <v>Learn more about Teams</v>
      </c>
      <c r="F16" s="1" t="s">
        <v>171</v>
      </c>
      <c r="G16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{ToolName:"Teams",ToolDescription:"The customizable chat-based team workspace in Office 365.",ToolImage:Teams,ToolLink:"https://support.office.com/article/422bf3aa-9ae8-46f1-83a2-e65720e1a34d?wt.mc_id=AID573689_QSG_174525",ToolLinkText:"Learn more about Teams",ToolScenarios:["Collaborate with Colleagues","Host a Meeting","Chat"]},</v>
      </c>
    </row>
    <row r="17" spans="1:7" x14ac:dyDescent="0.25">
      <c r="A17" s="1" t="s">
        <v>31</v>
      </c>
      <c r="B17" t="s">
        <v>123</v>
      </c>
      <c r="C17" s="1" t="s">
        <v>44</v>
      </c>
      <c r="D17" t="s">
        <v>139</v>
      </c>
      <c r="E17" s="2" t="str">
        <f>"Learn more about " &amp;Table2[[#This Row],[ToolName]]</f>
        <v>Learn more about To-Do</v>
      </c>
      <c r="F17" s="1" t="s">
        <v>45</v>
      </c>
      <c r="G17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{ToolName:"To-Do",ToolDescription:"Manage, prioritize, and complete the most important things you need to achieve every day.",ToolImage:ToDo,ToolLink:"https://support.office.com/article/Microsoft-To-Do-Quick-Start-4e5aeac6-8649-4813-aae5-2c2ddea2f292",ToolLinkText:"Learn more about To-Do",ToolScenarios:["Manage Tasks","Personal Productivity"]},</v>
      </c>
    </row>
    <row r="18" spans="1:7" ht="45" x14ac:dyDescent="0.25">
      <c r="A18" s="1" t="s">
        <v>46</v>
      </c>
      <c r="B18" s="3" t="s">
        <v>47</v>
      </c>
      <c r="C18" s="1" t="s">
        <v>46</v>
      </c>
      <c r="D18" s="1" t="s">
        <v>105</v>
      </c>
      <c r="E18" s="2" t="str">
        <f>"Learn more about " &amp;Table2[[#This Row],[ToolName]]</f>
        <v>Learn more about Whiteboard</v>
      </c>
      <c r="F18" s="1" t="s">
        <v>168</v>
      </c>
      <c r="G18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{ToolName:"Whiteboard",ToolDescription:"Share an online work surface with others regardless of where they are. Place virtual sticky notes, type or draw in real time using a computer, phone or tablet. Download from the Microsoft Store.",ToolImage:Whiteboard,ToolLink:"https://products.office.com/en-us/microsoft-whiteboard/digital-whiteboard-app",ToolLinkText:"Learn more about Whiteboard",ToolScenarios:["Collaborate with Colleagues"]},</v>
      </c>
    </row>
    <row r="19" spans="1:7" x14ac:dyDescent="0.25">
      <c r="A19" s="1" t="s">
        <v>109</v>
      </c>
      <c r="B19" t="s">
        <v>124</v>
      </c>
      <c r="C19" s="1" t="s">
        <v>109</v>
      </c>
      <c r="D19" t="s">
        <v>140</v>
      </c>
      <c r="E19" s="2" t="str">
        <f>"Learn more about " &amp;Table2[[#This Row],[ToolName]]</f>
        <v>Learn more about Yammer</v>
      </c>
      <c r="F19" s="1" t="s">
        <v>172</v>
      </c>
      <c r="G19" s="2" t="str">
        <f>"{"&amp;Table2[[#Headers],[ToolName]]&amp;":"&amp;""""&amp;Table2[[#This Row],[ToolName]]&amp;""""&amp;","&amp;Table2[[#Headers],[ToolDescription]]&amp;":"&amp;""""&amp;Table2[[#This Row],[ToolDescription]]&amp;""""&amp;","&amp;Table2[[#Headers],[ToolImage]]&amp;":"&amp;Table2[[#This Row],[ToolImage]]&amp;","&amp;Table2[[#Headers],[ToolLink]]&amp;":"&amp;""""&amp;Table2[[#This Row],[ToolLink]]&amp;""""&amp;","&amp;Table2[[#Headers],[ToolLinkText]]&amp;":"&amp;""""&amp;Table2[[#This Row],[ToolLinkText]]&amp;""""&amp;","&amp;Table2[[#Headers],[ToolScenarios]]&amp;":["&amp;Table2[[#This Row],[ToolScenarios]]&amp;"]},"</f>
        <v>{ToolName:"Yammer",ToolDescription:"Connect to the right people, share information across teams, and organize around projects with coworkers or classmates.",ToolImage:Yammer,ToolLink:"https://support.office.com/yammer",ToolLinkText:"Learn more about Yammer",ToolScenarios:["Communicate out to Employees","Chat"]},</v>
      </c>
    </row>
  </sheetData>
  <hyperlinks>
    <hyperlink ref="D2" r:id="rId1" xr:uid="{00000000-0004-0000-0200-000001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F17" sqref="F17:F33"/>
    </sheetView>
  </sheetViews>
  <sheetFormatPr defaultColWidth="9" defaultRowHeight="15" x14ac:dyDescent="0.25"/>
  <cols>
    <col min="1" max="1" width="7.42578125" style="5" bestFit="1" customWidth="1"/>
    <col min="2" max="2" width="29.85546875" style="1" bestFit="1" customWidth="1"/>
    <col min="3" max="3" width="32.85546875" style="3" customWidth="1"/>
    <col min="4" max="4" width="29.85546875" style="3" customWidth="1"/>
    <col min="5" max="5" width="32.5703125" style="4" customWidth="1"/>
    <col min="6" max="6" width="115" style="1" bestFit="1" customWidth="1"/>
    <col min="7" max="7" width="85.5703125" style="1" bestFit="1" customWidth="1"/>
    <col min="8" max="16384" width="9" style="1"/>
  </cols>
  <sheetData>
    <row r="1" spans="1:6" x14ac:dyDescent="0.25">
      <c r="A1" s="5" t="s">
        <v>74</v>
      </c>
      <c r="B1" s="1" t="s">
        <v>177</v>
      </c>
      <c r="C1" s="3" t="s">
        <v>75</v>
      </c>
      <c r="D1" s="3" t="s">
        <v>76</v>
      </c>
      <c r="E1" s="4" t="s">
        <v>157</v>
      </c>
      <c r="F1" s="1" t="s">
        <v>0</v>
      </c>
    </row>
    <row r="2" spans="1:6" x14ac:dyDescent="0.25">
      <c r="A2" s="5">
        <f t="shared" ref="A2:A31" si="0">ROW()-1</f>
        <v>1</v>
      </c>
      <c r="B2" s="1" t="s">
        <v>16</v>
      </c>
      <c r="C2" s="3" t="s">
        <v>92</v>
      </c>
      <c r="D2" s="3" t="s">
        <v>56</v>
      </c>
      <c r="F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{Question:"Is this a personal automation?",QuestionID:"1",QuestionCapability:"personal workflows",QuestionToolTip:"",QuestionScenario:"Automate a Workflow"},</v>
      </c>
    </row>
    <row r="3" spans="1:6" ht="30" x14ac:dyDescent="0.25">
      <c r="A3" s="5">
        <f t="shared" si="0"/>
        <v>2</v>
      </c>
      <c r="B3" s="1" t="s">
        <v>16</v>
      </c>
      <c r="C3" s="3" t="s">
        <v>93</v>
      </c>
      <c r="D3" s="3" t="s">
        <v>53</v>
      </c>
      <c r="E3" s="9"/>
      <c r="F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integration with non-O365 apps?",QuestionID:"2",QuestionCapability:"integration with non-O365 apps",QuestionToolTip:"",QuestionScenario:"Automate a Workflow"},</v>
      </c>
    </row>
    <row r="4" spans="1:6" x14ac:dyDescent="0.25">
      <c r="A4" s="5">
        <f t="shared" si="0"/>
        <v>3</v>
      </c>
      <c r="B4" s="1" t="s">
        <v>16</v>
      </c>
      <c r="C4" s="3" t="s">
        <v>94</v>
      </c>
      <c r="D4" s="3" t="s">
        <v>54</v>
      </c>
      <c r="F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it to be a standalone app?",QuestionID:"3",QuestionCapability:"standalone app",QuestionToolTip:"",QuestionScenario:"Automate a Workflow"},</v>
      </c>
    </row>
    <row r="5" spans="1:6" ht="30" x14ac:dyDescent="0.25">
      <c r="A5" s="5">
        <f t="shared" si="0"/>
        <v>4</v>
      </c>
      <c r="B5" s="1" t="s">
        <v>7</v>
      </c>
      <c r="C5" s="3" t="s">
        <v>83</v>
      </c>
      <c r="D5" s="3" t="s">
        <v>68</v>
      </c>
      <c r="F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{Question:"Keep the conversation after the app is closed?",QuestionID:"4",QuestionCapability:"persistent content",QuestionToolTip:"",QuestionScenario:"Chat"},</v>
      </c>
    </row>
    <row r="6" spans="1:6" ht="30" x14ac:dyDescent="0.25">
      <c r="A6" s="5">
        <f t="shared" si="0"/>
        <v>5</v>
      </c>
      <c r="B6" s="1" t="s">
        <v>7</v>
      </c>
      <c r="C6" s="3" t="s">
        <v>84</v>
      </c>
      <c r="D6" s="3" t="s">
        <v>69</v>
      </c>
      <c r="F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{Question:"Access chat across devices? (PC/mobile)",QuestionID:"5",QuestionCapability:"content across devices",QuestionToolTip:"",QuestionScenario:"Chat"},</v>
      </c>
    </row>
    <row r="7" spans="1:6" x14ac:dyDescent="0.25">
      <c r="A7" s="5">
        <f t="shared" si="0"/>
        <v>6</v>
      </c>
      <c r="B7" s="1" t="s">
        <v>166</v>
      </c>
      <c r="C7" s="3" t="s">
        <v>147</v>
      </c>
      <c r="D7" s="3" t="s">
        <v>57</v>
      </c>
      <c r="F7" s="1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to collaborate on files?",QuestionID:"6",QuestionCapability:"file storage",QuestionToolTip:"",QuestionScenario:"Collaborate with Colleagues"},</v>
      </c>
    </row>
    <row r="8" spans="1:6" ht="30" x14ac:dyDescent="0.25">
      <c r="A8" s="5">
        <f t="shared" si="0"/>
        <v>7</v>
      </c>
      <c r="B8" s="1" t="s">
        <v>166</v>
      </c>
      <c r="C8" s="3" t="s">
        <v>146</v>
      </c>
      <c r="D8" s="3" t="s">
        <v>62</v>
      </c>
      <c r="E8" s="10" t="s">
        <v>106</v>
      </c>
      <c r="F8" s="1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{Question:"Will any files be Highly Confidential?",QuestionID:"7",QuestionCapability:"confidential restricted and classified files",QuestionToolTip:"Super secret files are only allowed on certain platforms.",QuestionScenario:"Collaborate with Colleagues"},</v>
      </c>
    </row>
    <row r="9" spans="1:6" ht="30" x14ac:dyDescent="0.25">
      <c r="A9" s="5">
        <f t="shared" si="0"/>
        <v>8</v>
      </c>
      <c r="B9" s="1" t="s">
        <v>166</v>
      </c>
      <c r="C9" s="3" t="s">
        <v>77</v>
      </c>
      <c r="D9" s="3" t="s">
        <v>58</v>
      </c>
      <c r="F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to collaborate with 3rd party partners?",QuestionID:"8",QuestionCapability:"3rd party collaboration",QuestionToolTip:"",QuestionScenario:"Collaborate with Colleagues"},</v>
      </c>
    </row>
    <row r="10" spans="1:6" x14ac:dyDescent="0.25">
      <c r="A10" s="15">
        <f t="shared" si="0"/>
        <v>9</v>
      </c>
      <c r="B10" s="1" t="s">
        <v>166</v>
      </c>
      <c r="C10" s="3" t="s">
        <v>142</v>
      </c>
      <c r="D10" s="3" t="s">
        <v>143</v>
      </c>
      <c r="F1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{Question:"Do you need a digital whiteboard?",QuestionID:"9",QuestionCapability:"whiteboard",QuestionToolTip:"",QuestionScenario:"Collaborate with Colleagues"},</v>
      </c>
    </row>
    <row r="11" spans="1:6" x14ac:dyDescent="0.25">
      <c r="A11" s="5">
        <f t="shared" si="0"/>
        <v>10</v>
      </c>
      <c r="B11" s="1" t="s">
        <v>2</v>
      </c>
      <c r="C11" s="3" t="s">
        <v>148</v>
      </c>
      <c r="D11" s="3" t="s">
        <v>73</v>
      </c>
      <c r="F1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to collect input from others?",QuestionID:"10",QuestionCapability:"gather input",QuestionToolTip:"",QuestionScenario:"Communicate out to Employees"},</v>
      </c>
    </row>
    <row r="12" spans="1:6" ht="30" x14ac:dyDescent="0.25">
      <c r="A12" s="5">
        <f t="shared" si="0"/>
        <v>11</v>
      </c>
      <c r="B12" s="1" t="s">
        <v>2</v>
      </c>
      <c r="C12" s="3" t="s">
        <v>149</v>
      </c>
      <c r="D12" s="3" t="s">
        <v>60</v>
      </c>
      <c r="F1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{Question:"Is this meant for everyone internally?",QuestionID:"11",QuestionCapability:"all have access",QuestionToolTip:"",QuestionScenario:"Communicate out to Employees"},</v>
      </c>
    </row>
    <row r="13" spans="1:6" x14ac:dyDescent="0.25">
      <c r="A13" s="5">
        <f t="shared" si="0"/>
        <v>12</v>
      </c>
      <c r="B13" s="1" t="s">
        <v>2</v>
      </c>
      <c r="C13" s="3" t="s">
        <v>78</v>
      </c>
      <c r="D13" s="3" t="s">
        <v>61</v>
      </c>
      <c r="F1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{Question:"Targeted audience?",QuestionID:"12",QuestionCapability:"audience targeting",QuestionToolTip:"",QuestionScenario:"Communicate out to Employees"},</v>
      </c>
    </row>
    <row r="14" spans="1:6" ht="30" x14ac:dyDescent="0.25">
      <c r="A14" s="5">
        <f t="shared" si="0"/>
        <v>13</v>
      </c>
      <c r="B14" s="1" t="s">
        <v>5</v>
      </c>
      <c r="C14" s="3" t="s">
        <v>79</v>
      </c>
      <c r="D14" s="3" t="s">
        <v>65</v>
      </c>
      <c r="F1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{Question:"Will you schedule the  meeting in advance?",QuestionID:"13",QuestionCapability:"meeting scheduling",QuestionToolTip:"",QuestionScenario:"Host a Meeting"},</v>
      </c>
    </row>
    <row r="15" spans="1:6" x14ac:dyDescent="0.25">
      <c r="A15" s="5">
        <f t="shared" si="0"/>
        <v>14</v>
      </c>
      <c r="B15" s="1" t="s">
        <v>5</v>
      </c>
      <c r="C15" s="3" t="s">
        <v>80</v>
      </c>
      <c r="D15" s="3" t="s">
        <v>66</v>
      </c>
      <c r="F1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to record the meeting?",QuestionID:"14",QuestionCapability:"meeting recording",QuestionToolTip:"",QuestionScenario:"Host a Meeting"},</v>
      </c>
    </row>
    <row r="16" spans="1:6" x14ac:dyDescent="0.25">
      <c r="A16" s="5">
        <f t="shared" si="0"/>
        <v>15</v>
      </c>
      <c r="B16" s="1" t="s">
        <v>5</v>
      </c>
      <c r="C16" s="3" t="s">
        <v>81</v>
      </c>
      <c r="D16" s="3" t="s">
        <v>96</v>
      </c>
      <c r="F1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{Question:"250 or more attendees?",QuestionID:"15",QuestionCapability:"more than 250 participants",QuestionToolTip:"",QuestionScenario:"Host a Meeting"},</v>
      </c>
    </row>
    <row r="17" spans="1:6" x14ac:dyDescent="0.25">
      <c r="A17" s="5">
        <f t="shared" si="0"/>
        <v>16</v>
      </c>
      <c r="B17" s="1" t="s">
        <v>5</v>
      </c>
      <c r="C17" s="3" t="s">
        <v>152</v>
      </c>
      <c r="D17" s="3" t="s">
        <v>67</v>
      </c>
      <c r="F17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{Question:"Participants using mobile devices?",QuestionID:"16",QuestionCapability:"mobile access",QuestionToolTip:"",QuestionScenario:"Host a Meeting"},</v>
      </c>
    </row>
    <row r="18" spans="1:6" x14ac:dyDescent="0.25">
      <c r="A18" s="5">
        <f t="shared" si="0"/>
        <v>17</v>
      </c>
      <c r="B18" s="1" t="s">
        <v>5</v>
      </c>
      <c r="C18" s="3" t="s">
        <v>82</v>
      </c>
      <c r="D18" s="3" t="s">
        <v>72</v>
      </c>
      <c r="F18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{Question:"Using a video conferencing room?",QuestionID:"17",QuestionCapability:"VC room enabled",QuestionToolTip:"",QuestionScenario:"Host a Meeting"},</v>
      </c>
    </row>
    <row r="19" spans="1:6" ht="30" x14ac:dyDescent="0.25">
      <c r="A19" s="5">
        <f t="shared" si="0"/>
        <v>18</v>
      </c>
      <c r="B19" s="1" t="s">
        <v>5</v>
      </c>
      <c r="C19" s="3" t="s">
        <v>100</v>
      </c>
      <c r="D19" s="3" t="s">
        <v>99</v>
      </c>
      <c r="F1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{Question:"Using Real Time Media Protocol (RTMP) or encoders?",QuestionID:"18",QuestionCapability:"RTMP",QuestionToolTip:"",QuestionScenario:"Host a Meeting"},</v>
      </c>
    </row>
    <row r="20" spans="1:6" ht="30" x14ac:dyDescent="0.25">
      <c r="A20" s="5">
        <f t="shared" si="0"/>
        <v>19</v>
      </c>
      <c r="B20" s="1" t="s">
        <v>11</v>
      </c>
      <c r="C20" s="3" t="s">
        <v>89</v>
      </c>
      <c r="D20" s="3" t="s">
        <v>50</v>
      </c>
      <c r="F2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{Question:"Will you be assigning tasks to others?",QuestionID:"19",QuestionCapability:"assign tasks",QuestionToolTip:"",QuestionScenario:"Manage Tasks"},</v>
      </c>
    </row>
    <row r="21" spans="1:6" x14ac:dyDescent="0.25">
      <c r="A21" s="5">
        <f t="shared" si="0"/>
        <v>20</v>
      </c>
      <c r="B21" s="1" t="s">
        <v>11</v>
      </c>
      <c r="C21" s="3" t="s">
        <v>90</v>
      </c>
      <c r="D21" s="3" t="s">
        <v>51</v>
      </c>
      <c r="F2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{Question:"Do 3rd parties need access?",QuestionID:"20",QuestionCapability:"3rd party task tracking",QuestionToolTip:"",QuestionScenario:"Manage Tasks"},</v>
      </c>
    </row>
    <row r="22" spans="1:6" x14ac:dyDescent="0.25">
      <c r="A22" s="5">
        <f t="shared" si="0"/>
        <v>21</v>
      </c>
      <c r="B22" s="1" t="s">
        <v>8</v>
      </c>
      <c r="C22" s="3" t="s">
        <v>85</v>
      </c>
      <c r="D22" s="3" t="s">
        <v>70</v>
      </c>
      <c r="F2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to track tasks?",QuestionID:"21",QuestionCapability:"task tracking",QuestionToolTip:"",QuestionScenario:"Personal Productivity"},</v>
      </c>
    </row>
    <row r="23" spans="1:6" x14ac:dyDescent="0.25">
      <c r="A23" s="5">
        <f t="shared" si="0"/>
        <v>22</v>
      </c>
      <c r="B23" s="1" t="s">
        <v>8</v>
      </c>
      <c r="C23" s="3" t="s">
        <v>86</v>
      </c>
      <c r="D23" s="3" t="s">
        <v>59</v>
      </c>
      <c r="F2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{Question:"Want to capture detailed notes?",QuestionID:"22",QuestionCapability:"notes capture",QuestionToolTip:"",QuestionScenario:"Personal Productivity"},</v>
      </c>
    </row>
    <row r="24" spans="1:6" ht="30" x14ac:dyDescent="0.25">
      <c r="A24" s="5">
        <f t="shared" si="0"/>
        <v>23</v>
      </c>
      <c r="B24" s="1" t="s">
        <v>8</v>
      </c>
      <c r="C24" s="3" t="s">
        <v>87</v>
      </c>
      <c r="D24" s="3" t="s">
        <v>52</v>
      </c>
      <c r="F24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{Question:"Like to see data about your  personal productivity habits?",QuestionID:"23",QuestionCapability:"track productivity habits",QuestionToolTip:"",QuestionScenario:"Personal Productivity"},</v>
      </c>
    </row>
    <row r="25" spans="1:6" ht="30" x14ac:dyDescent="0.25">
      <c r="A25" s="15">
        <f t="shared" si="0"/>
        <v>24</v>
      </c>
      <c r="B25" s="1" t="s">
        <v>8</v>
      </c>
      <c r="C25" s="3" t="s">
        <v>153</v>
      </c>
      <c r="D25" s="3" t="s">
        <v>141</v>
      </c>
      <c r="F25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{Question:"Do you need to store your work files?",QuestionID:"24",QuestionCapability:"your work files",QuestionToolTip:"",QuestionScenario:"Personal Productivity"},</v>
      </c>
    </row>
    <row r="26" spans="1:6" ht="30" x14ac:dyDescent="0.25">
      <c r="A26" s="5">
        <f t="shared" si="0"/>
        <v>25</v>
      </c>
      <c r="B26" s="1" t="s">
        <v>156</v>
      </c>
      <c r="C26" s="3" t="s">
        <v>154</v>
      </c>
      <c r="D26" s="3" t="s">
        <v>155</v>
      </c>
      <c r="F26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to create interactive data visualizations?",QuestionID:"25",QuestionCapability:"interactive data",QuestionToolTip:"",QuestionScenario:"Reports and Data Visualization"},</v>
      </c>
    </row>
    <row r="27" spans="1:6" x14ac:dyDescent="0.25">
      <c r="A27" s="5">
        <f t="shared" si="0"/>
        <v>26</v>
      </c>
      <c r="B27" s="1" t="s">
        <v>156</v>
      </c>
      <c r="C27" s="3" t="s">
        <v>88</v>
      </c>
      <c r="D27" s="3" t="s">
        <v>55</v>
      </c>
      <c r="F27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{Question:"Want to collect data from users?",QuestionID:"26",QuestionCapability:"data collection",QuestionToolTip:"",QuestionScenario:"Reports and Data Visualization"},</v>
      </c>
    </row>
    <row r="28" spans="1:6" x14ac:dyDescent="0.25">
      <c r="A28" s="5">
        <f t="shared" si="0"/>
        <v>27</v>
      </c>
      <c r="B28" s="1" t="s">
        <v>169</v>
      </c>
      <c r="C28" s="3" t="s">
        <v>91</v>
      </c>
      <c r="D28" s="3" t="s">
        <v>71</v>
      </c>
      <c r="F28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{Question:"Do you need live streaming?",QuestionID:"27",QuestionCapability:"live streaming",QuestionToolTip:"",QuestionScenario:"Share a Video"},</v>
      </c>
    </row>
    <row r="29" spans="1:6" x14ac:dyDescent="0.25">
      <c r="A29" s="5">
        <f t="shared" si="0"/>
        <v>28</v>
      </c>
      <c r="B29" s="1" t="s">
        <v>169</v>
      </c>
      <c r="C29" s="3" t="s">
        <v>90</v>
      </c>
      <c r="D29" s="3" t="s">
        <v>63</v>
      </c>
      <c r="F29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{Question:"Do 3rd parties need access?",QuestionID:"28",QuestionCapability:"3rd party video sharing",QuestionToolTip:"",QuestionScenario:"Share a Video"},</v>
      </c>
    </row>
    <row r="30" spans="1:6" x14ac:dyDescent="0.25">
      <c r="A30" s="5">
        <f t="shared" si="0"/>
        <v>29</v>
      </c>
      <c r="B30" s="1" t="s">
        <v>169</v>
      </c>
      <c r="C30" s="3" t="s">
        <v>161</v>
      </c>
      <c r="D30" s="3" t="s">
        <v>64</v>
      </c>
      <c r="F30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{Question:"View videos on mobile?",QuestionID:"29",QuestionCapability:"mobile viewing",QuestionToolTip:"",QuestionScenario:"Share a Video"},</v>
      </c>
    </row>
    <row r="31" spans="1:6" x14ac:dyDescent="0.25">
      <c r="A31" s="15">
        <f t="shared" si="0"/>
        <v>30</v>
      </c>
      <c r="B31" s="1" t="s">
        <v>169</v>
      </c>
      <c r="C31" s="3" t="s">
        <v>160</v>
      </c>
      <c r="D31" s="3" t="s">
        <v>98</v>
      </c>
      <c r="F31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Video on-demand?",QuestionID:"30",QuestionCapability:"video on demand",QuestionToolTip:"",QuestionScenario:"Share a Video"},</v>
      </c>
    </row>
    <row r="32" spans="1:6" ht="30" x14ac:dyDescent="0.25">
      <c r="A32" s="15">
        <f>ROW()-1</f>
        <v>31</v>
      </c>
      <c r="B32" s="1" t="s">
        <v>169</v>
      </c>
      <c r="C32" s="3" t="s">
        <v>159</v>
      </c>
      <c r="D32" s="3" t="s">
        <v>158</v>
      </c>
      <c r="F32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interactive polls in the meeting?",QuestionID:"31",QuestionCapability:"interactive polls",QuestionToolTip:"",QuestionScenario:"Share a Video"},</v>
      </c>
    </row>
    <row r="33" spans="1:6" x14ac:dyDescent="0.25">
      <c r="A33" s="15">
        <f>ROW()-1</f>
        <v>32</v>
      </c>
      <c r="B33" s="1" t="s">
        <v>7</v>
      </c>
      <c r="C33" s="3" t="s">
        <v>162</v>
      </c>
      <c r="D33" s="3" t="s">
        <v>163</v>
      </c>
      <c r="F33" s="2" t="str">
        <f>"{"&amp;Table4[[#Headers],[Question]]&amp;":"&amp;""""&amp;Table4[[#This Row],[Question]]&amp;""""&amp;","&amp;Table4[[#Headers],[QuestionID]]&amp;":"&amp;""""&amp;Table4[[#This Row],[QuestionID]]&amp;""""&amp;","&amp;Table4[[#Headers],[QuestionCapability]]&amp;":"&amp;""""&amp;Table4[[#This Row],[QuestionCapability]]&amp;""""&amp;","&amp;Table4[[#Headers],[QuestionToolTip]]&amp;":"&amp;""""&amp;Table4[[#This Row],[QuestionToolTip]]&amp;""""&amp;","&amp;Table4[[#Headers],[QuestionScenario]]&amp;":"&amp;""""&amp;Table4[[#This Row],[QuestionScenario]]&amp;""""&amp;"},"</f>
        <v>{Question:"Need rich formatting?",QuestionID:"32",QuestionCapability:"rich text formatting",QuestionToolTip:"",QuestionScenario:"Chat"},</v>
      </c>
    </row>
  </sheetData>
  <dataValidations count="1">
    <dataValidation type="list" allowBlank="1" showInputMessage="1" showErrorMessage="1" sqref="A2:B33" xr:uid="{00000000-0002-0000-0400-000000000000}">
      <formula1>CategoryName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8"/>
  <sheetViews>
    <sheetView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defaultRowHeight="15" x14ac:dyDescent="0.25"/>
  <cols>
    <col min="1" max="1" width="19.42578125" bestFit="1" customWidth="1"/>
    <col min="2" max="2" width="33.140625" bestFit="1" customWidth="1"/>
    <col min="3" max="3" width="22.85546875" bestFit="1" customWidth="1"/>
    <col min="4" max="4" width="35.42578125" bestFit="1" customWidth="1"/>
    <col min="5" max="5" width="161.140625" bestFit="1" customWidth="1"/>
  </cols>
  <sheetData>
    <row r="1" spans="1:6" x14ac:dyDescent="0.25">
      <c r="A1" t="s">
        <v>48</v>
      </c>
      <c r="B1" t="s">
        <v>49</v>
      </c>
      <c r="C1" t="s">
        <v>95</v>
      </c>
      <c r="D1" t="s">
        <v>150</v>
      </c>
      <c r="E1" t="s">
        <v>0</v>
      </c>
      <c r="F1" t="s">
        <v>178</v>
      </c>
    </row>
    <row r="2" spans="1:6" x14ac:dyDescent="0.25">
      <c r="A2" t="s">
        <v>24</v>
      </c>
      <c r="B2" t="s">
        <v>58</v>
      </c>
      <c r="C2">
        <v>1</v>
      </c>
      <c r="E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{CapabilityToolName:"OneDrive",ToolCapability:"3rd party collaboration",ToolCapabilityWeight:1,ToolCapabilityTooltip:""},</v>
      </c>
      <c r="F2" s="11" t="str">
        <f ca="1">OFFSET(Table4[[#Headers],[QuestionID]],MATCH(Table5[[#This Row],[ToolCapability]],Table4[QuestionCapability],0),1)</f>
        <v>Collaborate with Colleagues</v>
      </c>
    </row>
    <row r="3" spans="1:6" x14ac:dyDescent="0.25">
      <c r="A3" t="s">
        <v>28</v>
      </c>
      <c r="B3" t="s">
        <v>58</v>
      </c>
      <c r="C3">
        <v>1</v>
      </c>
      <c r="E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{CapabilityToolName:"SharePoint",ToolCapability:"3rd party collaboration",ToolCapabilityWeight:1,ToolCapabilityTooltip:""},</v>
      </c>
      <c r="F3" s="11" t="str">
        <f ca="1">OFFSET(Table4[[#Headers],[QuestionID]],MATCH(Table5[[#This Row],[ToolCapability]],Table4[QuestionCapability],0),1)</f>
        <v>Collaborate with Colleagues</v>
      </c>
    </row>
    <row r="4" spans="1:6" x14ac:dyDescent="0.25">
      <c r="A4" t="s">
        <v>30</v>
      </c>
      <c r="B4" t="s">
        <v>58</v>
      </c>
      <c r="C4">
        <v>1</v>
      </c>
      <c r="E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{CapabilityToolName:"Teams",ToolCapability:"3rd party collaboration",ToolCapabilityWeight:1,ToolCapabilityTooltip:""},</v>
      </c>
      <c r="F4" s="11" t="str">
        <f ca="1">OFFSET(Table4[[#Headers],[QuestionID]],MATCH(Table5[[#This Row],[ToolCapability]],Table4[QuestionCapability],0),1)</f>
        <v>Collaborate with Colleagues</v>
      </c>
    </row>
    <row r="5" spans="1:6" x14ac:dyDescent="0.25">
      <c r="A5" t="s">
        <v>20</v>
      </c>
      <c r="B5" t="s">
        <v>51</v>
      </c>
      <c r="C5">
        <v>1</v>
      </c>
      <c r="E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{CapabilityToolName:"Azure DevOps",ToolCapability:"3rd party task tracking",ToolCapabilityWeight:1,ToolCapabilityTooltip:""},</v>
      </c>
      <c r="F5" s="11" t="str">
        <f ca="1">OFFSET(Table4[[#Headers],[QuestionID]],MATCH(Table5[[#This Row],[ToolCapability]],Table4[QuestionCapability],0),1)</f>
        <v>Manage Tasks</v>
      </c>
    </row>
    <row r="6" spans="1:6" x14ac:dyDescent="0.25">
      <c r="A6" t="s">
        <v>27</v>
      </c>
      <c r="B6" t="s">
        <v>51</v>
      </c>
      <c r="C6">
        <v>1</v>
      </c>
      <c r="E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{CapabilityToolName:"Planner",ToolCapability:"3rd party task tracking",ToolCapabilityWeight:1,ToolCapabilityTooltip:""},</v>
      </c>
      <c r="F6" s="11" t="str">
        <f ca="1">OFFSET(Table4[[#Headers],[QuestionID]],MATCH(Table5[[#This Row],[ToolCapability]],Table4[QuestionCapability],0),1)</f>
        <v>Manage Tasks</v>
      </c>
    </row>
    <row r="7" spans="1:6" x14ac:dyDescent="0.25">
      <c r="A7" t="s">
        <v>29</v>
      </c>
      <c r="B7" t="s">
        <v>63</v>
      </c>
      <c r="C7">
        <v>1</v>
      </c>
      <c r="E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{CapabilityToolName:"Stream",ToolCapability:"3rd party video sharing",ToolCapabilityWeight:1,ToolCapabilityTooltip:""},</v>
      </c>
      <c r="F7" s="11" t="str">
        <f ca="1">OFFSET(Table4[[#Headers],[QuestionID]],MATCH(Table5[[#This Row],[ToolCapability]],Table4[QuestionCapability],0),1)</f>
        <v>Share a Video</v>
      </c>
    </row>
    <row r="8" spans="1:6" x14ac:dyDescent="0.25">
      <c r="A8" t="s">
        <v>26</v>
      </c>
      <c r="B8" t="s">
        <v>60</v>
      </c>
      <c r="C8">
        <v>1</v>
      </c>
      <c r="E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{CapabilityToolName:"Outlook",ToolCapability:"all have access",ToolCapabilityWeight:1,ToolCapabilityTooltip:""},</v>
      </c>
      <c r="F8" s="11" t="str">
        <f ca="1">OFFSET(Table4[[#Headers],[QuestionID]],MATCH(Table5[[#This Row],[ToolCapability]],Table4[QuestionCapability],0),1)</f>
        <v>Communicate out to Employees</v>
      </c>
    </row>
    <row r="9" spans="1:6" x14ac:dyDescent="0.25">
      <c r="A9" t="s">
        <v>109</v>
      </c>
      <c r="B9" t="s">
        <v>60</v>
      </c>
      <c r="C9">
        <v>1</v>
      </c>
      <c r="E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{CapabilityToolName:"Yammer",ToolCapability:"all have access",ToolCapabilityWeight:1,ToolCapabilityTooltip:""},</v>
      </c>
      <c r="F9" s="11" t="str">
        <f ca="1">OFFSET(Table4[[#Headers],[QuestionID]],MATCH(Table5[[#This Row],[ToolCapability]],Table4[QuestionCapability],0),1)</f>
        <v>Communicate out to Employees</v>
      </c>
    </row>
    <row r="10" spans="1:6" x14ac:dyDescent="0.25">
      <c r="A10" t="s">
        <v>20</v>
      </c>
      <c r="B10" t="s">
        <v>50</v>
      </c>
      <c r="C10">
        <v>1</v>
      </c>
      <c r="E1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{CapabilityToolName:"Azure DevOps",ToolCapability:"assign tasks",ToolCapabilityWeight:1,ToolCapabilityTooltip:""},</v>
      </c>
      <c r="F10" s="11" t="str">
        <f ca="1">OFFSET(Table4[[#Headers],[QuestionID]],MATCH(Table5[[#This Row],[ToolCapability]],Table4[QuestionCapability],0),1)</f>
        <v>Manage Tasks</v>
      </c>
    </row>
    <row r="11" spans="1:6" x14ac:dyDescent="0.25">
      <c r="A11" t="s">
        <v>26</v>
      </c>
      <c r="B11" t="s">
        <v>50</v>
      </c>
      <c r="C11">
        <v>2</v>
      </c>
      <c r="E1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{CapabilityToolName:"Outlook",ToolCapability:"assign tasks",ToolCapabilityWeight:2,ToolCapabilityTooltip:""},</v>
      </c>
      <c r="F11" s="11" t="str">
        <f ca="1">OFFSET(Table4[[#Headers],[QuestionID]],MATCH(Table5[[#This Row],[ToolCapability]],Table4[QuestionCapability],0),1)</f>
        <v>Manage Tasks</v>
      </c>
    </row>
    <row r="12" spans="1:6" x14ac:dyDescent="0.25">
      <c r="A12" t="s">
        <v>27</v>
      </c>
      <c r="B12" t="s">
        <v>50</v>
      </c>
      <c r="C12">
        <v>3</v>
      </c>
      <c r="E1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{CapabilityToolName:"Planner",ToolCapability:"assign tasks",ToolCapabilityWeight:3,ToolCapabilityTooltip:""},</v>
      </c>
      <c r="F12" s="11" t="str">
        <f ca="1">OFFSET(Table4[[#Headers],[QuestionID]],MATCH(Table5[[#This Row],[ToolCapability]],Table4[QuestionCapability],0),1)</f>
        <v>Manage Tasks</v>
      </c>
    </row>
    <row r="13" spans="1:6" x14ac:dyDescent="0.25">
      <c r="A13" t="s">
        <v>26</v>
      </c>
      <c r="B13" t="s">
        <v>61</v>
      </c>
      <c r="C13">
        <v>1</v>
      </c>
      <c r="E1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{CapabilityToolName:"Outlook",ToolCapability:"audience targeting",ToolCapabilityWeight:1,ToolCapabilityTooltip:""},</v>
      </c>
      <c r="F13" s="11" t="str">
        <f ca="1">OFFSET(Table4[[#Headers],[QuestionID]],MATCH(Table5[[#This Row],[ToolCapability]],Table4[QuestionCapability],0),1)</f>
        <v>Communicate out to Employees</v>
      </c>
    </row>
    <row r="14" spans="1:6" x14ac:dyDescent="0.25">
      <c r="A14" t="s">
        <v>28</v>
      </c>
      <c r="B14" t="s">
        <v>62</v>
      </c>
      <c r="C14">
        <v>1</v>
      </c>
      <c r="E1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{CapabilityToolName:"SharePoint",ToolCapability:"confidential restricted and classified files",ToolCapabilityWeight:1,ToolCapabilityTooltip:""},</v>
      </c>
      <c r="F14" s="11" t="str">
        <f ca="1">OFFSET(Table4[[#Headers],[QuestionID]],MATCH(Table5[[#This Row],[ToolCapability]],Table4[QuestionCapability],0),1)</f>
        <v>Collaborate with Colleagues</v>
      </c>
    </row>
    <row r="15" spans="1:6" x14ac:dyDescent="0.25">
      <c r="A15" t="s">
        <v>30</v>
      </c>
      <c r="B15" t="s">
        <v>69</v>
      </c>
      <c r="C15">
        <v>1</v>
      </c>
      <c r="E1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{CapabilityToolName:"Teams",ToolCapability:"content across devices",ToolCapabilityWeight:1,ToolCapabilityTooltip:""},</v>
      </c>
      <c r="F15" s="11" t="str">
        <f ca="1">OFFSET(Table4[[#Headers],[QuestionID]],MATCH(Table5[[#This Row],[ToolCapability]],Table4[QuestionCapability],0),1)</f>
        <v>Chat</v>
      </c>
    </row>
    <row r="16" spans="1:6" x14ac:dyDescent="0.25">
      <c r="A16" t="s">
        <v>109</v>
      </c>
      <c r="B16" t="s">
        <v>69</v>
      </c>
      <c r="C16">
        <v>1</v>
      </c>
      <c r="E1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{CapabilityToolName:"Yammer",ToolCapability:"content across devices",ToolCapabilityWeight:1,ToolCapabilityTooltip:""},</v>
      </c>
      <c r="F16" s="11" t="str">
        <f ca="1">OFFSET(Table4[[#Headers],[QuestionID]],MATCH(Table5[[#This Row],[ToolCapability]],Table4[QuestionCapability],0),1)</f>
        <v>Chat</v>
      </c>
    </row>
    <row r="17" spans="1:6" x14ac:dyDescent="0.25">
      <c r="A17" t="s">
        <v>23</v>
      </c>
      <c r="B17" t="s">
        <v>55</v>
      </c>
      <c r="C17">
        <v>1</v>
      </c>
      <c r="E1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{CapabilityToolName:"Forms",ToolCapability:"data collection",ToolCapabilityWeight:1,ToolCapabilityTooltip:""},</v>
      </c>
      <c r="F17" s="11" t="str">
        <f ca="1">OFFSET(Table4[[#Headers],[QuestionID]],MATCH(Table5[[#This Row],[ToolCapability]],Table4[QuestionCapability],0),1)</f>
        <v>Reports and Data Visualization</v>
      </c>
    </row>
    <row r="18" spans="1:6" x14ac:dyDescent="0.25">
      <c r="A18" t="s">
        <v>24</v>
      </c>
      <c r="B18" t="s">
        <v>57</v>
      </c>
      <c r="C18">
        <v>1</v>
      </c>
      <c r="E1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{CapabilityToolName:"OneDrive",ToolCapability:"file storage",ToolCapabilityWeight:1,ToolCapabilityTooltip:""},</v>
      </c>
      <c r="F18" s="11" t="str">
        <f ca="1">OFFSET(Table4[[#Headers],[QuestionID]],MATCH(Table5[[#This Row],[ToolCapability]],Table4[QuestionCapability],0),1)</f>
        <v>Collaborate with Colleagues</v>
      </c>
    </row>
    <row r="19" spans="1:6" x14ac:dyDescent="0.25">
      <c r="A19" t="s">
        <v>28</v>
      </c>
      <c r="B19" t="s">
        <v>57</v>
      </c>
      <c r="C19">
        <v>1</v>
      </c>
      <c r="E1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{CapabilityToolName:"SharePoint",ToolCapability:"file storage",ToolCapabilityWeight:1,ToolCapabilityTooltip:""},</v>
      </c>
      <c r="F19" s="11" t="str">
        <f ca="1">OFFSET(Table4[[#Headers],[QuestionID]],MATCH(Table5[[#This Row],[ToolCapability]],Table4[QuestionCapability],0),1)</f>
        <v>Collaborate with Colleagues</v>
      </c>
    </row>
    <row r="20" spans="1:6" x14ac:dyDescent="0.25">
      <c r="A20" t="s">
        <v>30</v>
      </c>
      <c r="B20" t="s">
        <v>57</v>
      </c>
      <c r="C20">
        <v>1</v>
      </c>
      <c r="E2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{CapabilityToolName:"Teams",ToolCapability:"file storage",ToolCapabilityWeight:1,ToolCapabilityTooltip:""},</v>
      </c>
      <c r="F20" s="11" t="str">
        <f ca="1">OFFSET(Table4[[#Headers],[QuestionID]],MATCH(Table5[[#This Row],[ToolCapability]],Table4[QuestionCapability],0),1)</f>
        <v>Collaborate with Colleagues</v>
      </c>
    </row>
    <row r="21" spans="1:6" x14ac:dyDescent="0.25">
      <c r="A21" t="s">
        <v>29</v>
      </c>
      <c r="B21" t="s">
        <v>73</v>
      </c>
      <c r="C21">
        <v>1</v>
      </c>
      <c r="D21" t="s">
        <v>151</v>
      </c>
      <c r="E2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{CapabilityToolName:"Stream",ToolCapability:"gather input",ToolCapabilityWeight:1,ToolCapabilityTooltip:"Input can be captured via integrated Forms."},</v>
      </c>
      <c r="F21" s="11" t="str">
        <f ca="1">OFFSET(Table4[[#Headers],[QuestionID]],MATCH(Table5[[#This Row],[ToolCapability]],Table4[QuestionCapability],0),1)</f>
        <v>Communicate out to Employees</v>
      </c>
    </row>
    <row r="22" spans="1:6" x14ac:dyDescent="0.25">
      <c r="A22" t="s">
        <v>109</v>
      </c>
      <c r="B22" t="s">
        <v>73</v>
      </c>
      <c r="C22">
        <v>1</v>
      </c>
      <c r="E2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{CapabilityToolName:"Yammer",ToolCapability:"gather input",ToolCapabilityWeight:1,ToolCapabilityTooltip:""},</v>
      </c>
      <c r="F22" s="11" t="str">
        <f ca="1">OFFSET(Table4[[#Headers],[QuestionID]],MATCH(Table5[[#This Row],[ToolCapability]],Table4[QuestionCapability],0),1)</f>
        <v>Communicate out to Employees</v>
      </c>
    </row>
    <row r="23" spans="1:6" x14ac:dyDescent="0.25">
      <c r="A23" t="s">
        <v>22</v>
      </c>
      <c r="B23" t="s">
        <v>53</v>
      </c>
      <c r="C23">
        <v>1</v>
      </c>
      <c r="E2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{CapabilityToolName:"Flow",ToolCapability:"integration with non-O365 apps",ToolCapabilityWeight:1,ToolCapabilityTooltip:""},</v>
      </c>
      <c r="F23" s="11" t="str">
        <f ca="1">OFFSET(Table4[[#Headers],[QuestionID]],MATCH(Table5[[#This Row],[ToolCapability]],Table4[QuestionCapability],0),1)</f>
        <v>Automate a Workflow</v>
      </c>
    </row>
    <row r="24" spans="1:6" x14ac:dyDescent="0.25">
      <c r="A24" t="s">
        <v>43</v>
      </c>
      <c r="B24" t="s">
        <v>53</v>
      </c>
      <c r="C24">
        <v>1</v>
      </c>
      <c r="E2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{CapabilityToolName:"PowerApps",ToolCapability:"integration with non-O365 apps",ToolCapabilityWeight:1,ToolCapabilityTooltip:""},</v>
      </c>
      <c r="F24" s="11" t="str">
        <f ca="1">OFFSET(Table4[[#Headers],[QuestionID]],MATCH(Table5[[#This Row],[ToolCapability]],Table4[QuestionCapability],0),1)</f>
        <v>Automate a Workflow</v>
      </c>
    </row>
    <row r="25" spans="1:6" x14ac:dyDescent="0.25">
      <c r="A25" t="s">
        <v>104</v>
      </c>
      <c r="B25" t="s">
        <v>155</v>
      </c>
      <c r="C25">
        <v>1</v>
      </c>
      <c r="E2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{CapabilityToolName:"Power BI",ToolCapability:"interactive data",ToolCapabilityWeight:1,ToolCapabilityTooltip:""},</v>
      </c>
      <c r="F25" s="11" t="str">
        <f ca="1">OFFSET(Table4[[#Headers],[QuestionID]],MATCH(Table5[[#This Row],[ToolCapability]],Table4[QuestionCapability],0),1)</f>
        <v>Reports and Data Visualization</v>
      </c>
    </row>
    <row r="26" spans="1:6" x14ac:dyDescent="0.25">
      <c r="A26" t="s">
        <v>29</v>
      </c>
      <c r="B26" t="s">
        <v>158</v>
      </c>
      <c r="C26">
        <v>1</v>
      </c>
      <c r="D26" t="s">
        <v>165</v>
      </c>
      <c r="E2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{CapabilityToolName:"Stream",ToolCapability:"interactive polls",ToolCapabilityWeight:1,ToolCapabilityTooltip:"Polls can be published via Forms for videos on demand."},</v>
      </c>
      <c r="F26" s="11" t="str">
        <f ca="1">OFFSET(Table4[[#Headers],[QuestionID]],MATCH(Table5[[#This Row],[ToolCapability]],Table4[QuestionCapability],0),1)</f>
        <v>Share a Video</v>
      </c>
    </row>
    <row r="27" spans="1:6" x14ac:dyDescent="0.25">
      <c r="A27" t="s">
        <v>29</v>
      </c>
      <c r="B27" t="s">
        <v>71</v>
      </c>
      <c r="C27">
        <v>1</v>
      </c>
      <c r="E2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{CapabilityToolName:"Stream",ToolCapability:"live streaming",ToolCapabilityWeight:1,ToolCapabilityTooltip:""},</v>
      </c>
      <c r="F27" s="11" t="str">
        <f ca="1">OFFSET(Table4[[#Headers],[QuestionID]],MATCH(Table5[[#This Row],[ToolCapability]],Table4[QuestionCapability],0),1)</f>
        <v>Share a Video</v>
      </c>
    </row>
    <row r="28" spans="1:6" x14ac:dyDescent="0.25">
      <c r="A28" t="s">
        <v>30</v>
      </c>
      <c r="B28" t="s">
        <v>66</v>
      </c>
      <c r="C28">
        <v>1</v>
      </c>
      <c r="E2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{CapabilityToolName:"Teams",ToolCapability:"meeting recording",ToolCapabilityWeight:1,ToolCapabilityTooltip:""},</v>
      </c>
      <c r="F28" s="11" t="str">
        <f ca="1">OFFSET(Table4[[#Headers],[QuestionID]],MATCH(Table5[[#This Row],[ToolCapability]],Table4[QuestionCapability],0),1)</f>
        <v>Host a Meeting</v>
      </c>
    </row>
    <row r="29" spans="1:6" x14ac:dyDescent="0.25">
      <c r="A29" t="s">
        <v>30</v>
      </c>
      <c r="B29" t="s">
        <v>65</v>
      </c>
      <c r="C29">
        <v>1</v>
      </c>
      <c r="E2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{CapabilityToolName:"Teams",ToolCapability:"meeting scheduling",ToolCapabilityWeight:1,ToolCapabilityTooltip:""},</v>
      </c>
      <c r="F29" s="11" t="str">
        <f ca="1">OFFSET(Table4[[#Headers],[QuestionID]],MATCH(Table5[[#This Row],[ToolCapability]],Table4[QuestionCapability],0),1)</f>
        <v>Host a Meeting</v>
      </c>
    </row>
    <row r="30" spans="1:6" x14ac:dyDescent="0.25">
      <c r="A30" t="s">
        <v>30</v>
      </c>
      <c r="B30" t="s">
        <v>67</v>
      </c>
      <c r="C30">
        <v>1</v>
      </c>
      <c r="E3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{CapabilityToolName:"Teams",ToolCapability:"mobile access",ToolCapabilityWeight:1,ToolCapabilityTooltip:""},</v>
      </c>
      <c r="F30" s="11" t="str">
        <f ca="1">OFFSET(Table4[[#Headers],[QuestionID]],MATCH(Table5[[#This Row],[ToolCapability]],Table4[QuestionCapability],0),1)</f>
        <v>Host a Meeting</v>
      </c>
    </row>
    <row r="31" spans="1:6" x14ac:dyDescent="0.25">
      <c r="A31" t="s">
        <v>29</v>
      </c>
      <c r="B31" t="s">
        <v>64</v>
      </c>
      <c r="C31">
        <v>1</v>
      </c>
      <c r="E3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{CapabilityToolName:"Stream",ToolCapability:"mobile viewing",ToolCapabilityWeight:1,ToolCapabilityTooltip:""},</v>
      </c>
      <c r="F31" s="11" t="str">
        <f ca="1">OFFSET(Table4[[#Headers],[QuestionID]],MATCH(Table5[[#This Row],[ToolCapability]],Table4[QuestionCapability],0),1)</f>
        <v>Share a Video</v>
      </c>
    </row>
    <row r="32" spans="1:6" x14ac:dyDescent="0.25">
      <c r="A32" t="s">
        <v>29</v>
      </c>
      <c r="B32" s="3" t="s">
        <v>96</v>
      </c>
      <c r="C32">
        <v>1</v>
      </c>
      <c r="E3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{CapabilityToolName:"Stream",ToolCapability:"more than 250 participants",ToolCapabilityWeight:1,ToolCapabilityTooltip:""},</v>
      </c>
      <c r="F32" s="11" t="str">
        <f ca="1">OFFSET(Table4[[#Headers],[QuestionID]],MATCH(Table5[[#This Row],[ToolCapability]],Table4[QuestionCapability],0),1)</f>
        <v>Host a Meeting</v>
      </c>
    </row>
    <row r="33" spans="1:6" x14ac:dyDescent="0.25">
      <c r="A33" t="s">
        <v>25</v>
      </c>
      <c r="B33" t="s">
        <v>59</v>
      </c>
      <c r="C33">
        <v>1</v>
      </c>
      <c r="E3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{CapabilityToolName:"OneNote",ToolCapability:"notes capture",ToolCapabilityWeight:1,ToolCapabilityTooltip:""},</v>
      </c>
      <c r="F33" s="11" t="str">
        <f ca="1">OFFSET(Table4[[#Headers],[QuestionID]],MATCH(Table5[[#This Row],[ToolCapability]],Table4[QuestionCapability],0),1)</f>
        <v>Personal Productivity</v>
      </c>
    </row>
    <row r="34" spans="1:6" x14ac:dyDescent="0.25">
      <c r="A34" t="s">
        <v>30</v>
      </c>
      <c r="B34" t="s">
        <v>68</v>
      </c>
      <c r="C34">
        <v>1</v>
      </c>
      <c r="E3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{CapabilityToolName:"Teams",ToolCapability:"persistent content",ToolCapabilityWeight:1,ToolCapabilityTooltip:""},</v>
      </c>
      <c r="F34" s="11" t="str">
        <f ca="1">OFFSET(Table4[[#Headers],[QuestionID]],MATCH(Table5[[#This Row],[ToolCapability]],Table4[QuestionCapability],0),1)</f>
        <v>Chat</v>
      </c>
    </row>
    <row r="35" spans="1:6" x14ac:dyDescent="0.25">
      <c r="A35" t="s">
        <v>109</v>
      </c>
      <c r="B35" t="s">
        <v>68</v>
      </c>
      <c r="C35">
        <v>1</v>
      </c>
      <c r="E3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{CapabilityToolName:"Yammer",ToolCapability:"persistent content",ToolCapabilityWeight:1,ToolCapabilityTooltip:""},</v>
      </c>
      <c r="F35" s="11" t="str">
        <f ca="1">OFFSET(Table4[[#Headers],[QuestionID]],MATCH(Table5[[#This Row],[ToolCapability]],Table4[QuestionCapability],0),1)</f>
        <v>Chat</v>
      </c>
    </row>
    <row r="36" spans="1:6" x14ac:dyDescent="0.25">
      <c r="A36" t="s">
        <v>22</v>
      </c>
      <c r="B36" t="s">
        <v>56</v>
      </c>
      <c r="C36">
        <v>1</v>
      </c>
      <c r="E3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{CapabilityToolName:"Flow",ToolCapability:"personal workflows",ToolCapabilityWeight:1,ToolCapabilityTooltip:""},</v>
      </c>
      <c r="F36" s="11" t="str">
        <f ca="1">OFFSET(Table4[[#Headers],[QuestionID]],MATCH(Table5[[#This Row],[ToolCapability]],Table4[QuestionCapability],0),1)</f>
        <v>Automate a Workflow</v>
      </c>
    </row>
    <row r="37" spans="1:6" x14ac:dyDescent="0.25">
      <c r="A37" t="s">
        <v>30</v>
      </c>
      <c r="B37" t="s">
        <v>163</v>
      </c>
      <c r="C37">
        <v>1</v>
      </c>
      <c r="E3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{CapabilityToolName:"Teams",ToolCapability:"rich text formatting",ToolCapabilityWeight:1,ToolCapabilityTooltip:""},</v>
      </c>
      <c r="F37" s="11" t="str">
        <f ca="1">OFFSET(Table4[[#Headers],[QuestionID]],MATCH(Table5[[#This Row],[ToolCapability]],Table4[QuestionCapability],0),1)</f>
        <v>Chat</v>
      </c>
    </row>
    <row r="38" spans="1:6" x14ac:dyDescent="0.25">
      <c r="A38" t="s">
        <v>29</v>
      </c>
      <c r="B38" t="s">
        <v>99</v>
      </c>
      <c r="C38">
        <v>1</v>
      </c>
      <c r="E3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{CapabilityToolName:"Stream",ToolCapability:"RTMP",ToolCapabilityWeight:1,ToolCapabilityTooltip:""},</v>
      </c>
      <c r="F38" s="11" t="str">
        <f ca="1">OFFSET(Table4[[#Headers],[QuestionID]],MATCH(Table5[[#This Row],[ToolCapability]],Table4[QuestionCapability],0),1)</f>
        <v>Host a Meeting</v>
      </c>
    </row>
    <row r="39" spans="1:6" x14ac:dyDescent="0.25">
      <c r="A39" t="s">
        <v>43</v>
      </c>
      <c r="B39" t="s">
        <v>54</v>
      </c>
      <c r="C39">
        <v>1</v>
      </c>
      <c r="E39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{CapabilityToolName:"PowerApps",ToolCapability:"standalone app",ToolCapabilityWeight:1,ToolCapabilityTooltip:""},</v>
      </c>
      <c r="F39" s="11" t="str">
        <f ca="1">OFFSET(Table4[[#Headers],[QuestionID]],MATCH(Table5[[#This Row],[ToolCapability]],Table4[QuestionCapability],0),1)</f>
        <v>Automate a Workflow</v>
      </c>
    </row>
    <row r="40" spans="1:6" x14ac:dyDescent="0.25">
      <c r="A40" t="s">
        <v>26</v>
      </c>
      <c r="B40" t="s">
        <v>70</v>
      </c>
      <c r="C40">
        <v>1</v>
      </c>
      <c r="E40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{CapabilityToolName:"Outlook",ToolCapability:"task tracking",ToolCapabilityWeight:1,ToolCapabilityTooltip:""},</v>
      </c>
      <c r="F40" s="11" t="str">
        <f ca="1">OFFSET(Table4[[#Headers],[QuestionID]],MATCH(Table5[[#This Row],[ToolCapability]],Table4[QuestionCapability],0),1)</f>
        <v>Personal Productivity</v>
      </c>
    </row>
    <row r="41" spans="1:6" x14ac:dyDescent="0.25">
      <c r="A41" t="s">
        <v>27</v>
      </c>
      <c r="B41" t="s">
        <v>70</v>
      </c>
      <c r="C41">
        <v>2</v>
      </c>
      <c r="E41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{CapabilityToolName:"Planner",ToolCapability:"task tracking",ToolCapabilityWeight:2,ToolCapabilityTooltip:""},</v>
      </c>
      <c r="F41" s="11" t="str">
        <f ca="1">OFFSET(Table4[[#Headers],[QuestionID]],MATCH(Table5[[#This Row],[ToolCapability]],Table4[QuestionCapability],0),1)</f>
        <v>Personal Productivity</v>
      </c>
    </row>
    <row r="42" spans="1:6" x14ac:dyDescent="0.25">
      <c r="A42" t="s">
        <v>31</v>
      </c>
      <c r="B42" t="s">
        <v>70</v>
      </c>
      <c r="C42">
        <v>3</v>
      </c>
      <c r="E42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{CapabilityToolName:"To-Do",ToolCapability:"task tracking",ToolCapabilityWeight:3,ToolCapabilityTooltip:""},</v>
      </c>
      <c r="F42" s="11" t="str">
        <f ca="1">OFFSET(Table4[[#Headers],[QuestionID]],MATCH(Table5[[#This Row],[ToolCapability]],Table4[QuestionCapability],0),1)</f>
        <v>Personal Productivity</v>
      </c>
    </row>
    <row r="43" spans="1:6" x14ac:dyDescent="0.25">
      <c r="A43" t="s">
        <v>107</v>
      </c>
      <c r="B43" t="s">
        <v>52</v>
      </c>
      <c r="C43">
        <v>1</v>
      </c>
      <c r="E43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{CapabilityToolName:"MyAnalytics",ToolCapability:"track productivity habits",ToolCapabilityWeight:1,ToolCapabilityTooltip:""},</v>
      </c>
      <c r="F43" s="11" t="str">
        <f ca="1">OFFSET(Table4[[#Headers],[QuestionID]],MATCH(Table5[[#This Row],[ToolCapability]],Table4[QuestionCapability],0),1)</f>
        <v>Personal Productivity</v>
      </c>
    </row>
    <row r="44" spans="1:6" x14ac:dyDescent="0.25">
      <c r="A44" t="s">
        <v>30</v>
      </c>
      <c r="B44" t="s">
        <v>72</v>
      </c>
      <c r="C44">
        <v>1</v>
      </c>
      <c r="E44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{CapabilityToolName:"Teams",ToolCapability:"VC room enabled",ToolCapabilityWeight:1,ToolCapabilityTooltip:""},</v>
      </c>
      <c r="F44" s="11" t="str">
        <f ca="1">OFFSET(Table4[[#Headers],[QuestionID]],MATCH(Table5[[#This Row],[ToolCapability]],Table4[QuestionCapability],0),1)</f>
        <v>Host a Meeting</v>
      </c>
    </row>
    <row r="45" spans="1:6" x14ac:dyDescent="0.25">
      <c r="A45" t="s">
        <v>29</v>
      </c>
      <c r="B45" t="s">
        <v>98</v>
      </c>
      <c r="C45">
        <v>1</v>
      </c>
      <c r="E45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{CapabilityToolName:"Stream",ToolCapability:"video on demand",ToolCapabilityWeight:1,ToolCapabilityTooltip:""},</v>
      </c>
      <c r="F45" s="11" t="str">
        <f ca="1">OFFSET(Table4[[#Headers],[QuestionID]],MATCH(Table5[[#This Row],[ToolCapability]],Table4[QuestionCapability],0),1)</f>
        <v>Share a Video</v>
      </c>
    </row>
    <row r="46" spans="1:6" x14ac:dyDescent="0.25">
      <c r="A46" t="s">
        <v>25</v>
      </c>
      <c r="B46" t="s">
        <v>143</v>
      </c>
      <c r="C46">
        <v>1</v>
      </c>
      <c r="E46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{CapabilityToolName:"OneNote",ToolCapability:"whiteboard",ToolCapabilityWeight:1,ToolCapabilityTooltip:""},</v>
      </c>
      <c r="F46" s="11" t="str">
        <f ca="1">OFFSET(Table4[[#Headers],[QuestionID]],MATCH(Table5[[#This Row],[ToolCapability]],Table4[QuestionCapability],0),1)</f>
        <v>Collaborate with Colleagues</v>
      </c>
    </row>
    <row r="47" spans="1:6" x14ac:dyDescent="0.25">
      <c r="A47" t="s">
        <v>46</v>
      </c>
      <c r="B47" t="s">
        <v>143</v>
      </c>
      <c r="C47">
        <v>2</v>
      </c>
      <c r="E47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{CapabilityToolName:"Whiteboard",ToolCapability:"whiteboard",ToolCapabilityWeight:2,ToolCapabilityTooltip:""},</v>
      </c>
      <c r="F47" s="11" t="str">
        <f ca="1">OFFSET(Table4[[#Headers],[QuestionID]],MATCH(Table5[[#This Row],[ToolCapability]],Table4[QuestionCapability],0),1)</f>
        <v>Collaborate with Colleagues</v>
      </c>
    </row>
    <row r="48" spans="1:6" x14ac:dyDescent="0.25">
      <c r="A48" t="s">
        <v>24</v>
      </c>
      <c r="B48" t="s">
        <v>141</v>
      </c>
      <c r="C48">
        <v>3</v>
      </c>
      <c r="E48" t="str">
        <f>"{"&amp;Table5[[#Headers],[CapabilityToolName]]&amp;":"&amp;""""&amp;Table5[[#This Row],[CapabilityToolName]]&amp;""""&amp;","&amp;Table5[[#Headers],[ToolCapability]]&amp;":"&amp;""""&amp;Table5[[#This Row],[ToolCapability]]&amp;""""&amp;","&amp;Table5[[#Headers],[ToolCapabilityWeight]]&amp;":"&amp;Table5[[#This Row],[ToolCapabilityWeight]]&amp;","&amp;Table5[[#Headers],[ToolCapabilityTooltip]]&amp;":"&amp;""""&amp;Table5[[#This Row],[ToolCapabilityTooltip]]&amp;""""&amp;"},"</f>
        <v>{CapabilityToolName:"OneDrive",ToolCapability:"your work files",ToolCapabilityWeight:3,ToolCapabilityTooltip:""},</v>
      </c>
      <c r="F48" s="11" t="str">
        <f ca="1">OFFSET(Table4[[#Headers],[QuestionID]],MATCH(Table5[[#This Row],[ToolCapability]],Table4[QuestionCapability],0),1)</f>
        <v>Personal Productivity</v>
      </c>
    </row>
  </sheetData>
  <dataValidations count="1">
    <dataValidation type="list" allowBlank="1" showInputMessage="1" showErrorMessage="1" sqref="A2:A48" xr:uid="{00000000-0002-0000-0300-000000000000}">
      <formula1>ToolName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71911A-0C86-481A-8C47-8938C590976F}">
          <x14:formula1>
            <xm:f>Questions!$D$2:$D$49</xm:f>
          </x14:formula1>
          <xm:sqref>B2:B48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634E-6724-4506-BB80-75F20F8DB8FB}">
  <dimension ref="A3:AQ21"/>
  <sheetViews>
    <sheetView workbookViewId="0">
      <selection activeCell="H5" sqref="H5"/>
    </sheetView>
  </sheetViews>
  <sheetFormatPr defaultRowHeight="15" x14ac:dyDescent="0.25"/>
  <cols>
    <col min="1" max="1" width="27.42578125" bestFit="1" customWidth="1"/>
    <col min="2" max="2" width="22.7109375" bestFit="1" customWidth="1"/>
    <col min="3" max="4" width="4" bestFit="1" customWidth="1"/>
    <col min="5" max="5" width="6.85546875" bestFit="1" customWidth="1"/>
    <col min="6" max="7" width="4" bestFit="1" customWidth="1"/>
    <col min="8" max="8" width="28.28515625" bestFit="1" customWidth="1"/>
    <col min="9" max="11" width="4" bestFit="1" customWidth="1"/>
    <col min="12" max="12" width="31.7109375" bestFit="1" customWidth="1"/>
    <col min="13" max="14" width="4" bestFit="1" customWidth="1"/>
    <col min="15" max="15" width="16.42578125" bestFit="1" customWidth="1"/>
    <col min="16" max="20" width="4" bestFit="1" customWidth="1"/>
    <col min="21" max="21" width="15.28515625" bestFit="1" customWidth="1"/>
    <col min="22" max="22" width="4" bestFit="1" customWidth="1"/>
    <col min="23" max="23" width="22" bestFit="1" customWidth="1"/>
    <col min="24" max="26" width="4" bestFit="1" customWidth="1"/>
    <col min="27" max="27" width="30.28515625" bestFit="1" customWidth="1"/>
    <col min="28" max="28" width="4" bestFit="1" customWidth="1"/>
    <col min="29" max="29" width="15.140625" bestFit="1" customWidth="1"/>
    <col min="30" max="33" width="4" bestFit="1" customWidth="1"/>
    <col min="34" max="34" width="28" bestFit="1" customWidth="1"/>
    <col min="35" max="35" width="3.5703125" bestFit="1" customWidth="1"/>
    <col min="36" max="36" width="31.140625" bestFit="1" customWidth="1"/>
    <col min="37" max="37" width="13.85546875" bestFit="1" customWidth="1"/>
    <col min="38" max="41" width="3.5703125" bestFit="1" customWidth="1"/>
    <col min="42" max="42" width="17" bestFit="1" customWidth="1"/>
    <col min="43" max="43" width="10.42578125" bestFit="1" customWidth="1"/>
  </cols>
  <sheetData>
    <row r="3" spans="1:43" x14ac:dyDescent="0.25">
      <c r="A3" s="12" t="s">
        <v>101</v>
      </c>
      <c r="B3" s="12" t="s">
        <v>103</v>
      </c>
    </row>
    <row r="4" spans="1:43" s="14" customFormat="1" x14ac:dyDescent="0.25">
      <c r="A4"/>
      <c r="B4" t="s">
        <v>16</v>
      </c>
      <c r="C4"/>
      <c r="D4"/>
      <c r="E4" t="s">
        <v>7</v>
      </c>
      <c r="F4"/>
      <c r="G4"/>
      <c r="H4" t="s">
        <v>166</v>
      </c>
      <c r="I4"/>
      <c r="J4"/>
      <c r="K4"/>
      <c r="L4" t="s">
        <v>2</v>
      </c>
      <c r="M4"/>
      <c r="N4"/>
      <c r="O4" t="s">
        <v>5</v>
      </c>
      <c r="P4"/>
      <c r="Q4"/>
      <c r="R4"/>
      <c r="S4"/>
      <c r="T4"/>
      <c r="U4" t="s">
        <v>11</v>
      </c>
      <c r="V4"/>
      <c r="W4" t="s">
        <v>8</v>
      </c>
      <c r="X4"/>
      <c r="Y4"/>
      <c r="Z4"/>
      <c r="AA4" t="s">
        <v>156</v>
      </c>
      <c r="AB4"/>
      <c r="AC4" t="s">
        <v>169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s="19" customFormat="1" ht="192.75" x14ac:dyDescent="0.25">
      <c r="A5" s="18" t="s">
        <v>102</v>
      </c>
      <c r="B5" s="14" t="s">
        <v>53</v>
      </c>
      <c r="C5" s="14" t="s">
        <v>56</v>
      </c>
      <c r="D5" s="14" t="s">
        <v>54</v>
      </c>
      <c r="E5" s="14" t="s">
        <v>69</v>
      </c>
      <c r="F5" s="14" t="s">
        <v>68</v>
      </c>
      <c r="G5" s="14" t="s">
        <v>163</v>
      </c>
      <c r="H5" s="14" t="s">
        <v>58</v>
      </c>
      <c r="I5" s="14" t="s">
        <v>62</v>
      </c>
      <c r="J5" s="14" t="s">
        <v>57</v>
      </c>
      <c r="K5" s="14" t="s">
        <v>143</v>
      </c>
      <c r="L5" s="14" t="s">
        <v>60</v>
      </c>
      <c r="M5" s="14" t="s">
        <v>61</v>
      </c>
      <c r="N5" s="14" t="s">
        <v>73</v>
      </c>
      <c r="O5" s="14" t="s">
        <v>66</v>
      </c>
      <c r="P5" s="14" t="s">
        <v>65</v>
      </c>
      <c r="Q5" s="14" t="s">
        <v>67</v>
      </c>
      <c r="R5" s="14" t="s">
        <v>96</v>
      </c>
      <c r="S5" s="14" t="s">
        <v>99</v>
      </c>
      <c r="T5" s="14" t="s">
        <v>72</v>
      </c>
      <c r="U5" s="14" t="s">
        <v>51</v>
      </c>
      <c r="V5" s="14" t="s">
        <v>50</v>
      </c>
      <c r="W5" s="14" t="s">
        <v>59</v>
      </c>
      <c r="X5" s="14" t="s">
        <v>70</v>
      </c>
      <c r="Y5" s="14" t="s">
        <v>52</v>
      </c>
      <c r="Z5" s="14" t="s">
        <v>141</v>
      </c>
      <c r="AA5" s="14" t="s">
        <v>55</v>
      </c>
      <c r="AB5" s="14" t="s">
        <v>155</v>
      </c>
      <c r="AC5" s="14" t="s">
        <v>63</v>
      </c>
      <c r="AD5" s="14" t="s">
        <v>64</v>
      </c>
      <c r="AE5" s="14" t="s">
        <v>98</v>
      </c>
      <c r="AF5" s="14" t="s">
        <v>71</v>
      </c>
      <c r="AG5" s="14" t="s">
        <v>158</v>
      </c>
      <c r="AH5"/>
      <c r="AI5"/>
      <c r="AJ5"/>
      <c r="AK5"/>
      <c r="AL5"/>
      <c r="AM5"/>
      <c r="AN5"/>
      <c r="AO5"/>
      <c r="AP5"/>
    </row>
    <row r="6" spans="1:43" x14ac:dyDescent="0.25">
      <c r="A6" s="13" t="s">
        <v>20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>
        <v>1</v>
      </c>
      <c r="V6" s="11">
        <v>1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43" x14ac:dyDescent="0.25">
      <c r="A7" s="13" t="s">
        <v>22</v>
      </c>
      <c r="B7" s="11">
        <v>1</v>
      </c>
      <c r="C7" s="11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43" x14ac:dyDescent="0.25">
      <c r="A8" s="13" t="s">
        <v>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v>1</v>
      </c>
      <c r="AB8" s="11"/>
      <c r="AC8" s="11"/>
      <c r="AD8" s="11"/>
      <c r="AE8" s="11"/>
      <c r="AF8" s="11"/>
      <c r="AG8" s="11"/>
    </row>
    <row r="9" spans="1:43" x14ac:dyDescent="0.25">
      <c r="A9" s="13" t="s">
        <v>24</v>
      </c>
      <c r="B9" s="11"/>
      <c r="C9" s="11"/>
      <c r="D9" s="11"/>
      <c r="E9" s="11"/>
      <c r="F9" s="11"/>
      <c r="G9" s="11"/>
      <c r="H9" s="11">
        <v>1</v>
      </c>
      <c r="I9" s="11"/>
      <c r="J9" s="11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>
        <v>3</v>
      </c>
      <c r="AA9" s="11"/>
      <c r="AB9" s="11"/>
      <c r="AC9" s="11"/>
      <c r="AD9" s="11"/>
      <c r="AE9" s="11"/>
      <c r="AF9" s="11"/>
      <c r="AG9" s="11"/>
    </row>
    <row r="10" spans="1:43" x14ac:dyDescent="0.25">
      <c r="A10" s="13" t="s">
        <v>25</v>
      </c>
      <c r="B10" s="11"/>
      <c r="C10" s="11"/>
      <c r="D10" s="11"/>
      <c r="E10" s="11"/>
      <c r="F10" s="11"/>
      <c r="G10" s="11"/>
      <c r="H10" s="11"/>
      <c r="I10" s="11"/>
      <c r="J10" s="11"/>
      <c r="K10" s="11">
        <v>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>
        <v>1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43" x14ac:dyDescent="0.25">
      <c r="A11" s="13" t="s">
        <v>26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>
        <v>1</v>
      </c>
      <c r="M11" s="11">
        <v>1</v>
      </c>
      <c r="N11" s="11"/>
      <c r="O11" s="11"/>
      <c r="P11" s="11"/>
      <c r="Q11" s="11"/>
      <c r="R11" s="11"/>
      <c r="S11" s="11"/>
      <c r="T11" s="11"/>
      <c r="U11" s="11"/>
      <c r="V11" s="11">
        <v>2</v>
      </c>
      <c r="W11" s="11"/>
      <c r="X11" s="11">
        <v>1</v>
      </c>
      <c r="Y11" s="11"/>
      <c r="Z11" s="11"/>
      <c r="AA11" s="11"/>
      <c r="AB11" s="11"/>
      <c r="AC11" s="11"/>
      <c r="AD11" s="11"/>
      <c r="AE11" s="11"/>
      <c r="AF11" s="11"/>
      <c r="AG11" s="11"/>
    </row>
    <row r="12" spans="1:43" x14ac:dyDescent="0.25">
      <c r="A12" s="13" t="s">
        <v>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</v>
      </c>
      <c r="V12" s="11">
        <v>3</v>
      </c>
      <c r="W12" s="11"/>
      <c r="X12" s="11">
        <v>2</v>
      </c>
      <c r="Y12" s="11"/>
      <c r="Z12" s="11"/>
      <c r="AA12" s="11"/>
      <c r="AB12" s="11"/>
      <c r="AC12" s="11"/>
      <c r="AD12" s="11"/>
      <c r="AE12" s="11"/>
      <c r="AF12" s="11"/>
      <c r="AG12" s="11"/>
    </row>
    <row r="13" spans="1:43" x14ac:dyDescent="0.25">
      <c r="A13" s="13" t="s">
        <v>28</v>
      </c>
      <c r="B13" s="11"/>
      <c r="C13" s="11"/>
      <c r="D13" s="11"/>
      <c r="E13" s="11"/>
      <c r="F13" s="11"/>
      <c r="G13" s="11"/>
      <c r="H13" s="11">
        <v>1</v>
      </c>
      <c r="I13" s="11">
        <v>1</v>
      </c>
      <c r="J13" s="11">
        <v>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43" x14ac:dyDescent="0.25">
      <c r="A14" s="13" t="s">
        <v>29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>
        <v>1</v>
      </c>
      <c r="O14" s="11"/>
      <c r="P14" s="11"/>
      <c r="Q14" s="11"/>
      <c r="R14" s="11">
        <v>1</v>
      </c>
      <c r="S14" s="11">
        <v>1</v>
      </c>
      <c r="T14" s="11"/>
      <c r="U14" s="11"/>
      <c r="V14" s="11"/>
      <c r="W14" s="11"/>
      <c r="X14" s="11"/>
      <c r="Y14" s="11"/>
      <c r="Z14" s="11"/>
      <c r="AA14" s="11"/>
      <c r="AB14" s="11"/>
      <c r="AC14" s="11">
        <v>1</v>
      </c>
      <c r="AD14" s="11">
        <v>1</v>
      </c>
      <c r="AE14" s="11">
        <v>1</v>
      </c>
      <c r="AF14" s="11">
        <v>1</v>
      </c>
      <c r="AG14" s="11">
        <v>1</v>
      </c>
    </row>
    <row r="15" spans="1:43" x14ac:dyDescent="0.25">
      <c r="A15" s="13" t="s">
        <v>30</v>
      </c>
      <c r="B15" s="11"/>
      <c r="C15" s="11"/>
      <c r="D15" s="11"/>
      <c r="E15" s="11">
        <v>1</v>
      </c>
      <c r="F15" s="11">
        <v>1</v>
      </c>
      <c r="G15" s="11">
        <v>1</v>
      </c>
      <c r="H15" s="11">
        <v>1</v>
      </c>
      <c r="I15" s="11"/>
      <c r="J15" s="11">
        <v>1</v>
      </c>
      <c r="K15" s="11"/>
      <c r="L15" s="11"/>
      <c r="M15" s="11"/>
      <c r="N15" s="11"/>
      <c r="O15" s="11">
        <v>1</v>
      </c>
      <c r="P15" s="11">
        <v>1</v>
      </c>
      <c r="Q15" s="11">
        <v>1</v>
      </c>
      <c r="R15" s="11"/>
      <c r="S15" s="11"/>
      <c r="T15" s="11">
        <v>1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43" x14ac:dyDescent="0.25">
      <c r="A16" s="13" t="s">
        <v>31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v>3</v>
      </c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x14ac:dyDescent="0.25">
      <c r="A17" s="13" t="s">
        <v>43</v>
      </c>
      <c r="B17" s="11">
        <v>1</v>
      </c>
      <c r="C17" s="11"/>
      <c r="D17" s="11">
        <v>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13" t="s">
        <v>104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>
        <v>1</v>
      </c>
      <c r="AC18" s="11"/>
      <c r="AD18" s="11"/>
      <c r="AE18" s="11"/>
      <c r="AF18" s="11"/>
      <c r="AG18" s="11"/>
    </row>
    <row r="19" spans="1:33" x14ac:dyDescent="0.25">
      <c r="A19" s="13" t="s">
        <v>109</v>
      </c>
      <c r="B19" s="11"/>
      <c r="C19" s="11"/>
      <c r="D19" s="11"/>
      <c r="E19" s="11">
        <v>1</v>
      </c>
      <c r="F19" s="11">
        <v>1</v>
      </c>
      <c r="G19" s="11"/>
      <c r="H19" s="11"/>
      <c r="I19" s="11"/>
      <c r="J19" s="11"/>
      <c r="K19" s="11"/>
      <c r="L19" s="11">
        <v>1</v>
      </c>
      <c r="M19" s="11"/>
      <c r="N19" s="11">
        <v>1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x14ac:dyDescent="0.25">
      <c r="A20" s="13" t="s">
        <v>46</v>
      </c>
      <c r="B20" s="11"/>
      <c r="C20" s="11"/>
      <c r="D20" s="11"/>
      <c r="E20" s="11"/>
      <c r="F20" s="11"/>
      <c r="G20" s="11"/>
      <c r="H20" s="11"/>
      <c r="I20" s="11"/>
      <c r="J20" s="11"/>
      <c r="K20" s="11">
        <v>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25">
      <c r="A21" s="13" t="s">
        <v>107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>
        <v>1</v>
      </c>
      <c r="Z21" s="11"/>
      <c r="AA21" s="11"/>
      <c r="AB21" s="11"/>
      <c r="AC21" s="11"/>
      <c r="AD21" s="11"/>
      <c r="AE21" s="11"/>
      <c r="AF21" s="11"/>
      <c r="AG21" s="11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Scenarios</vt:lpstr>
      <vt:lpstr>Tools</vt:lpstr>
      <vt:lpstr>Questions</vt:lpstr>
      <vt:lpstr>ToolCapabilities</vt:lpstr>
      <vt:lpstr>ToolCapabilitiesPivot</vt:lpstr>
      <vt:lpstr>CategoryName</vt:lpstr>
      <vt:lpstr>ToolName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2020-02-08T16:51:37Z</dcterms:created>
  <dcterms:modified xsi:type="dcterms:W3CDTF">2020-06-12T19:31:48Z</dcterms:modified>
  <cp:category/>
  <cp:contentStatus/>
</cp:coreProperties>
</file>