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6.xml" ContentType="application/vnd.openxmlformats-officedocument.spreadsheetml.table+xml"/>
  <Override PartName="/xl/tables/table7.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filterPrivacy="1" defaultThemeVersion="166925"/>
  <xr:revisionPtr revIDLastSave="302" documentId="8_{D8454766-FA53-4CC2-ADA5-38BDF91DB5F7}" xr6:coauthVersionLast="45" xr6:coauthVersionMax="45" xr10:uidLastSave="{9F10823F-71EC-471A-AA99-C17D548CDC69}"/>
  <bookViews>
    <workbookView xWindow="-98" yWindow="-98" windowWidth="20715" windowHeight="13276" tabRatio="714" activeTab="4" xr2:uid="{00000000-000D-0000-FFFF-FFFF00000000}"/>
  </bookViews>
  <sheets>
    <sheet name="FocusAreas" sheetId="1" r:id="rId1"/>
    <sheet name="ScenarioNeeds" sheetId="10" r:id="rId2"/>
    <sheet name="Tools" sheetId="2" r:id="rId3"/>
    <sheet name="Needs" sheetId="4" r:id="rId4"/>
    <sheet name="Recommendations" sheetId="11" r:id="rId5"/>
    <sheet name="ToolCapabilities" sheetId="5" r:id="rId6"/>
    <sheet name="Scenarios" sheetId="9" r:id="rId7"/>
    <sheet name="ToolCapabilitiesPivot" sheetId="8" r:id="rId8"/>
  </sheets>
  <definedNames>
    <definedName name="CategoryName">FocusAreas!$A:$A</definedName>
    <definedName name="Slicer_Scenario">#N/A</definedName>
    <definedName name="ToolName">Tools!$A:$A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9" i="11" l="1"/>
  <c r="G48" i="11"/>
  <c r="G47" i="11"/>
  <c r="G46" i="11"/>
  <c r="G45" i="11"/>
  <c r="G44" i="11"/>
  <c r="G43" i="11"/>
  <c r="G42" i="11"/>
  <c r="G41" i="11"/>
  <c r="G40" i="11"/>
  <c r="C95" i="10"/>
  <c r="D96" i="10"/>
  <c r="D97" i="10"/>
  <c r="D98" i="10"/>
  <c r="D99" i="10"/>
  <c r="D100" i="10"/>
  <c r="C96" i="10"/>
  <c r="C97" i="10"/>
  <c r="C98" i="10"/>
  <c r="C99" i="10"/>
  <c r="C100" i="10"/>
  <c r="D95" i="10"/>
  <c r="A21" i="9"/>
  <c r="H21" i="9" s="1"/>
  <c r="C91" i="10"/>
  <c r="C94" i="10"/>
  <c r="C93" i="10"/>
  <c r="C92" i="10"/>
  <c r="C90" i="10"/>
  <c r="C89" i="10"/>
  <c r="C88" i="10"/>
  <c r="C31" i="10" l="1"/>
  <c r="D31" i="10"/>
  <c r="D88" i="10"/>
  <c r="D89" i="10"/>
  <c r="D90" i="10"/>
  <c r="D91" i="10"/>
  <c r="D92" i="10"/>
  <c r="D93" i="10"/>
  <c r="D94" i="10"/>
  <c r="A20" i="9"/>
  <c r="H20" i="9"/>
  <c r="C37" i="10"/>
  <c r="D37" i="10"/>
  <c r="C36" i="10"/>
  <c r="D36" i="10"/>
  <c r="C84" i="10"/>
  <c r="C85" i="10"/>
  <c r="C86" i="10"/>
  <c r="C87" i="10"/>
  <c r="D84" i="10"/>
  <c r="D85" i="10"/>
  <c r="D86" i="10"/>
  <c r="D87" i="10"/>
  <c r="A19" i="9"/>
  <c r="H19" i="9" s="1"/>
  <c r="A18" i="9"/>
  <c r="H18" i="9" s="1"/>
  <c r="C78" i="10"/>
  <c r="C79" i="10"/>
  <c r="C80" i="10"/>
  <c r="C81" i="10"/>
  <c r="C82" i="10"/>
  <c r="C83" i="10"/>
  <c r="D78" i="10"/>
  <c r="D79" i="10"/>
  <c r="D80" i="10"/>
  <c r="D81" i="10"/>
  <c r="D82" i="10"/>
  <c r="D83" i="10"/>
  <c r="A17" i="9"/>
  <c r="H17" i="9" s="1"/>
  <c r="C69" i="10"/>
  <c r="C70" i="10"/>
  <c r="C71" i="10"/>
  <c r="C72" i="10"/>
  <c r="C73" i="10"/>
  <c r="C74" i="10"/>
  <c r="C75" i="10"/>
  <c r="C76" i="10"/>
  <c r="C77" i="10"/>
  <c r="D69" i="10"/>
  <c r="D70" i="10"/>
  <c r="D71" i="10"/>
  <c r="D72" i="10"/>
  <c r="D73" i="10"/>
  <c r="D74" i="10"/>
  <c r="D75" i="10"/>
  <c r="D76" i="10"/>
  <c r="D77" i="10"/>
  <c r="C13" i="10"/>
  <c r="D13" i="10"/>
  <c r="C12" i="10"/>
  <c r="D12" i="10"/>
  <c r="C64" i="10"/>
  <c r="C65" i="10"/>
  <c r="C66" i="10"/>
  <c r="C67" i="10"/>
  <c r="C68" i="10"/>
  <c r="D64" i="10"/>
  <c r="D65" i="10"/>
  <c r="D66" i="10"/>
  <c r="D67" i="10"/>
  <c r="D68" i="10"/>
  <c r="C59" i="10"/>
  <c r="C60" i="10"/>
  <c r="C61" i="10"/>
  <c r="C62" i="10"/>
  <c r="C63" i="10"/>
  <c r="D59" i="10"/>
  <c r="D60" i="10"/>
  <c r="D61" i="10"/>
  <c r="D62" i="10"/>
  <c r="D63" i="10"/>
  <c r="A16" i="9"/>
  <c r="H16" i="9" s="1"/>
  <c r="C8" i="10"/>
  <c r="D8" i="10"/>
  <c r="C7" i="10"/>
  <c r="D7" i="10"/>
  <c r="C6" i="10"/>
  <c r="D6" i="10"/>
  <c r="C5" i="10"/>
  <c r="D5" i="10"/>
  <c r="C9" i="10"/>
  <c r="D9" i="10"/>
  <c r="C56" i="10"/>
  <c r="D56" i="10"/>
  <c r="A15" i="9"/>
  <c r="H15" i="9" s="1"/>
  <c r="C44" i="10"/>
  <c r="D44" i="10"/>
  <c r="C43" i="10"/>
  <c r="D43" i="10"/>
  <c r="C42" i="10"/>
  <c r="D42" i="10"/>
  <c r="C30" i="10"/>
  <c r="D30" i="10"/>
  <c r="G39" i="11"/>
  <c r="C53" i="10" l="1"/>
  <c r="C52" i="10"/>
  <c r="C51" i="10"/>
  <c r="D51" i="10"/>
  <c r="D52" i="10"/>
  <c r="C54" i="10"/>
  <c r="C55" i="10"/>
  <c r="D53" i="10"/>
  <c r="G38" i="11" l="1"/>
  <c r="G37" i="11"/>
  <c r="G36" i="11"/>
  <c r="G35" i="11"/>
  <c r="G34" i="11"/>
  <c r="G33" i="11"/>
  <c r="C2" i="10" l="1"/>
  <c r="C3" i="10"/>
  <c r="C4" i="10"/>
  <c r="C10" i="10"/>
  <c r="C11" i="10"/>
  <c r="C14" i="10"/>
  <c r="C15" i="10"/>
  <c r="C16" i="10"/>
  <c r="C17" i="10"/>
  <c r="C18" i="10"/>
  <c r="C19" i="10"/>
  <c r="C20" i="10"/>
  <c r="C21" i="10"/>
  <c r="C22" i="10"/>
  <c r="C23" i="10"/>
  <c r="C24" i="10"/>
  <c r="C25" i="10"/>
  <c r="C26" i="10"/>
  <c r="C27" i="10"/>
  <c r="C28" i="10"/>
  <c r="C29" i="10"/>
  <c r="C32" i="10"/>
  <c r="C33" i="10"/>
  <c r="C34" i="10"/>
  <c r="C35" i="10"/>
  <c r="C38" i="10"/>
  <c r="C39" i="10"/>
  <c r="C40" i="10"/>
  <c r="C41" i="10"/>
  <c r="C45" i="10"/>
  <c r="C46" i="10"/>
  <c r="C47" i="10"/>
  <c r="C48" i="10"/>
  <c r="C49" i="10"/>
  <c r="C50" i="10"/>
  <c r="C57" i="10"/>
  <c r="C58" i="10"/>
  <c r="D38" i="10"/>
  <c r="D35" i="10"/>
  <c r="D34" i="10"/>
  <c r="D33" i="10"/>
  <c r="A14" i="9"/>
  <c r="H14" i="9" s="1"/>
  <c r="D14" i="10"/>
  <c r="D11" i="10"/>
  <c r="A13" i="9"/>
  <c r="H13" i="9" s="1"/>
  <c r="D55" i="10"/>
  <c r="D57" i="10"/>
  <c r="D58" i="10"/>
  <c r="D54" i="10"/>
  <c r="A12" i="9"/>
  <c r="H12" i="9" s="1"/>
  <c r="D25" i="10"/>
  <c r="D24" i="10"/>
  <c r="D22" i="10"/>
  <c r="D21" i="10"/>
  <c r="D20" i="10"/>
  <c r="D19" i="10"/>
  <c r="D32" i="10"/>
  <c r="F24" i="5"/>
  <c r="D29" i="10"/>
  <c r="D27" i="10"/>
  <c r="D28" i="10"/>
  <c r="D26" i="10"/>
  <c r="A11" i="9"/>
  <c r="H11" i="9" s="1"/>
  <c r="D50" i="10"/>
  <c r="D49" i="10"/>
  <c r="D48" i="10"/>
  <c r="D47" i="10"/>
  <c r="D46" i="10"/>
  <c r="F23" i="5" l="1"/>
  <c r="D4" i="10" l="1"/>
  <c r="A10" i="9" l="1"/>
  <c r="H10" i="9" s="1"/>
  <c r="A9" i="9"/>
  <c r="H9" i="9" s="1"/>
  <c r="D23" i="10" l="1"/>
  <c r="D2" i="10"/>
  <c r="D3" i="10"/>
  <c r="G9" i="11" l="1"/>
  <c r="G23" i="11"/>
  <c r="G24" i="11"/>
  <c r="G25" i="11"/>
  <c r="G26" i="11"/>
  <c r="G27" i="11"/>
  <c r="G28" i="11"/>
  <c r="G29" i="11"/>
  <c r="G30" i="11"/>
  <c r="G31" i="11"/>
  <c r="G32" i="11"/>
  <c r="G22" i="11"/>
  <c r="G21" i="11"/>
  <c r="G20" i="11"/>
  <c r="G19" i="11"/>
  <c r="G18" i="11"/>
  <c r="G17" i="11"/>
  <c r="G16" i="11"/>
  <c r="G15" i="11"/>
  <c r="G14" i="11"/>
  <c r="G13" i="11" l="1"/>
  <c r="G12" i="11"/>
  <c r="G11" i="11"/>
  <c r="G10" i="11"/>
  <c r="G8" i="11"/>
  <c r="G7" i="11"/>
  <c r="G6" i="11"/>
  <c r="G5" i="11"/>
  <c r="G4" i="11"/>
  <c r="D45" i="10" l="1"/>
  <c r="D41" i="10"/>
  <c r="D40" i="10"/>
  <c r="D39" i="10"/>
  <c r="G2" i="11"/>
  <c r="G3" i="11"/>
  <c r="F20" i="5" l="1"/>
  <c r="E28" i="2"/>
  <c r="G28" i="2" s="1"/>
  <c r="D10" i="10" l="1"/>
  <c r="A8" i="9"/>
  <c r="H8" i="9" s="1"/>
  <c r="A7" i="9"/>
  <c r="H7" i="9" s="1"/>
  <c r="A6" i="9"/>
  <c r="H6" i="9" s="1"/>
  <c r="A5" i="9"/>
  <c r="H5" i="9" s="1"/>
  <c r="A4" i="9"/>
  <c r="H4" i="9" s="1"/>
  <c r="D18" i="10"/>
  <c r="A3" i="9"/>
  <c r="H3" i="9" s="1"/>
  <c r="D15" i="10" l="1"/>
  <c r="D16" i="10"/>
  <c r="D17" i="10"/>
  <c r="A2" i="9"/>
  <c r="H2" i="9" s="1"/>
  <c r="E9" i="2" l="1"/>
  <c r="E25" i="2"/>
  <c r="F14" i="5"/>
  <c r="F59" i="5"/>
  <c r="F42" i="5"/>
  <c r="F22" i="5"/>
  <c r="F7" i="5"/>
  <c r="F43" i="5"/>
  <c r="F31" i="5"/>
  <c r="F44" i="5"/>
  <c r="F34" i="5"/>
  <c r="E26" i="2"/>
  <c r="E23" i="2"/>
  <c r="E17" i="2"/>
  <c r="E16" i="2"/>
  <c r="E15" i="2"/>
  <c r="E4" i="2"/>
  <c r="E2" i="2"/>
  <c r="E24" i="2" l="1"/>
  <c r="F11" i="5" l="1"/>
  <c r="F58" i="5"/>
  <c r="F56" i="5"/>
  <c r="F48" i="5"/>
  <c r="F49" i="5"/>
  <c r="F17" i="5" l="1"/>
  <c r="F36" i="5"/>
  <c r="F19" i="5"/>
  <c r="F27" i="5"/>
  <c r="F45" i="5"/>
  <c r="F16" i="5"/>
  <c r="F2" i="5"/>
  <c r="F55" i="5"/>
  <c r="F39" i="5"/>
  <c r="F6" i="5"/>
  <c r="F52" i="5"/>
  <c r="F5" i="5"/>
  <c r="F53" i="5"/>
  <c r="F40" i="5"/>
  <c r="F51" i="5"/>
  <c r="F37" i="5"/>
  <c r="F15" i="5"/>
  <c r="F46" i="5"/>
  <c r="F25" i="5"/>
  <c r="F18" i="5"/>
  <c r="F10" i="5"/>
  <c r="F32" i="5"/>
  <c r="F26" i="5"/>
  <c r="F4" i="5"/>
  <c r="F8" i="5"/>
  <c r="F57" i="5"/>
  <c r="F29" i="5"/>
  <c r="F12" i="5"/>
  <c r="F41" i="5"/>
  <c r="F50" i="5"/>
  <c r="F54" i="5"/>
  <c r="F9" i="5"/>
  <c r="F38" i="5"/>
  <c r="F3" i="5"/>
  <c r="F47" i="5"/>
  <c r="F33" i="5"/>
  <c r="F30" i="5"/>
  <c r="F13" i="5"/>
  <c r="F35" i="5"/>
  <c r="F21" i="5"/>
  <c r="F28" i="5"/>
  <c r="A5" i="1"/>
  <c r="E5" i="1" s="1"/>
  <c r="A4" i="1"/>
  <c r="E4" i="1" s="1"/>
  <c r="A3" i="1"/>
  <c r="E3" i="1" s="1"/>
  <c r="A2" i="1"/>
  <c r="E2" i="1" s="1"/>
  <c r="E3" i="2" l="1"/>
  <c r="E13" i="2"/>
  <c r="E5" i="2"/>
  <c r="E6" i="2"/>
  <c r="E7" i="2"/>
  <c r="E8" i="2"/>
  <c r="E10" i="2"/>
  <c r="E11" i="2"/>
  <c r="E14" i="2"/>
  <c r="E12" i="2"/>
  <c r="E18" i="2"/>
  <c r="E19" i="2"/>
  <c r="E20" i="2"/>
  <c r="E21" i="2"/>
  <c r="E22" i="2"/>
  <c r="E27" i="2"/>
  <c r="G27" i="2" l="1"/>
  <c r="G26" i="2" s="1"/>
  <c r="G25" i="2" s="1"/>
  <c r="G24" i="2" s="1"/>
  <c r="G23" i="2" s="1"/>
  <c r="G22" i="2" s="1"/>
  <c r="G21" i="2" s="1"/>
  <c r="G20" i="2" s="1"/>
  <c r="G19" i="2" s="1"/>
  <c r="G18" i="2" s="1"/>
  <c r="G17" i="2" s="1"/>
  <c r="G16" i="2" s="1"/>
  <c r="G15" i="2" s="1"/>
  <c r="G14" i="2" s="1"/>
  <c r="G13" i="2" s="1"/>
  <c r="G12" i="2" s="1"/>
  <c r="G11" i="2" s="1"/>
  <c r="G10" i="2" s="1"/>
  <c r="G9" i="2" s="1"/>
  <c r="G8" i="2" s="1"/>
  <c r="G7" i="2" s="1"/>
  <c r="G6" i="2" s="1"/>
  <c r="G5" i="2" s="1"/>
  <c r="G4" i="2" s="1"/>
  <c r="G3" i="2" s="1"/>
  <c r="G2" i="2" s="1"/>
  <c r="F47" i="4"/>
  <c r="F46" i="4" s="1"/>
  <c r="F45" i="4" s="1"/>
  <c r="F44" i="4" s="1"/>
  <c r="E59" i="5"/>
  <c r="E58" i="5" s="1"/>
  <c r="E57" i="5" s="1"/>
  <c r="E56" i="5" s="1"/>
  <c r="E55" i="5" s="1"/>
  <c r="E54" i="5" s="1"/>
  <c r="E53" i="5" s="1"/>
  <c r="E52" i="5" s="1"/>
  <c r="E51" i="5" s="1"/>
  <c r="E50" i="5" s="1"/>
  <c r="E49" i="5" s="1"/>
  <c r="E48" i="5" s="1"/>
  <c r="E47" i="5" s="1"/>
  <c r="E46" i="5" s="1"/>
  <c r="E45" i="5" s="1"/>
  <c r="E44" i="5" s="1"/>
  <c r="E43" i="5" s="1"/>
  <c r="E42" i="5" s="1"/>
  <c r="E41" i="5" s="1"/>
  <c r="E40" i="5" s="1"/>
  <c r="E39" i="5" s="1"/>
  <c r="E38" i="5" s="1"/>
  <c r="E37" i="5" s="1"/>
  <c r="E36" i="5" s="1"/>
  <c r="E35" i="5" s="1"/>
  <c r="E34" i="5" s="1"/>
  <c r="E33" i="5" s="1"/>
  <c r="E32" i="5" s="1"/>
  <c r="E31" i="5" s="1"/>
  <c r="E30" i="5" s="1"/>
  <c r="E29" i="5" s="1"/>
  <c r="E28" i="5" s="1"/>
  <c r="E27" i="5" s="1"/>
  <c r="E26" i="5" s="1"/>
  <c r="E25" i="5" s="1"/>
  <c r="E24" i="5" l="1"/>
  <c r="E23" i="5" s="1"/>
  <c r="E22" i="5" s="1"/>
  <c r="E21" i="5" s="1"/>
  <c r="E20" i="5" s="1"/>
  <c r="E19" i="5" s="1"/>
  <c r="E18" i="5" s="1"/>
  <c r="E17" i="5" s="1"/>
  <c r="E16" i="5" s="1"/>
  <c r="E15" i="5" s="1"/>
  <c r="E14" i="5" s="1"/>
  <c r="E13" i="5" s="1"/>
  <c r="E12" i="5" s="1"/>
  <c r="E11" i="5" s="1"/>
  <c r="E10" i="5" s="1"/>
  <c r="E9" i="5" s="1"/>
  <c r="E8" i="5" s="1"/>
  <c r="E7" i="5" s="1"/>
  <c r="E6" i="5" s="1"/>
  <c r="E5" i="5" s="1"/>
  <c r="E4" i="5" s="1"/>
  <c r="E3" i="5" s="1"/>
  <c r="E2" i="5" s="1"/>
  <c r="F43" i="4"/>
  <c r="F42" i="4" s="1"/>
  <c r="F41" i="4" s="1"/>
  <c r="F40" i="4" s="1"/>
  <c r="F39" i="4" s="1"/>
  <c r="F38" i="4" s="1"/>
  <c r="F37" i="4" s="1"/>
  <c r="F36" i="4" s="1"/>
  <c r="F35" i="4" s="1"/>
  <c r="F34" i="4" s="1"/>
  <c r="F33" i="4" s="1"/>
  <c r="F32" i="4" s="1"/>
  <c r="F31" i="4" s="1"/>
  <c r="F30" i="4" s="1"/>
  <c r="F29" i="4" s="1"/>
  <c r="F28" i="4" s="1"/>
  <c r="F27" i="4" s="1"/>
  <c r="F26" i="4" s="1"/>
  <c r="F25" i="4" s="1"/>
  <c r="F24" i="4" s="1"/>
  <c r="F23" i="4" s="1"/>
  <c r="F22" i="4" s="1"/>
  <c r="F21" i="4" s="1"/>
  <c r="F20" i="4" s="1"/>
  <c r="F19" i="4" s="1"/>
  <c r="F18" i="4" s="1"/>
  <c r="F17" i="4" s="1"/>
  <c r="F16" i="4" s="1"/>
  <c r="F15" i="4" s="1"/>
  <c r="F14" i="4" s="1"/>
  <c r="F13" i="4" s="1"/>
  <c r="F12" i="4" s="1"/>
  <c r="F11" i="4" s="1"/>
  <c r="F10" i="4" s="1"/>
  <c r="F9" i="4" s="1"/>
  <c r="F8" i="4" s="1"/>
  <c r="F7" i="4" s="1"/>
  <c r="F6" i="4" s="1"/>
  <c r="F5" i="4" s="1"/>
  <c r="F4" i="4" s="1"/>
  <c r="F3" i="4" s="1"/>
  <c r="F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tc={F0AD7457-A937-4E6A-AF78-975FA85B5532}</author>
    <author>tc={1F42203D-8124-4F7A-A80D-844438C36ECC}</author>
    <author>tc={4C756865-860E-493F-AF3C-A4356097BB8F}</author>
    <author>tc={DC2DA81C-DE0D-4A0E-BE60-2A2B88DD4FD0}</author>
  </authors>
  <commentList>
    <comment ref="A11" authorId="0" shapeId="0" xr:uid="{F0AD7457-A937-4E6A-AF78-975FA85B5532}">
      <text>
        <t>[Threaded comment]
Your version of Excel allows you to read this threaded comment; however, any edits to it will get removed if the file is opened in a newer version of Excel. Learn more: https://go.microsoft.com/fwlink/?linkid=870924
Comment:
    This would be a use case where we typically recommend D365 Knowledge Management functions - depending on what other areas of the business where the document is valuable - there is AI over it to ensure when searching that the most relevant documents are surfaced - plus it also looks at key words in cases or sales to surface the correct document to address the issue.  Additionally, when looking at the enterprise, ensuring that a workgroup within the organization isn't re-creating documentation (duplicates or variants) is also addressed.
Reply:
    I was trying to keep it simple and think of it as knowledge management in SPO. I doubt audiences will think of D365 for this use case.</t>
      </text>
    </comment>
    <comment ref="B22" authorId="1" shapeId="0" xr:uid="{1F42203D-8124-4F7A-A80D-844438C36ECC}">
      <text>
        <t>[Threaded comment]
Your version of Excel allows you to read this threaded comment; however, any edits to it will get removed if the file is opened in a newer version of Excel. Learn more: https://go.microsoft.com/fwlink/?linkid=870924
Comment:
    Do we want to avoid calling out the tool in the description?
Reply:
    Good idea and yes - will correct</t>
      </text>
    </comment>
    <comment ref="B45" authorId="2" shapeId="0" xr:uid="{4C756865-860E-493F-AF3C-A4356097BB8F}">
      <text>
        <t>[Threaded comment]
Your version of Excel allows you to read this threaded comment; however, any edits to it will get removed if the file is opened in a newer version of Excel. Learn more: https://go.microsoft.com/fwlink/?linkid=870924
Comment:
    I changed this to be more "you" orientated as ultimately it will be an individual reading this</t>
      </text>
    </comment>
    <comment ref="A47" authorId="3" shapeId="0" xr:uid="{DC2DA81C-DE0D-4A0E-BE60-2A2B88DD4FD0}">
      <text>
        <t>[Threaded comment]
Your version of Excel allows you to read this threaded comment; however, any edits to it will get removed if the file is opened in a newer version of Excel. Learn more: https://go.microsoft.com/fwlink/?linkid=870924
Comment:
    Super interesting - I did not know that!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tc={52BCA14E-612B-418C-A57D-0F647501E912}</author>
  </authors>
  <commentList>
    <comment ref="B4" authorId="0" shapeId="0" xr:uid="{52BCA14E-612B-418C-A57D-0F647501E912}">
      <text>
        <t>[Threaded comment]
Your version of Excel allows you to read this threaded comment; however, any edits to it will get removed if the file is opened in a newer version of Excel. Learn more: https://go.microsoft.com/fwlink/?linkid=870924
Comment:
    [Mention was removed] can I combine this into one under Create an app? Based on the MOCA there is on scenario at org level that says "Create own simple apps" so would make sense to maybe combine. What do you think?</t>
      </text>
    </comment>
  </commentList>
</comments>
</file>

<file path=xl/sharedStrings.xml><?xml version="1.0" encoding="utf-8"?>
<sst xmlns="http://schemas.openxmlformats.org/spreadsheetml/2006/main" count="1077" uniqueCount="385">
  <si>
    <t>FocusAreaID</t>
  </si>
  <si>
    <t>FocusAreaName</t>
  </si>
  <si>
    <t>FocusAreaImage</t>
  </si>
  <si>
    <t>FocusAreaShortName</t>
  </si>
  <si>
    <t>Collect</t>
  </si>
  <si>
    <t>Individual Productivity</t>
  </si>
  <si>
    <t>Individual</t>
  </si>
  <si>
    <t>Team Productivity</t>
  </si>
  <si>
    <t>Team</t>
  </si>
  <si>
    <t>Community Enablement</t>
  </si>
  <si>
    <t>Community</t>
  </si>
  <si>
    <t>Organizational Productivity</t>
  </si>
  <si>
    <t>Org</t>
  </si>
  <si>
    <t>NeedScenarioName</t>
  </si>
  <si>
    <t>ScenarioNeed</t>
  </si>
  <si>
    <t>ScenarioNeedFocusArea (Auto-populated)</t>
  </si>
  <si>
    <t>Set Up a Simple Workflow</t>
  </si>
  <si>
    <t>Automate Routine Tasks</t>
  </si>
  <si>
    <t>Build and Run a Community</t>
  </si>
  <si>
    <t>Community Calls</t>
  </si>
  <si>
    <t>Community Events</t>
  </si>
  <si>
    <t>Build and run a community</t>
  </si>
  <si>
    <t>Share Innovation</t>
  </si>
  <si>
    <t>Capture Experience</t>
  </si>
  <si>
    <t>Crowd-sourcing</t>
  </si>
  <si>
    <t>Build on Community Ideas</t>
  </si>
  <si>
    <t>Manage Membership</t>
  </si>
  <si>
    <t>Create a Q and A Bot</t>
  </si>
  <si>
    <t>Create a Bot</t>
  </si>
  <si>
    <t>Find People, Content, and Answers</t>
  </si>
  <si>
    <t>Find Documents and People</t>
  </si>
  <si>
    <t>Build on community ideas</t>
  </si>
  <si>
    <t>Knowledge Management</t>
  </si>
  <si>
    <t>Host a Large Virtual Event</t>
  </si>
  <si>
    <t>Live Video Broadcasting</t>
  </si>
  <si>
    <t>Share Screen/Present Information</t>
  </si>
  <si>
    <t>Video Publishing</t>
  </si>
  <si>
    <t>Assess Sentiment</t>
  </si>
  <si>
    <t>Corporate Communications</t>
  </si>
  <si>
    <t>Employee Engagement</t>
  </si>
  <si>
    <t>Host an Ask Me Anything</t>
  </si>
  <si>
    <t>Manage Multiple Projects as a Portfolio</t>
  </si>
  <si>
    <t>Develop Documents</t>
  </si>
  <si>
    <t>Team Meetings</t>
  </si>
  <si>
    <t>Chat with Team Members</t>
  </si>
  <si>
    <t>Collect Information</t>
  </si>
  <si>
    <t>Store Team Files</t>
  </si>
  <si>
    <t>Manage Performance</t>
  </si>
  <si>
    <t>Schedule Work Dependencies</t>
  </si>
  <si>
    <t>Publish and Promote Content Across the Organization</t>
  </si>
  <si>
    <t>Enterprise Document Store</t>
  </si>
  <si>
    <t>Manage and Run a Team Meeting</t>
  </si>
  <si>
    <t>Capture Best Practices</t>
  </si>
  <si>
    <t>Manage Our Time</t>
  </si>
  <si>
    <t>Ideate</t>
  </si>
  <si>
    <t>Manage Team Tasks</t>
  </si>
  <si>
    <t>Work Together on a Team Project</t>
  </si>
  <si>
    <t>Participate in Meetings</t>
  </si>
  <si>
    <t>Work Together with Vendors, Suppliers, and Partners</t>
  </si>
  <si>
    <t>Understand what's happening across your organisation</t>
  </si>
  <si>
    <t>Corporate communications</t>
  </si>
  <si>
    <t>Assess organizational behavior</t>
  </si>
  <si>
    <t>Collect information</t>
  </si>
  <si>
    <t>Assess sentiment</t>
  </si>
  <si>
    <t>Organize my day and my priorities</t>
  </si>
  <si>
    <t>Reflect on my behaviors</t>
  </si>
  <si>
    <t>Manage my tasks</t>
  </si>
  <si>
    <t>Manage my time</t>
  </si>
  <si>
    <t>Find documents and people</t>
  </si>
  <si>
    <t>Measure my performance</t>
  </si>
  <si>
    <t>Work Out Loud #WOL</t>
  </si>
  <si>
    <t>Share screen/present information</t>
  </si>
  <si>
    <t xml:space="preserve">Work Out Loud #WOL </t>
  </si>
  <si>
    <t>Chat with team members</t>
  </si>
  <si>
    <t>Develop documents</t>
  </si>
  <si>
    <t>Share innovation</t>
  </si>
  <si>
    <t>Community calls</t>
  </si>
  <si>
    <t>Capture experience</t>
  </si>
  <si>
    <t>Organise and host a training</t>
  </si>
  <si>
    <t>Send and Receive Instructions to a Team</t>
  </si>
  <si>
    <t>Live video broadcasting</t>
  </si>
  <si>
    <t>Take the pulse of your team, community or organisation</t>
  </si>
  <si>
    <t>Employee engagement</t>
  </si>
  <si>
    <t>Enable transparent decision making</t>
  </si>
  <si>
    <t>ToolName</t>
  </si>
  <si>
    <t>ToolDescription</t>
  </si>
  <si>
    <t>ToolImage</t>
  </si>
  <si>
    <t>ToolLink</t>
  </si>
  <si>
    <t>ToolLinkText</t>
  </si>
  <si>
    <t>ToolFocusAreas</t>
  </si>
  <si>
    <t>Bookings</t>
  </si>
  <si>
    <t>Online appointment scheduling for your business.</t>
  </si>
  <si>
    <t>https://support.microsoft.com/en-us/office/microsoft-bookings-69c45b78-6de4-4f28-9449-cdcc18b7ae45</t>
  </si>
  <si>
    <t>"Organizational Productivity"</t>
  </si>
  <si>
    <t>Delve</t>
  </si>
  <si>
    <t>Get personal insights and relevant information based on who you work with and the content you work on.</t>
  </si>
  <si>
    <t>https://support.office.com/article/0e4751f5-3006-402f-b55a-bb079cfb1ff1?wt.mc_id=AID573689_QSG_174541</t>
  </si>
  <si>
    <t>"Individual Productivity"</t>
  </si>
  <si>
    <t>Excel</t>
  </si>
  <si>
    <t>Discover and connect to data, model and analyze it, and visualize insights.</t>
  </si>
  <si>
    <t>https://support.microsoft.com/en-us/office/create-a-workbook-in-excel-94b00f50-5896-479c-b0c5-ff74603b35a3</t>
  </si>
  <si>
    <t>Forms</t>
  </si>
  <si>
    <t>Create surveys, quizzes, and polls in minutes. Send them to anyone and easily see results in real time.</t>
  </si>
  <si>
    <t>https://support.office.com/article/6b391205-523c-45d2-b53a-fc10b22017c8</t>
  </si>
  <si>
    <t>My Analytics</t>
  </si>
  <si>
    <t>Create better work habits. MyAnalytics shows you how you spend your time at work with insights into your meetings, email, and focus hours.</t>
  </si>
  <si>
    <t>MyAnalytics</t>
  </si>
  <si>
    <t>https://support.office.com/article/Microsoft-MyAnalytics-personal-dashboard-c52d090c-a4fc-478c-b027-757ed86d5993</t>
  </si>
  <si>
    <t>OneDrive</t>
  </si>
  <si>
    <t>Store your files in one place, share them with others, and get to them from any device connected to the Internet.</t>
  </si>
  <si>
    <t>https://support.office.com/article/a1397e56-61ec-4ed2-9dac-727bf8ac3357?wt.mc_id=AID573689_QSG_174540</t>
  </si>
  <si>
    <t>OneNote</t>
  </si>
  <si>
    <t>Capture notes by typing, drawing, or writing. OneNote lets you organize and reuse your notes across all of your devices.</t>
  </si>
  <si>
    <t>https://support.office.com/OneNote</t>
  </si>
  <si>
    <t>"Individual Productivity","Team Productivity"</t>
  </si>
  <si>
    <t>Org Analytics</t>
  </si>
  <si>
    <t>Create better work habits with insights into your meetings, email, and focus hours.</t>
  </si>
  <si>
    <t>Outlook</t>
  </si>
  <si>
    <t>Use business-class email through a rich and familiar Outlook experience you can access from your desktop or a web browser.</t>
  </si>
  <si>
    <t>https://support.microsoft.com/en-us/office/add-an-email-account-to-outlook-e9da47c4-9b89-4b49-b945-a204aeea6726</t>
  </si>
  <si>
    <t>Planner</t>
  </si>
  <si>
    <t>Create new plans, organize and assign tasks, share files, chat about what youre working on  and get progress updates with Planner.</t>
  </si>
  <si>
    <t>https://support.office.com/article/fe43c972-5a95-4071-86d4-423a64a3b21e?wt.mc_id=AID573689_QSG_174542</t>
  </si>
  <si>
    <t>"Team Productivity"</t>
  </si>
  <si>
    <t>Power Apps</t>
  </si>
  <si>
    <t>Build mobile and web apps with the data your organization already uses.</t>
  </si>
  <si>
    <t>PowerApps</t>
  </si>
  <si>
    <t>https://powerapps.microsoft.com/guided-learning/learning-introducing-powerapps/</t>
  </si>
  <si>
    <t>Power Automate</t>
  </si>
  <si>
    <t>Create workflows between your apps, files, and data to automate time-consuming tasks so you can focus on whats next.'</t>
  </si>
  <si>
    <t>PowerAutomate</t>
  </si>
  <si>
    <t>https://flow.microsoft.com/guided-learning/learning-introducing-flow/</t>
  </si>
  <si>
    <t>Power BI</t>
  </si>
  <si>
    <t>Create actionable, dynamic, and engaging data dashboards to share with your company or school.</t>
  </si>
  <si>
    <t>PowerBI</t>
  </si>
  <si>
    <t>https://powerbi.microsoft.com/guided-learning/powerbi-learning-0-1-intro-using-power-bi/</t>
  </si>
  <si>
    <t>PowerPoint</t>
  </si>
  <si>
    <t xml:space="preserve">Design professional presentations. </t>
  </si>
  <si>
    <t>https://support.microsoft.com/en-us/office/create-a-presentation-in-powerpoint-422250f8-5721-4cea-92cc-202fa7b89617</t>
  </si>
  <si>
    <t>Project</t>
  </si>
  <si>
    <t xml:space="preserve">Develop project plans, assign tasks, track progress, and manage budgets. </t>
  </si>
  <si>
    <t>https://support.microsoft.com/en-us/office/create-a-project-in-project-desktop-783c8570-0111-4142-af80-989aabfe29af</t>
  </si>
  <si>
    <t>Publisher</t>
  </si>
  <si>
    <t>Create visually rich, professional-looking publications.</t>
  </si>
  <si>
    <t>https://support.microsoft.com/en-us/office/create-a-publication-in-publisher-147caa5c-688d-45c7-91c5-6f20798fa829</t>
  </si>
  <si>
    <t>SharePoint</t>
  </si>
  <si>
    <t>Share and manage content, knowledge, and applications to empower teamwork, quickly find information, and seamlessly collaborate across the organization.</t>
  </si>
  <si>
    <t>https://support.microsoft.com/en-us/office/sign-in-to-sharepoint-324a89ec-e77b-4475-b64a-13a0c14c45ec</t>
  </si>
  <si>
    <t>"Individual Productivity","Team Productivity","Organizational Productivity","Community Enablement"</t>
  </si>
  <si>
    <t>Stream</t>
  </si>
  <si>
    <t>Share videos of classes, meetings, presentations, training sessions, or other videos with people in your company or school.</t>
  </si>
  <si>
    <t>https://stream.microsoft.com/documentation/stream-portal-get-started/</t>
  </si>
  <si>
    <t>"Organizational Productivity","Community Enablement"</t>
  </si>
  <si>
    <t>Sway</t>
  </si>
  <si>
    <t>Create and share engaging interactive reports, presentations, personal stories, and more. Sway does the design work for you.</t>
  </si>
  <si>
    <t>https://support.office.com/article/b60d6dc4-d2bc-4740-ab1d-e2c4071dca03?wt.mc_id=AID573689_QSG_174550</t>
  </si>
  <si>
    <t>Teams</t>
  </si>
  <si>
    <t>The customizable chat-based team workspace in Office 365.</t>
  </si>
  <si>
    <t>https://support.microsoft.com/en-us/office/video-what-is-microsoft-teams-422bf3aa-9ae8-46f1-83a2-e65720e1a34d</t>
  </si>
  <si>
    <t>To-Do</t>
  </si>
  <si>
    <t>Manage, prioritize, and complete the most important things you need to achieve every day.</t>
  </si>
  <si>
    <t>ToDo</t>
  </si>
  <si>
    <t>https://support.office.com/article/Microsoft-To-Do-Quick-Start-4e5aeac6-8649-4813-aae5-2c2ddea2f292</t>
  </si>
  <si>
    <t>Visio</t>
  </si>
  <si>
    <t xml:space="preserve">Simplify and communicate complex information visually. </t>
  </si>
  <si>
    <t>https://support.microsoft.com/en-us/office/select-a-template-in-visio-75a50ce3-6f12-4cf6-9b96-5e2026b8a3fe</t>
  </si>
  <si>
    <t>Whiteboard</t>
  </si>
  <si>
    <t>Share an online work surface with others regardless of where they are. Place virtual sticky notes, type or draw in real time using a computer, phone or tablet. Download from the Microsoft Store.</t>
  </si>
  <si>
    <t>https://products.office.com/en-us/microsoft-whiteboard/digital-whiteboard-app</t>
  </si>
  <si>
    <t>Windows 10</t>
  </si>
  <si>
    <t>Modern Desktop</t>
  </si>
  <si>
    <t>Windows10</t>
  </si>
  <si>
    <t>https://www.microsoft.com/windows</t>
  </si>
  <si>
    <t>Word</t>
  </si>
  <si>
    <t>Bring out your best writing.</t>
  </si>
  <si>
    <t>https://support.microsoft.com/en-us/office/create-a-document-in-word-aafc163a-3a06-45a9-b451-cb7250dcbaa1</t>
  </si>
  <si>
    <t>Yammer</t>
  </si>
  <si>
    <t>Connect to the right people, share information across teams, and organize around projects with coworkers or classmates.</t>
  </si>
  <si>
    <t>https://support.microsoft.com/en-us/office/sign-in-to-yammer-d863154a-4223-4ea2-8855-ccc971321b8e</t>
  </si>
  <si>
    <t>Power Virutal Agents</t>
  </si>
  <si>
    <t>Create bots without code!</t>
  </si>
  <si>
    <t>PVA</t>
  </si>
  <si>
    <t>https://docs.microsoft.com/en-us/power-virtual-agents/authoring-first-bot</t>
  </si>
  <si>
    <t>NeedID</t>
  </si>
  <si>
    <t>NeedFocusArea</t>
  </si>
  <si>
    <t>Need</t>
  </si>
  <si>
    <t>NeedCapability</t>
  </si>
  <si>
    <t>NeedToolTip</t>
  </si>
  <si>
    <t>Allocate Time-Slots</t>
  </si>
  <si>
    <t>Assess Organizational Behavior</t>
  </si>
  <si>
    <t>Asssess Sentiment</t>
  </si>
  <si>
    <t>Chat with Others</t>
  </si>
  <si>
    <t>Corporate News</t>
  </si>
  <si>
    <t>Create Low-Code Applications</t>
  </si>
  <si>
    <t>Manage My Tasks</t>
  </si>
  <si>
    <t>Manage My Time</t>
  </si>
  <si>
    <t>Manage Project Portfolio</t>
  </si>
  <si>
    <t>Manage Shift Work</t>
  </si>
  <si>
    <t>Market</t>
  </si>
  <si>
    <t>Measure My Performance</t>
  </si>
  <si>
    <t>Organize Workspaces</t>
  </si>
  <si>
    <t>Send and Receive Instructions</t>
  </si>
  <si>
    <t>Send and Receive Instructions (Individual)</t>
  </si>
  <si>
    <t>Send and Receive Instructions (Team)</t>
  </si>
  <si>
    <t>Store My Files</t>
  </si>
  <si>
    <t>CapabilityToolName</t>
  </si>
  <si>
    <t>ToolCapability</t>
  </si>
  <si>
    <t>ToolCapabilityWeight</t>
  </si>
  <si>
    <t>ToolCapabilityTooltip</t>
  </si>
  <si>
    <t>Scenario</t>
  </si>
  <si>
    <t>Power Virtual Agents</t>
  </si>
  <si>
    <t>ScenarioID</t>
  </si>
  <si>
    <t>ScenarioName</t>
  </si>
  <si>
    <t>ScenarioFocusAreas</t>
  </si>
  <si>
    <t>ScenarioDescription</t>
  </si>
  <si>
    <t>ScenarioImage</t>
  </si>
  <si>
    <t>ScenarioHelpLink</t>
  </si>
  <si>
    <t>ScenarioHelpLinkText</t>
  </si>
  <si>
    <t>Host a live event with interactive Q&amp;A and video on demand for later viewing.</t>
  </si>
  <si>
    <t>SampleImage</t>
  </si>
  <si>
    <t>https://docs.microsoft.com/en-us/microsoftteams/teams-live-events/what-are-teams-live-events</t>
  </si>
  <si>
    <t>Live Event Resources</t>
  </si>
  <si>
    <t>Manage Project Tasks, Issues, Risks, and collateral for a small team</t>
  </si>
  <si>
    <t>https://support.microsoft.com/en-us/office?ui=en-us&amp;rs=en-gb&amp;ad=gb</t>
  </si>
  <si>
    <t>Project Tracker Resources</t>
  </si>
  <si>
    <t>Create a Bot to field common questions and answers</t>
  </si>
  <si>
    <t>Q and A Bot Resources</t>
  </si>
  <si>
    <t>"Community Enablement"</t>
  </si>
  <si>
    <t>Schedule and run an Ask Me Anything event for an executive, subject matter expert, or guest speaker</t>
  </si>
  <si>
    <t>Ask Me Anything Resources</t>
  </si>
  <si>
    <t>Automate simple, everyday tasks with easy templates or build your own</t>
  </si>
  <si>
    <t>Workflow Resources</t>
  </si>
  <si>
    <t>Build communities of practice, general interest, champions and ambassadors or for leadership connection</t>
  </si>
  <si>
    <t>Build Community Resources</t>
  </si>
  <si>
    <t>Prepare agendas, schedule calendars, capture notes, and manage follow-ups for your meetings.</t>
  </si>
  <si>
    <t>Run a Meeting Resources</t>
  </si>
  <si>
    <t>Create an App</t>
  </si>
  <si>
    <t>Create an application</t>
  </si>
  <si>
    <t>PowerApp Resources</t>
  </si>
  <si>
    <t>Analyze and Visualize Data</t>
  </si>
  <si>
    <t>Aggregate data sources, analyze data, visualize in dynamic space</t>
  </si>
  <si>
    <t>PowerBI Resources</t>
  </si>
  <si>
    <t>Manage multiple projects with interdependencies, dynamic dates and milestones, and tasks</t>
  </si>
  <si>
    <t>Resources</t>
  </si>
  <si>
    <t>Organise My Day and My Priorities</t>
  </si>
  <si>
    <t>Understand What's Happening Across Your Organisation</t>
  </si>
  <si>
    <t>Improve engagement and collective ideation by working openly, collaborating and encouraging people be a part of the decision making process from the start.</t>
  </si>
  <si>
    <t>RecommendationName</t>
  </si>
  <si>
    <t>RecommendationDetails</t>
  </si>
  <si>
    <t>Focus area</t>
  </si>
  <si>
    <t>RecommendationLink</t>
  </si>
  <si>
    <t>RecommendationLinkText</t>
  </si>
  <si>
    <t>RecommendationNeed</t>
  </si>
  <si>
    <t>End Meetings 5 or 10 minutes early</t>
  </si>
  <si>
    <t>Do yourself and your attendees a favor and end those meetings 5 to 10 minutes early.</t>
  </si>
  <si>
    <t>https://www.microsoft.com</t>
  </si>
  <si>
    <t>Learn more</t>
  </si>
  <si>
    <t>Use a URL Shortner for Webcast Join Links</t>
  </si>
  <si>
    <t>Using a URL shortener can provide the ability to change to a different meeting link if the first one has an issue.</t>
  </si>
  <si>
    <t>Craft an agenda based on purpose</t>
  </si>
  <si>
    <t>Try a question based agenda to spark discussion</t>
  </si>
  <si>
    <t>Adopt a search first mentality</t>
  </si>
  <si>
    <t>Before starting a new artifact, search to see if something similar exists.</t>
  </si>
  <si>
    <t>Create outcome focused tasks</t>
  </si>
  <si>
    <t>Ensure the task ties back to the broader project goal with a set deadline</t>
  </si>
  <si>
    <t>Organize files by topic or outcome</t>
  </si>
  <si>
    <t>Move away from complex file structures by giving people context to the file content</t>
  </si>
  <si>
    <t>Do housekeeping</t>
  </si>
  <si>
    <t>If you don't need the information anymore archive or delete it</t>
  </si>
  <si>
    <t>Agree a collaboration charter</t>
  </si>
  <si>
    <t>Agree a collaboration charter: What will go where? How often will you meet and what is the desired outcome of those meetings? What are the 'no-go' times for meetings based on time-zone, work-life balance and commitments, and when people are at their best? Who is doing what? What are the co-creation rules of engagement?</t>
  </si>
  <si>
    <t>Store your personal files in the cloud</t>
  </si>
  <si>
    <t>Move away from storing files on your computure for anywhere, anytime access</t>
  </si>
  <si>
    <t>Establish a knowledge base for my group</t>
  </si>
  <si>
    <t>Find a common space to work, showcase products and collaborate</t>
  </si>
  <si>
    <t>Free up time through automation</t>
  </si>
  <si>
    <t>Are there repetetive tasks that you work on daily?  If so, look at Power Automate to automate things that do not require your attention.</t>
  </si>
  <si>
    <t>Collaborate efficiently on files</t>
  </si>
  <si>
    <t>Develop a process with your team for document storage, management and collaboration</t>
  </si>
  <si>
    <t>Recruit a sponsor for your community</t>
  </si>
  <si>
    <t>Communities need sponsorship – whether it’s the mention of them in the context of learning and innovation, the sharing out of successes, or sponsorship of the innovations that come from them. Sponsors also help embed this networked, sharing mindset into the culture of the organisation. Do you have a sponsor?</t>
  </si>
  <si>
    <t>https://resources.techcommunity.microsoft.com/yammer/adoption/#use-cases</t>
  </si>
  <si>
    <t>Embed communities into existing initiatives</t>
  </si>
  <si>
    <t>Communities should be embedded into programs such as on-boarding, innovation drives, existing formal community programs, feedback programs</t>
  </si>
  <si>
    <t>Sharing is caring</t>
  </si>
  <si>
    <t>To learn and innovate requires a culture of sharing. Encourage and reinforce this with good sponsorship and community management</t>
  </si>
  <si>
    <t>https://aka.ms/NewYammerAdoptionGuide</t>
  </si>
  <si>
    <t>Remember it's a conversation</t>
  </si>
  <si>
    <t>If you want to get the best from the collective mind of the community, include context in your post and end on an open question</t>
  </si>
  <si>
    <t>https://resources.techcommunity.microsoft.com/yammer/adoption/</t>
  </si>
  <si>
    <t>Check the pulse</t>
  </si>
  <si>
    <t>Communities are a great way to surface the sentiment and behaviours that drive towards cultural values and goals, or away from them. What's your community mood?</t>
  </si>
  <si>
    <t>Successful communities have community managers</t>
  </si>
  <si>
    <t>Community managers (like party hosts) are key to ensure information flows, people connect, and the community stays lively and valuable</t>
  </si>
  <si>
    <t>https://resources.techcommunity.microsoft.com/yammer/adoption/#community-toolkit</t>
  </si>
  <si>
    <t>Build more of that community feeling</t>
  </si>
  <si>
    <t>Get your community together in different ways - get creative, facilitate learning from other parts of the organisation, launch initiatives and more</t>
  </si>
  <si>
    <t>https://resources.techcommunity.microsoft.com/yammer/adoption/#events</t>
  </si>
  <si>
    <t>Keep your community in the know</t>
  </si>
  <si>
    <t>Grow community knowledge with the latest updates</t>
  </si>
  <si>
    <t>Organize knowledge across communities</t>
  </si>
  <si>
    <t>Use topics (#hashtags) to facilitate discovery of knowledge across the network</t>
  </si>
  <si>
    <t>Respect different contribution styles</t>
  </si>
  <si>
    <t>Share information upfront before the meeting so people can prepare and allow further input and ideas after the meeting</t>
  </si>
  <si>
    <t>Reflect on your digital well-being</t>
  </si>
  <si>
    <t>Where you could leverage your time better to achieve your goals by having more focus time or less duplication? What time of day are you most productive? Should you be switching off more? Set blockers for yourself and don't allow overlap - it signals to others that it's OK to schedule over blockers.</t>
  </si>
  <si>
    <t>Check your calendar reflects your priorities and needs</t>
  </si>
  <si>
    <t>Use categories in Outlook to see at a glance where you are spending your time. Set your Outlook to open on the Calendar rather than email</t>
  </si>
  <si>
    <t>Get a personalised dashboard of what's relevant to you</t>
  </si>
  <si>
    <t>Leverage Delve as your personal dahsboard to see what's relevant to you</t>
  </si>
  <si>
    <t>Focus on your priorities</t>
  </si>
  <si>
    <t>Use custom lists to keep track of your tasks. Try setting a 'Top 3' each week that are your top priorities  for that week</t>
  </si>
  <si>
    <t>Give the full picture</t>
  </si>
  <si>
    <t>Do you have 5 minutes? - the dreaded chat question that could end up being an hour. Give the context of what's needed before you ask for someone's time</t>
  </si>
  <si>
    <t>Clarify intent with a 😊</t>
  </si>
  <si>
    <t>Use emojis and GIFs to convey the intent behind your message - we humans are suprisingly poor at recognising intent in written communications and much time is lost in organisation whilst people worry about what the tone and intent is.</t>
  </si>
  <si>
    <t>Stay present in meetings</t>
  </si>
  <si>
    <t>Use the camera in meetings to keep you disciplined from multi-tasking. You will get more from the meeting and may even get time back to carry on with those other important tasks</t>
  </si>
  <si>
    <t>Try meeting roles</t>
  </si>
  <si>
    <t>Have the roles of facilitator (also the time keeper) and notetaker in your meetings to drive active participation, ensure relvant items are captured, and stay on time. Rotate these roles amongst team members</t>
  </si>
  <si>
    <t xml:space="preserve">Encourage a dialogue </t>
  </si>
  <si>
    <t>Before an All hands, ask for questions upfront. Take a look through communities to anticpate hot topics and sentiment to better prepare executives</t>
  </si>
  <si>
    <t>Present information inclusively</t>
  </si>
  <si>
    <t>"As you can see on the slide…" - instead when presenting information, describe what is on the screen and its meaning as you talk through it. Don't assume everyone can see the information.</t>
  </si>
  <si>
    <t>https://support.microsoft.com/en-us/office/office-accessibility-center-resources-for-people-with-disabilities-ecab0fcf-d143-4fe8-a2ff-6cd596bddc6d?ui=en-us&amp;rs=en-us&amp;ad=us</t>
  </si>
  <si>
    <t>Try out the live captions in your large meetings so that everyone can follow along and describe what you are presenting if you are presenting content</t>
  </si>
  <si>
    <t>Want to be sure your content is accessible to everyone? Leverage the Office "Check Accessibility" review function</t>
  </si>
  <si>
    <t>Learning Mindset</t>
  </si>
  <si>
    <t>Focus time is a great way to get started to get your daily learning nuggets. To grow your learning habit, dedicate some of your focus time to learning regularly. Don't know who to ask or stuck for inspiration? Try searching across the communities in your organization to see what nuggets of knowledge you discover.</t>
  </si>
  <si>
    <t>Is your organisation recognising good work?</t>
  </si>
  <si>
    <t>Recognising the work of your colleagues makes everyone happier and more productive. Encourage employees to send praise and say thank you</t>
  </si>
  <si>
    <t>Block time to focus</t>
  </si>
  <si>
    <t>Sum of ToolCapabilityWeight</t>
  </si>
  <si>
    <t>Column Labels</t>
  </si>
  <si>
    <t>Row Labels</t>
  </si>
  <si>
    <t>Discover knowledge and experts from across your organisation to help you reach your outcomes</t>
  </si>
  <si>
    <t>Ensure the latest news, ideas and employee stories reach your employees</t>
  </si>
  <si>
    <t>Make the most of your time each day</t>
  </si>
  <si>
    <t>Get insight into how effectively your organisation is running and how engaged employees are</t>
  </si>
  <si>
    <t>Get a heads up on how employees across your organisation are feeling and what's on their minds</t>
  </si>
  <si>
    <t>Narrate and share your work whilst building relationships that help you achieve a goal, develop a skill, or explore a new topic</t>
  </si>
  <si>
    <t>Work with people outside your organisation</t>
  </si>
  <si>
    <t xml:space="preserve">How can I be inclusive in my work? </t>
  </si>
  <si>
    <t>Accessibility Resources</t>
  </si>
  <si>
    <t>Organize workspaces</t>
  </si>
  <si>
    <t>Participate in meetings</t>
  </si>
  <si>
    <t>Chat with others</t>
  </si>
  <si>
    <t>Automate routine tasks</t>
  </si>
  <si>
    <t>Send and receive instructions</t>
  </si>
  <si>
    <t>Technologies support us to be more productive at work. Thus, make sure you know and use all the great accessibility features available in O365 and Windows 10.</t>
  </si>
  <si>
    <t>Organise and host engaging trainings online</t>
  </si>
  <si>
    <t>Don't say just Hello in chat</t>
  </si>
  <si>
    <t>https://github.com/sbmueller/nohello/blob/master/index.md#please-dont-say-just-hello-in-chat</t>
  </si>
  <si>
    <t>Language barrier? No problem!</t>
  </si>
  <si>
    <t>Translate Messages! Microsoft Translator is a great product to eliminate language barriers. The translation possibilities are also available in Microsoft Teams and other O365 products. More and more teams consist of people from various backgrounds and with different native languages. Although often there is a common language, writing in our native language is often easier to bring our thoughts to the table quicker. Thus, leverage the translation possibilities, by translating the message in your preferred language by clicking on the three dots next to the message and choose "translate".</t>
  </si>
  <si>
    <t>https://support.microsoft.com/en-us/office/translate-a-message-in-teams-d8926ce9-d6a6-47df-a416-f1adb62d3194#:~:text=Translate%20a%20message%20in%20Teams.%20If%20you%20receive,contact%20your%20IT%20admin%20to%20make%20sure%20</t>
  </si>
  <si>
    <t>No sound?</t>
  </si>
  <si>
    <t>Check your content for accessibility</t>
  </si>
  <si>
    <t xml:space="preserve">https://support.microsoft.com/en-us/office/accessibility-video-training-71572a1d-5656-4e01-8fce-53e35c3caaf4?ui=en-us&amp;rs=en-us&amp;ad=us </t>
  </si>
  <si>
    <t>Always provide subtitles while presenting</t>
  </si>
  <si>
    <t>https://www.microsoft.com/en-us/translator/apps/presentation-translator/</t>
  </si>
  <si>
    <t>Presentation Translator subtitles your live presentation straight from PowerPoint, and lets your audience join from their own devices using the Translator app or browser.</t>
  </si>
  <si>
    <t>Don't make assumptions!</t>
  </si>
  <si>
    <t>https://news.microsoft.com/stories/simplethingscount/</t>
  </si>
  <si>
    <t>Only chatting "Hello" in a chat is like calling someone and said "hi" and then put them on hold. Do instead: "Hi, I am working on [something] and I am trying to [do etc]. This behaviour does not  get you the information sooner, and do not make them wait, instead your coworker can think about your message right away.</t>
  </si>
  <si>
    <t>It's the simple things. Learn from the experts and check out this seven ways to be more inclusive of people with disabilities.</t>
  </si>
  <si>
    <t>MailTip</t>
  </si>
  <si>
    <t>https://www.microsoft.com/en-us/accessibility/features?activetab=pivot_1%3aprimaryr2</t>
  </si>
  <si>
    <t xml:space="preserve">Remind those who collaborate with you to check accessibility of their content by indicate that you prefer accessible content. This prompt reminds them to run Accessibility Checker before sending an email to you and fix any issues that might make the content difficult for people with disabilities to consume. Activating the reminder is also a great way to be an ally. </t>
  </si>
  <si>
    <t xml:space="preserve">Digital Badges </t>
  </si>
  <si>
    <t>http://aka.ms/pridephotoupdate</t>
  </si>
  <si>
    <t>Do you know the abbreviation?</t>
  </si>
  <si>
    <t xml:space="preserve">Keyboard shortcuts and screen readers make Office apps accessible to users with low or no vision. Check out the keyboard shortcuts in Office </t>
  </si>
  <si>
    <t xml:space="preserve">https://support.microsoft.com/en-us/office/use-a-screen-reader-and-keyboard-shortcuts-with-office-apps-4aba5a56-f80c-4a6b-a584-d0f415471617 </t>
  </si>
  <si>
    <t>Working in a loud environment or hard of hearing?</t>
  </si>
  <si>
    <t>Try out the live captions in your meetings so that everyone can follow along. Switch on subtitles in Teams, or use PowerPoint Translator to transcript the spoken word into written words.</t>
  </si>
  <si>
    <t>Inclusive Hashtags</t>
  </si>
  <si>
    <t>Inclusive Meetings are easier as you think</t>
  </si>
  <si>
    <t>Providing the agenda beforehand and notes afterwards, record the meeting so that participants can consume the content in their preferred way, don't assume that everyone can follow, hold on and simply ask, switch on your camera, use the chat … these are only a view examples how to be more inclusive. But it is easier as you think. Get started today!</t>
  </si>
  <si>
    <t>https://www.linkedin.com/pulse/new-way-working-sarah-boulter/</t>
  </si>
  <si>
    <t>Show you're part of a communinty with digital badges or a filter over your profile picture. It's also as great way to show support for a community</t>
  </si>
  <si>
    <t>Using Hashtags are a great way to follow topics. Be aware that many Screen Readers cannot differentiate the beginning of a # when only small letters are used. Use captialised letters to indicate the beginning of a new word, like #TeamworkRocks instead of #teamworkrocks</t>
  </si>
  <si>
    <t>Block time in your calendar to focus on what you need to get done and turn off your alerts. Want to have more chance of getting into the flow state? Try framing your task as a challenge or setting yourself a stretch goal for the outcome. Stretching ourselves just above our abilities can support getting into a state of flow.</t>
  </si>
  <si>
    <t>Also annoyed that subtitles hide your PowerPoint content?</t>
  </si>
  <si>
    <t xml:space="preserve">There are more options than just turn on or off subtitles. Via the subtitle settings in PowerPoint, you have also the option to chose the subtitles to be below or above the slide.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</si>
</sst>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rgb="FF000000"/>
      <name val="Calibri"/>
      <family val="2"/>
      <scheme val="minor"/>
    </font>
    <font>
      <sz val="10.5"/>
      <color rgb="FF252423"/>
      <name val="Segoe UI"/>
      <family val="2"/>
    </font>
    <font>
      <sz val="9"/>
      <color indexed="81"/>
      <name val="Tahoma"/>
      <family val="2"/>
    </font>
  </fonts>
  <fills count="4">
    <fill>
      <patternFill patternType="none"/>
    </fill>
    <fill>
      <patternFill patternType="gray125"/>
    </fill>
    <fill>
      <patternFill patternType="solid">
        <fgColor rgb="FFFFFF00"/>
        <bgColor indexed="64"/>
      </patternFill>
    </fill>
    <fill>
      <patternFill patternType="solid">
        <fgColor rgb="FFD9E1F2"/>
        <bgColor indexed="64"/>
      </patternFill>
    </fill>
  </fills>
  <borders count="5">
    <border>
      <left/>
      <right/>
      <top/>
      <bottom/>
      <diagonal/>
    </border>
    <border>
      <left style="medium">
        <color rgb="FF8EA9DB"/>
      </left>
      <right/>
      <top style="medium">
        <color rgb="FF8EA9DB"/>
      </top>
      <bottom style="medium">
        <color rgb="FF8EA9DB"/>
      </bottom>
      <diagonal/>
    </border>
    <border>
      <left/>
      <right/>
      <top style="medium">
        <color rgb="FF8EA9DB"/>
      </top>
      <bottom style="medium">
        <color rgb="FF8EA9DB"/>
      </bottom>
      <diagonal/>
    </border>
    <border>
      <left style="medium">
        <color rgb="FF8EA9DB"/>
      </left>
      <right/>
      <top/>
      <bottom style="medium">
        <color rgb="FF8EA9DB"/>
      </bottom>
      <diagonal/>
    </border>
    <border>
      <left/>
      <right/>
      <top/>
      <bottom style="medium">
        <color rgb="FF8EA9DB"/>
      </bottom>
      <diagonal/>
    </border>
  </borders>
  <cellStyleXfs count="2">
    <xf numFmtId="0" fontId="0" fillId="0" borderId="0"/>
    <xf numFmtId="0" fontId="3" fillId="0" borderId="0" applyNumberFormat="0" applyFill="0" applyBorder="0" applyAlignment="0" applyProtection="0"/>
  </cellStyleXfs>
  <cellXfs count="36">
    <xf numFmtId="0" fontId="0" fillId="0" borderId="0" xfId="0"/>
    <xf numFmtId="0" fontId="0" fillId="0" borderId="0" xfId="0" applyAlignment="1">
      <alignment vertical="center"/>
    </xf>
    <xf numFmtId="0" fontId="0" fillId="0" borderId="0" xfId="0" applyNumberFormat="1" applyAlignment="1">
      <alignment vertical="center"/>
    </xf>
    <xf numFmtId="0" fontId="0" fillId="0" borderId="0" xfId="0" applyAlignment="1">
      <alignment vertical="center" wrapText="1"/>
    </xf>
    <xf numFmtId="0" fontId="0" fillId="0" borderId="0" xfId="0" applyAlignment="1">
      <alignment horizontal="center" vertical="center"/>
    </xf>
    <xf numFmtId="0" fontId="1" fillId="0" borderId="0" xfId="0" applyFont="1" applyAlignment="1">
      <alignment horizontal="center" vertical="center"/>
    </xf>
    <xf numFmtId="0" fontId="0" fillId="0" borderId="0" xfId="0" applyNumberFormat="1" applyAlignment="1">
      <alignment vertical="center" wrapText="1"/>
    </xf>
    <xf numFmtId="0" fontId="0" fillId="0" borderId="0" xfId="0" applyAlignment="1">
      <alignment horizontal="left" vertical="center"/>
    </xf>
    <xf numFmtId="0" fontId="2" fillId="0" borderId="0" xfId="0" applyFont="1" applyAlignment="1">
      <alignment horizontal="left" vertical="center"/>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textRotation="76"/>
    </xf>
    <xf numFmtId="0" fontId="1" fillId="0" borderId="0" xfId="0" applyNumberFormat="1" applyFont="1" applyAlignment="1">
      <alignment horizontal="center" vertical="center"/>
    </xf>
    <xf numFmtId="0" fontId="0" fillId="0" borderId="0" xfId="0" applyBorder="1" applyAlignment="1">
      <alignment vertical="center"/>
    </xf>
    <xf numFmtId="0" fontId="0" fillId="0" borderId="0" xfId="0" pivotButton="1" applyAlignment="1">
      <alignment textRotation="90"/>
    </xf>
    <xf numFmtId="0" fontId="0" fillId="0" borderId="0" xfId="0" applyAlignment="1">
      <alignment textRotation="90"/>
    </xf>
    <xf numFmtId="0" fontId="0" fillId="0" borderId="0" xfId="0" applyFont="1" applyBorder="1" applyAlignment="1">
      <alignment vertical="center"/>
    </xf>
    <xf numFmtId="0" fontId="3" fillId="0" borderId="0" xfId="1" applyAlignment="1">
      <alignment vertical="center"/>
    </xf>
    <xf numFmtId="0" fontId="3" fillId="0" borderId="0" xfId="1"/>
    <xf numFmtId="0" fontId="0" fillId="0" borderId="0" xfId="0" quotePrefix="1"/>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0" fillId="2" borderId="0" xfId="0" applyFill="1"/>
    <xf numFmtId="0" fontId="4" fillId="3" borderId="3" xfId="0" applyFont="1" applyFill="1" applyBorder="1" applyAlignment="1">
      <alignment vertical="center"/>
    </xf>
    <xf numFmtId="0" fontId="4" fillId="3" borderId="4" xfId="0" applyFont="1" applyFill="1" applyBorder="1" applyAlignment="1">
      <alignment vertical="center"/>
    </xf>
    <xf numFmtId="0" fontId="4" fillId="0" borderId="3" xfId="0" applyFont="1" applyFill="1" applyBorder="1" applyAlignment="1">
      <alignment vertical="center"/>
    </xf>
    <xf numFmtId="0" fontId="4" fillId="0" borderId="4" xfId="0" applyFont="1" applyFill="1" applyBorder="1" applyAlignment="1">
      <alignment vertical="center"/>
    </xf>
    <xf numFmtId="0" fontId="0" fillId="0" borderId="0" xfId="0" applyNumberFormat="1" applyFill="1"/>
    <xf numFmtId="0" fontId="0" fillId="0" borderId="0" xfId="0" applyFill="1"/>
    <xf numFmtId="0" fontId="4" fillId="0" borderId="1" xfId="0" applyFont="1" applyFill="1" applyBorder="1" applyAlignment="1">
      <alignment vertical="center"/>
    </xf>
    <xf numFmtId="0" fontId="4" fillId="0" borderId="2" xfId="0" applyFont="1" applyFill="1" applyBorder="1" applyAlignment="1">
      <alignment vertical="center"/>
    </xf>
    <xf numFmtId="0" fontId="4" fillId="0" borderId="0" xfId="0" applyFont="1"/>
    <xf numFmtId="0" fontId="5" fillId="2" borderId="0" xfId="0" applyFont="1" applyFill="1"/>
  </cellXfs>
  <cellStyles count="2">
    <cellStyle name="Hyperlink" xfId="1" builtinId="8"/>
    <cellStyle name="Normal" xfId="0" builtinId="0"/>
  </cellStyles>
  <dxfs count="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textRotation="90"/>
    </dxf>
    <dxf>
      <alignment textRotation="76"/>
    </dxf>
    <dxf>
      <alignment textRotation="76"/>
    </dxf>
    <dxf>
      <numFmt numFmtId="0" formatCode="General"/>
    </dxf>
    <dxf>
      <numFmt numFmtId="0" formatCode="General"/>
    </dxf>
    <dxf>
      <numFmt numFmtId="0" formatCode="General"/>
    </dxf>
    <dxf>
      <numFmt numFmtId="0" formatCode="General"/>
    </dxf>
    <dxf>
      <numFmt numFmtId="0" formatCode="General"/>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font>
        <b/>
        <family val="2"/>
      </font>
      <numFmt numFmtId="0" formatCode="General"/>
      <alignment horizontal="center" vertical="center" textRotation="0" wrapText="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indent="0" justifyLastLine="0" shrinkToFit="0" readingOrder="0"/>
    </dxf>
    <dxf>
      <numFmt numFmtId="0" formatCode="General"/>
      <alignment horizontal="general" vertical="center" textRotation="0" indent="0" justifyLastLine="0" shrinkToFit="0" readingOrder="0"/>
    </dxf>
    <dxf>
      <alignment horizontal="general" vertical="center" textRotation="0" indent="0" justifyLastLine="0" shrinkToFit="0" readingOrder="0"/>
    </dxf>
    <dxf>
      <numFmt numFmtId="0" formatCode="General"/>
      <alignment horizontal="general" vertical="center" textRotation="0"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numFmt numFmtId="0" formatCode="General"/>
    </dxf>
    <dxf>
      <numFmt numFmtId="0" formatCode="General"/>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family val="2"/>
      </font>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editAs="oneCell">
    <xdr:from>
      <xdr:col>16</xdr:col>
      <xdr:colOff>9525</xdr:colOff>
      <xdr:row>2</xdr:row>
      <xdr:rowOff>0</xdr:rowOff>
    </xdr:from>
    <xdr:to>
      <xdr:col>22</xdr:col>
      <xdr:colOff>238125</xdr:colOff>
      <xdr:row>4</xdr:row>
      <xdr:rowOff>2143125</xdr:rowOff>
    </xdr:to>
    <mc:AlternateContent xmlns:mc="http://schemas.openxmlformats.org/markup-compatibility/2006" xmlns:a14="http://schemas.microsoft.com/office/drawing/2010/main">
      <mc:Choice Requires="a14">
        <xdr:graphicFrame macro="">
          <xdr:nvGraphicFramePr>
            <xdr:cNvPr id="2" name="Scenario">
              <a:extLst>
                <a:ext uri="{FF2B5EF4-FFF2-40B4-BE49-F238E27FC236}">
                  <a16:creationId xmlns:a16="http://schemas.microsoft.com/office/drawing/2014/main" id="{D6B88175-E852-4405-B47B-78AF7F03BCD7}"/>
                </a:ext>
              </a:extLst>
            </xdr:cNvPr>
            <xdr:cNvGraphicFramePr/>
          </xdr:nvGraphicFramePr>
          <xdr:xfrm>
            <a:off x="0" y="0"/>
            <a:ext cx="0" cy="0"/>
          </xdr:xfrm>
          <a:graphic>
            <a:graphicData uri="http://schemas.microsoft.com/office/drawing/2010/slicer">
              <sle:slicer xmlns:sle="http://schemas.microsoft.com/office/drawing/2010/slicer" name="Scenario"/>
            </a:graphicData>
          </a:graphic>
        </xdr:graphicFrame>
      </mc:Choice>
      <mc:Fallback xmlns="">
        <xdr:sp macro="" textlink="">
          <xdr:nvSpPr>
            <xdr:cNvPr id="0" name=""/>
            <xdr:cNvSpPr>
              <a:spLocks noTextEdit="1"/>
            </xdr:cNvSpPr>
          </xdr:nvSpPr>
          <xdr:spPr>
            <a:xfrm>
              <a:off x="7124700"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020.389992824072" createdVersion="6" refreshedVersion="6" minRefreshableVersion="3" recordCount="56" xr:uid="{6B61BD5D-09A1-4A13-91F7-9DE133C30CD4}">
  <cacheSource type="worksheet">
    <worksheetSource name="Table5"/>
  </cacheSource>
  <cacheFields count="6">
    <cacheField name="CapabilityToolName" numFmtId="0">
      <sharedItems containsBlank="1" count="34">
        <s v="Bookings"/>
        <s v="Delve"/>
        <s v="Excel"/>
        <s v="Forms"/>
        <s v="My Analytics"/>
        <s v="OneDrive"/>
        <s v="OneNote"/>
        <s v="Org Analytics"/>
        <s v="Outlook"/>
        <s v="Planner"/>
        <s v="Power Apps"/>
        <s v="Power Automate"/>
        <s v="Power BI"/>
        <s v="PowerPoint"/>
        <s v="Project"/>
        <s v="Publisher"/>
        <s v="SharePoint"/>
        <s v="Stream"/>
        <s v="Teams"/>
        <s v="To-Do"/>
        <s v="Visio"/>
        <s v="Whiteboard"/>
        <s v="Windows 10"/>
        <s v="Word"/>
        <s v="Yammer"/>
        <s v="Power Virtual Agents"/>
        <s v="Skype for Business" u="1"/>
        <m u="1"/>
        <s v="Azure DevOps" u="1"/>
        <s v="MyAnalytics" u="1"/>
        <s v="Exchange" u="1"/>
        <s v="PowerApps" u="1"/>
        <s v="Flow" u="1"/>
        <s v="PowerBI" u="1"/>
      </sharedItems>
    </cacheField>
    <cacheField name="ToolCapability" numFmtId="0">
      <sharedItems containsBlank="1" count="125">
        <s v="Allocate Time-Slots"/>
        <s v="Find Documents and People"/>
        <s v="Develop Documents"/>
        <s v="Collect Information"/>
        <s v="Reflect on my behaviors"/>
        <s v="Store My Files"/>
        <s v="Capture Best Practices"/>
        <s v="Assess Organizational Behavior"/>
        <s v="Manage My Time"/>
        <s v="Manage Our Time"/>
        <s v="Send and Receive Instructions (Individual)"/>
        <s v="Send and Receive Instructions (Team)"/>
        <s v="Manage Team Tasks"/>
        <s v="Create Low-Code Applications"/>
        <s v="Automate Routine Tasks"/>
        <s v="Manage Performance"/>
        <s v="Measure My Performance"/>
        <s v="Shcedule Work Dependencies"/>
        <s v="Corporate News"/>
        <s v="Enterprise Document Store"/>
        <s v="Knowledge Management"/>
        <s v="Market"/>
        <s v="Store Team Files"/>
        <s v="Community Events"/>
        <s v="Live Video Broadcasting"/>
        <s v="Video Publishing"/>
        <s v="Chat with Others"/>
        <s v="Chat with Team Members"/>
        <s v="Community Calls"/>
        <s v="Manage Shift Work"/>
        <s v="Participate in Meetings"/>
        <s v="Share Screen/Present Information"/>
        <s v="Team Meetings"/>
        <s v="Manage My Tasks"/>
        <s v="Ideate"/>
        <s v="Organize Workspaces"/>
        <s v="Asssess Sentiment"/>
        <s v="Build on Community Ideas"/>
        <s v="Capture Experience"/>
        <s v="Corporate Communications"/>
        <s v="Crowd-sourcing"/>
        <s v="Employee Engagement"/>
        <s v="Manage Membership"/>
        <s v="Share Innovation"/>
        <s v="Create a Bot"/>
        <s v="CreateLow-CodeApplications" u="1"/>
        <s v="more than 250 participants" u="1"/>
        <m u="1"/>
        <s v="interactive data" u="1"/>
        <s v="one-on-one meetings" u="1"/>
        <s v="ManageShiftWork" u="1"/>
        <s v="ManageMembership" u="1"/>
        <s v="meeting scheduling" u="1"/>
        <s v="BuildonCommunityIdeas" u="1"/>
        <s v="SendandReceiveInstructionsTeam" u="1"/>
        <s v="notes capture" u="1"/>
        <s v="your work files" u="1"/>
        <s v="ParticipateinMeetings" u="1"/>
        <s v="FindDocumentsandPeople" u="1"/>
        <s v="VideoPublishing" u="1"/>
        <s v="assign tasks" u="1"/>
        <s v="audience targeting" u="1"/>
        <s v="mobile access" u="1"/>
        <s v="interactive polls" u="1"/>
        <s v="AutomateRoutineTasks" u="1"/>
        <s v="specific file types" u="1"/>
        <s v="Reflectonmybehaviors" u="1"/>
        <s v="project team capabilities" u="1"/>
        <s v="CommunityEvents" u="1"/>
        <s v="ShceduleWorkDependencies" u="1"/>
        <s v="3rd party video sharing" u="1"/>
        <s v="whiteboard" u="1"/>
        <s v="rich text formatting" u="1"/>
        <s v="LiveVideoBroadcasting" u="1"/>
        <s v="CommunityCalls" u="1"/>
        <s v="Agile projects" u="1"/>
        <s v="AllocateTime-Slots" u="1"/>
        <s v="video on demand" u="1"/>
        <s v="EmployeeEngagement" u="1"/>
        <s v="TeamMeetings" u="1"/>
        <s v="DevelopDocuments" u="1"/>
        <s v="mobile viewing" u="1"/>
        <s v="ShareScreen/PresentInformation" u="1"/>
        <s v="ChatwithOthers" u="1"/>
        <s v="searchable" u="1"/>
        <s v="data collection" u="1"/>
        <s v="content across devices" u="1"/>
        <s v="gather input" u="1"/>
        <s v="CaptureBestPractices" u="1"/>
        <s v="personal workflows" u="1"/>
        <s v="3rd party collaboration" u="1"/>
        <s v="ManageTeamTasks" u="1"/>
        <s v="ShareInnovation" u="1"/>
        <s v="CorporateNews" u="1"/>
        <s v="CollectInformation" u="1"/>
        <s v="persistent content" u="1"/>
        <s v="ManageMyTime" u="1"/>
        <s v="standalone app" u="1"/>
        <s v="StoreTeamFiles" u="1"/>
        <s v="MeasureMyPerformance" u="1"/>
        <s v="AssessOrganizationalBehavior" u="1"/>
        <s v="file storage" u="1"/>
        <s v="EnterpriseDocumentStore" u="1"/>
        <s v="3rd party task tracking" u="1"/>
        <s v="live streaming" u="1"/>
        <s v="RTMP" u="1"/>
        <s v="StoreMyFiles" u="1"/>
        <s v="ManageOurTime" u="1"/>
        <s v="all have access" u="1"/>
        <s v="KnowledgeManagement" u="1"/>
        <s v="VC room enabled" u="1"/>
        <s v="meeting recording" u="1"/>
        <s v="track productivity habits" u="1"/>
        <s v="OrganizeWorkspaces" u="1"/>
        <s v="integration with non-O365 apps" u="1"/>
        <s v="SendandReceiveInstructionsIndividual" u="1"/>
        <s v="interactive" u="1"/>
        <s v="ManageMyTasks" u="1"/>
        <s v="AsssessSentiment" u="1"/>
        <s v="ChatwithTeamMembers" u="1"/>
        <s v="confidential restricted and classified files" u="1"/>
        <s v="task tracking" u="1"/>
        <s v="CaptureExperience" u="1"/>
        <s v="ManagePerformance" u="1"/>
        <s v="CorporateCommunications" u="1"/>
      </sharedItems>
    </cacheField>
    <cacheField name="ToolCapabilityWeight" numFmtId="0">
      <sharedItems containsSemiMixedTypes="0" containsString="0" containsNumber="1" containsInteger="1" minValue="1" maxValue="1"/>
    </cacheField>
    <cacheField name="ToolCapabilityTooltip" numFmtId="0">
      <sharedItems containsNonDate="0" containsString="0" containsBlank="1"/>
    </cacheField>
    <cacheField name="Collect" numFmtId="0">
      <sharedItems/>
    </cacheField>
    <cacheField name="Scenario" numFmtId="0">
      <sharedItems count="13">
        <s v="Organizational Productivity"/>
        <s v="Individual Productivity"/>
        <s v="Team Productivity"/>
        <s v="Community Enablement"/>
        <s v="Host a Meeting" u="1"/>
        <s v="Manage Tasks" u="1"/>
        <s v="Reports and Data Visualization" u="1"/>
        <s v="Chat" u="1"/>
        <s v="Collaborate with Colleagues" u="1"/>
        <s v="Share a Video" u="1"/>
        <s v="Communicate out to Employees" u="1"/>
        <s v="Automate a Workflow" u="1"/>
        <s v="Personal Productivity" u="1"/>
      </sharedItems>
    </cacheField>
  </cacheFields>
  <extLst>
    <ext xmlns:x14="http://schemas.microsoft.com/office/spreadsheetml/2009/9/main" uri="{725AE2AE-9491-48be-B2B4-4EB974FC3084}">
      <x14:pivotCacheDefinition pivotCacheId="19077971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n v="1"/>
    <m/>
    <s v="{CapabilityToolName:&quot;Bookings&quot;,ToolCapability:&quot;Allocate Time-Slots&quot;,ToolCapabilityWeight:1,ToolCapabilityTooltip:&quot;&quot;},"/>
    <x v="0"/>
  </r>
  <r>
    <x v="1"/>
    <x v="1"/>
    <n v="1"/>
    <m/>
    <s v="{CapabilityToolName:&quot;Delve&quot;,ToolCapability:&quot;Find Documents and People&quot;,ToolCapabilityWeight:1,ToolCapabilityTooltip:&quot;&quot;},"/>
    <x v="1"/>
  </r>
  <r>
    <x v="2"/>
    <x v="2"/>
    <n v="1"/>
    <m/>
    <s v="{CapabilityToolName:&quot;Excel&quot;,ToolCapability:&quot;Develop Documents&quot;,ToolCapabilityWeight:1,ToolCapabilityTooltip:&quot;&quot;},"/>
    <x v="1"/>
  </r>
  <r>
    <x v="3"/>
    <x v="3"/>
    <n v="1"/>
    <m/>
    <s v="{CapabilityToolName:&quot;Forms&quot;,ToolCapability:&quot;Collect Information&quot;,ToolCapabilityWeight:1,ToolCapabilityTooltip:&quot;&quot;},"/>
    <x v="0"/>
  </r>
  <r>
    <x v="4"/>
    <x v="4"/>
    <n v="1"/>
    <m/>
    <s v="{CapabilityToolName:&quot;My Analytics&quot;,ToolCapability:&quot;Reflect on my behaviors&quot;,ToolCapabilityWeight:1,ToolCapabilityTooltip:&quot;&quot;},"/>
    <x v="1"/>
  </r>
  <r>
    <x v="5"/>
    <x v="5"/>
    <n v="1"/>
    <m/>
    <s v="{CapabilityToolName:&quot;OneDrive&quot;,ToolCapability:&quot;Store My Files&quot;,ToolCapabilityWeight:1,ToolCapabilityTooltip:&quot;&quot;},"/>
    <x v="1"/>
  </r>
  <r>
    <x v="6"/>
    <x v="6"/>
    <n v="1"/>
    <m/>
    <s v="{CapabilityToolName:&quot;OneNote&quot;,ToolCapability:&quot;Capture Best Practices&quot;,ToolCapabilityWeight:1,ToolCapabilityTooltip:&quot;&quot;},"/>
    <x v="2"/>
  </r>
  <r>
    <x v="6"/>
    <x v="2"/>
    <n v="1"/>
    <m/>
    <s v="{CapabilityToolName:&quot;OneNote&quot;,ToolCapability:&quot;Develop Documents&quot;,ToolCapabilityWeight:1,ToolCapabilityTooltip:&quot;&quot;},"/>
    <x v="1"/>
  </r>
  <r>
    <x v="7"/>
    <x v="7"/>
    <n v="1"/>
    <m/>
    <s v="{CapabilityToolName:&quot;Org Analytics&quot;,ToolCapability:&quot;Assess Organizational Behavior&quot;,ToolCapabilityWeight:1,ToolCapabilityTooltip:&quot;&quot;},"/>
    <x v="0"/>
  </r>
  <r>
    <x v="8"/>
    <x v="8"/>
    <n v="1"/>
    <m/>
    <s v="{CapabilityToolName:&quot;Outlook&quot;,ToolCapability:&quot;Manage My Time&quot;,ToolCapabilityWeight:1,ToolCapabilityTooltip:&quot;&quot;},"/>
    <x v="1"/>
  </r>
  <r>
    <x v="8"/>
    <x v="9"/>
    <n v="1"/>
    <m/>
    <s v="{CapabilityToolName:&quot;Outlook&quot;,ToolCapability:&quot;Manage Our Time&quot;,ToolCapabilityWeight:1,ToolCapabilityTooltip:&quot;&quot;},"/>
    <x v="2"/>
  </r>
  <r>
    <x v="8"/>
    <x v="10"/>
    <n v="1"/>
    <m/>
    <s v="{CapabilityToolName:&quot;Outlook&quot;,ToolCapability:&quot;Send and Receive Instructions (Individual)&quot;,ToolCapabilityWeight:1,ToolCapabilityTooltip:&quot;&quot;},"/>
    <x v="1"/>
  </r>
  <r>
    <x v="8"/>
    <x v="11"/>
    <n v="1"/>
    <m/>
    <s v="{CapabilityToolName:&quot;Outlook&quot;,ToolCapability:&quot;Send and Receive Instructions (Team)&quot;,ToolCapabilityWeight:1,ToolCapabilityTooltip:&quot;&quot;},"/>
    <x v="2"/>
  </r>
  <r>
    <x v="9"/>
    <x v="12"/>
    <n v="1"/>
    <m/>
    <s v="{CapabilityToolName:&quot;Planner&quot;,ToolCapability:&quot;Manage Team Tasks&quot;,ToolCapabilityWeight:1,ToolCapabilityTooltip:&quot;&quot;},"/>
    <x v="2"/>
  </r>
  <r>
    <x v="10"/>
    <x v="13"/>
    <n v="1"/>
    <m/>
    <s v="{CapabilityToolName:&quot;Power Apps&quot;,ToolCapability:&quot;Create Low-Code Applications&quot;,ToolCapabilityWeight:1,ToolCapabilityTooltip:&quot;&quot;},"/>
    <x v="0"/>
  </r>
  <r>
    <x v="11"/>
    <x v="14"/>
    <n v="1"/>
    <m/>
    <s v="{CapabilityToolName:&quot;Power Automate&quot;,ToolCapability:&quot;Automate Routine Tasks&quot;,ToolCapabilityWeight:1,ToolCapabilityTooltip:&quot;&quot;},"/>
    <x v="1"/>
  </r>
  <r>
    <x v="12"/>
    <x v="15"/>
    <n v="1"/>
    <m/>
    <s v="{CapabilityToolName:&quot;Power BI&quot;,ToolCapability:&quot;Manage Performance&quot;,ToolCapabilityWeight:1,ToolCapabilityTooltip:&quot;&quot;},"/>
    <x v="2"/>
  </r>
  <r>
    <x v="12"/>
    <x v="16"/>
    <n v="1"/>
    <m/>
    <s v="{CapabilityToolName:&quot;Power BI&quot;,ToolCapability:&quot;Measure My Performance&quot;,ToolCapabilityWeight:1,ToolCapabilityTooltip:&quot;&quot;},"/>
    <x v="1"/>
  </r>
  <r>
    <x v="13"/>
    <x v="2"/>
    <n v="1"/>
    <m/>
    <s v="{CapabilityToolName:&quot;PowerPoint&quot;,ToolCapability:&quot;Develop Documents&quot;,ToolCapabilityWeight:1,ToolCapabilityTooltip:&quot;&quot;},"/>
    <x v="1"/>
  </r>
  <r>
    <x v="14"/>
    <x v="17"/>
    <n v="1"/>
    <m/>
    <s v="{CapabilityToolName:&quot;Project&quot;,ToolCapability:&quot;Shcedule Work Dependencies&quot;,ToolCapabilityWeight:1,ToolCapabilityTooltip:&quot;&quot;},"/>
    <x v="2"/>
  </r>
  <r>
    <x v="15"/>
    <x v="2"/>
    <n v="1"/>
    <m/>
    <s v="{CapabilityToolName:&quot;Publisher&quot;,ToolCapability:&quot;Develop Documents&quot;,ToolCapabilityWeight:1,ToolCapabilityTooltip:&quot;&quot;},"/>
    <x v="1"/>
  </r>
  <r>
    <x v="16"/>
    <x v="18"/>
    <n v="1"/>
    <m/>
    <s v="{CapabilityToolName:&quot;SharePoint&quot;,ToolCapability:&quot;Corporate News&quot;,ToolCapabilityWeight:1,ToolCapabilityTooltip:&quot;&quot;},"/>
    <x v="0"/>
  </r>
  <r>
    <x v="16"/>
    <x v="2"/>
    <n v="1"/>
    <m/>
    <s v="{CapabilityToolName:&quot;SharePoint&quot;,ToolCapability:&quot;Develop Documents&quot;,ToolCapabilityWeight:1,ToolCapabilityTooltip:&quot;&quot;},"/>
    <x v="1"/>
  </r>
  <r>
    <x v="16"/>
    <x v="19"/>
    <n v="1"/>
    <m/>
    <s v="{CapabilityToolName:&quot;SharePoint&quot;,ToolCapability:&quot;Enterprise Document Store&quot;,ToolCapabilityWeight:1,ToolCapabilityTooltip:&quot;&quot;},"/>
    <x v="0"/>
  </r>
  <r>
    <x v="16"/>
    <x v="20"/>
    <n v="1"/>
    <m/>
    <s v="{CapabilityToolName:&quot;SharePoint&quot;,ToolCapability:&quot;Knowledge Management&quot;,ToolCapabilityWeight:1,ToolCapabilityTooltip:&quot;&quot;},"/>
    <x v="3"/>
  </r>
  <r>
    <x v="16"/>
    <x v="21"/>
    <n v="1"/>
    <m/>
    <s v="{CapabilityToolName:&quot;SharePoint&quot;,ToolCapability:&quot;Market&quot;,ToolCapabilityWeight:1,ToolCapabilityTooltip:&quot;&quot;},"/>
    <x v="2"/>
  </r>
  <r>
    <x v="16"/>
    <x v="22"/>
    <n v="1"/>
    <m/>
    <s v="{CapabilityToolName:&quot;SharePoint&quot;,ToolCapability:&quot;Store Team Files&quot;,ToolCapabilityWeight:1,ToolCapabilityTooltip:&quot;&quot;},"/>
    <x v="2"/>
  </r>
  <r>
    <x v="17"/>
    <x v="23"/>
    <n v="1"/>
    <m/>
    <s v="{CapabilityToolName:&quot;Stream&quot;,ToolCapability:&quot;Community Events&quot;,ToolCapabilityWeight:1,ToolCapabilityTooltip:&quot;&quot;},"/>
    <x v="3"/>
  </r>
  <r>
    <x v="17"/>
    <x v="24"/>
    <n v="1"/>
    <m/>
    <s v="{CapabilityToolName:&quot;Stream&quot;,ToolCapability:&quot;Live Video Broadcasting&quot;,ToolCapabilityWeight:1,ToolCapabilityTooltip:&quot;&quot;},"/>
    <x v="0"/>
  </r>
  <r>
    <x v="17"/>
    <x v="25"/>
    <n v="1"/>
    <m/>
    <s v="{CapabilityToolName:&quot;Stream&quot;,ToolCapability:&quot;Video Publishing&quot;,ToolCapabilityWeight:1,ToolCapabilityTooltip:&quot;&quot;},"/>
    <x v="0"/>
  </r>
  <r>
    <x v="18"/>
    <x v="26"/>
    <n v="1"/>
    <m/>
    <s v="{CapabilityToolName:&quot;Teams&quot;,ToolCapability:&quot;Chat with Others&quot;,ToolCapabilityWeight:1,ToolCapabilityTooltip:&quot;&quot;},"/>
    <x v="1"/>
  </r>
  <r>
    <x v="18"/>
    <x v="27"/>
    <n v="1"/>
    <m/>
    <s v="{CapabilityToolName:&quot;Teams&quot;,ToolCapability:&quot;Chat with Team Members&quot;,ToolCapabilityWeight:1,ToolCapabilityTooltip:&quot;&quot;},"/>
    <x v="2"/>
  </r>
  <r>
    <x v="18"/>
    <x v="28"/>
    <n v="1"/>
    <m/>
    <s v="{CapabilityToolName:&quot;Teams&quot;,ToolCapability:&quot;Community Calls&quot;,ToolCapabilityWeight:1,ToolCapabilityTooltip:&quot;&quot;},"/>
    <x v="3"/>
  </r>
  <r>
    <x v="18"/>
    <x v="1"/>
    <n v="1"/>
    <m/>
    <s v="{CapabilityToolName:&quot;Teams&quot;,ToolCapability:&quot;Find Documents and People&quot;,ToolCapabilityWeight:1,ToolCapabilityTooltip:&quot;&quot;},"/>
    <x v="1"/>
  </r>
  <r>
    <x v="18"/>
    <x v="24"/>
    <n v="1"/>
    <m/>
    <s v="{CapabilityToolName:&quot;Teams&quot;,ToolCapability:&quot;Live Video Broadcasting&quot;,ToolCapabilityWeight:1,ToolCapabilityTooltip:&quot;&quot;},"/>
    <x v="0"/>
  </r>
  <r>
    <x v="18"/>
    <x v="29"/>
    <n v="1"/>
    <m/>
    <s v="{CapabilityToolName:&quot;Teams&quot;,ToolCapability:&quot;Manage Shift Work&quot;,ToolCapabilityWeight:1,ToolCapabilityTooltip:&quot;&quot;},"/>
    <x v="0"/>
  </r>
  <r>
    <x v="18"/>
    <x v="30"/>
    <n v="1"/>
    <m/>
    <s v="{CapabilityToolName:&quot;Teams&quot;,ToolCapability:&quot;Participate in Meetings&quot;,ToolCapabilityWeight:1,ToolCapabilityTooltip:&quot;&quot;},"/>
    <x v="1"/>
  </r>
  <r>
    <x v="18"/>
    <x v="31"/>
    <n v="1"/>
    <m/>
    <s v="{CapabilityToolName:&quot;Teams&quot;,ToolCapability:&quot;Share Screen/Present Information&quot;,ToolCapabilityWeight:1,ToolCapabilityTooltip:&quot;&quot;},"/>
    <x v="2"/>
  </r>
  <r>
    <x v="18"/>
    <x v="22"/>
    <n v="1"/>
    <m/>
    <s v="{CapabilityToolName:&quot;Teams&quot;,ToolCapability:&quot;Store Team Files&quot;,ToolCapabilityWeight:1,ToolCapabilityTooltip:&quot;&quot;},"/>
    <x v="2"/>
  </r>
  <r>
    <x v="18"/>
    <x v="32"/>
    <n v="1"/>
    <m/>
    <s v="{CapabilityToolName:&quot;Teams&quot;,ToolCapability:&quot;Team Meetings&quot;,ToolCapabilityWeight:1,ToolCapabilityTooltip:&quot;&quot;},"/>
    <x v="2"/>
  </r>
  <r>
    <x v="19"/>
    <x v="33"/>
    <n v="1"/>
    <m/>
    <s v="{CapabilityToolName:&quot;To-Do&quot;,ToolCapability:&quot;Manage My Tasks&quot;,ToolCapabilityWeight:1,ToolCapabilityTooltip:&quot;&quot;},"/>
    <x v="1"/>
  </r>
  <r>
    <x v="20"/>
    <x v="2"/>
    <n v="1"/>
    <m/>
    <s v="{CapabilityToolName:&quot;Visio&quot;,ToolCapability:&quot;Develop Documents&quot;,ToolCapabilityWeight:1,ToolCapabilityTooltip:&quot;&quot;},"/>
    <x v="1"/>
  </r>
  <r>
    <x v="21"/>
    <x v="34"/>
    <n v="1"/>
    <m/>
    <s v="{CapabilityToolName:&quot;Whiteboard&quot;,ToolCapability:&quot;Ideate&quot;,ToolCapabilityWeight:1,ToolCapabilityTooltip:&quot;&quot;},"/>
    <x v="2"/>
  </r>
  <r>
    <x v="22"/>
    <x v="35"/>
    <n v="1"/>
    <m/>
    <s v="{CapabilityToolName:&quot;Windows 10&quot;,ToolCapability:&quot;Organize Workspaces&quot;,ToolCapabilityWeight:1,ToolCapabilityTooltip:&quot;&quot;},"/>
    <x v="1"/>
  </r>
  <r>
    <x v="23"/>
    <x v="2"/>
    <n v="1"/>
    <m/>
    <s v="{CapabilityToolName:&quot;Word&quot;,ToolCapability:&quot;Develop Documents&quot;,ToolCapabilityWeight:1,ToolCapabilityTooltip:&quot;&quot;},"/>
    <x v="1"/>
  </r>
  <r>
    <x v="24"/>
    <x v="36"/>
    <n v="1"/>
    <m/>
    <s v="{CapabilityToolName:&quot;Yammer&quot;,ToolCapability:&quot;Asssess Sentiment&quot;,ToolCapabilityWeight:1,ToolCapabilityTooltip:&quot;&quot;},"/>
    <x v="3"/>
  </r>
  <r>
    <x v="24"/>
    <x v="37"/>
    <n v="1"/>
    <m/>
    <s v="{CapabilityToolName:&quot;Yammer&quot;,ToolCapability:&quot;Build on Community Ideas&quot;,ToolCapabilityWeight:1,ToolCapabilityTooltip:&quot;&quot;},"/>
    <x v="3"/>
  </r>
  <r>
    <x v="24"/>
    <x v="38"/>
    <n v="1"/>
    <m/>
    <s v="{CapabilityToolName:&quot;Yammer&quot;,ToolCapability:&quot;Capture Experience&quot;,ToolCapabilityWeight:1,ToolCapabilityTooltip:&quot;&quot;},"/>
    <x v="3"/>
  </r>
  <r>
    <x v="24"/>
    <x v="23"/>
    <n v="1"/>
    <m/>
    <s v="{CapabilityToolName:&quot;Yammer&quot;,ToolCapability:&quot;Community Events&quot;,ToolCapabilityWeight:1,ToolCapabilityTooltip:&quot;&quot;},"/>
    <x v="3"/>
  </r>
  <r>
    <x v="24"/>
    <x v="39"/>
    <n v="1"/>
    <m/>
    <s v="{CapabilityToolName:&quot;Yammer&quot;,ToolCapability:&quot;Corporate Communications&quot;,ToolCapabilityWeight:1,ToolCapabilityTooltip:&quot;&quot;},"/>
    <x v="0"/>
  </r>
  <r>
    <x v="24"/>
    <x v="40"/>
    <n v="1"/>
    <m/>
    <s v="{CapabilityToolName:&quot;Yammer&quot;,ToolCapability:&quot;Crowd-sourcing&quot;,ToolCapabilityWeight:1,ToolCapabilityTooltip:&quot;&quot;},"/>
    <x v="3"/>
  </r>
  <r>
    <x v="24"/>
    <x v="41"/>
    <n v="1"/>
    <m/>
    <s v="{CapabilityToolName:&quot;Yammer&quot;,ToolCapability:&quot;Employee Engagement&quot;,ToolCapabilityWeight:1,ToolCapabilityTooltip:&quot;&quot;},"/>
    <x v="3"/>
  </r>
  <r>
    <x v="24"/>
    <x v="20"/>
    <n v="1"/>
    <m/>
    <s v="{CapabilityToolName:&quot;Yammer&quot;,ToolCapability:&quot;Knowledge Management&quot;,ToolCapabilityWeight:1,ToolCapabilityTooltip:&quot;&quot;},"/>
    <x v="3"/>
  </r>
  <r>
    <x v="24"/>
    <x v="42"/>
    <n v="1"/>
    <m/>
    <s v="{CapabilityToolName:&quot;Yammer&quot;,ToolCapability:&quot;Manage Membership&quot;,ToolCapabilityWeight:1,ToolCapabilityTooltip:&quot;&quot;},"/>
    <x v="3"/>
  </r>
  <r>
    <x v="24"/>
    <x v="43"/>
    <n v="1"/>
    <m/>
    <s v="{CapabilityToolName:&quot;Yammer&quot;,ToolCapability:&quot;Share Innovation&quot;,ToolCapabilityWeight:1,ToolCapabilityTooltip:&quot;&quot;},"/>
    <x v="3"/>
  </r>
  <r>
    <x v="25"/>
    <x v="44"/>
    <n v="1"/>
    <m/>
    <s v="{CapabilityToolName:&quot;Power Virtual Agents&quot;,ToolCapability:&quot;Create a Bot&quot;,ToolCapabilityWeight:1,ToolCapabilityTooltip:&quot;&quot;}"/>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39D942-4AA0-40A7-98C8-0E6AD9349BCF}"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M21" firstHeaderRow="1" firstDataRow="3" firstDataCol="1"/>
  <pivotFields count="6">
    <pivotField axis="axisRow" showAll="0">
      <items count="35">
        <item m="1" x="28"/>
        <item x="1"/>
        <item m="1" x="32"/>
        <item x="3"/>
        <item x="5"/>
        <item x="6"/>
        <item x="8"/>
        <item x="9"/>
        <item x="10"/>
        <item m="1" x="33"/>
        <item x="16"/>
        <item m="1" x="26"/>
        <item x="17"/>
        <item x="18"/>
        <item x="19"/>
        <item m="1" x="31"/>
        <item x="12"/>
        <item x="24"/>
        <item x="21"/>
        <item m="1" x="27"/>
        <item m="1" x="29"/>
        <item x="0"/>
        <item x="7"/>
        <item x="11"/>
        <item x="2"/>
        <item x="23"/>
        <item x="13"/>
        <item x="15"/>
        <item x="20"/>
        <item x="22"/>
        <item x="4"/>
        <item m="1" x="30"/>
        <item x="14"/>
        <item x="25"/>
        <item t="default"/>
      </items>
    </pivotField>
    <pivotField axis="axisCol" showAll="0">
      <items count="126">
        <item m="1" x="90"/>
        <item m="1" x="103"/>
        <item m="1" x="70"/>
        <item m="1" x="75"/>
        <item m="1" x="108"/>
        <item m="1" x="60"/>
        <item m="1" x="61"/>
        <item m="1" x="120"/>
        <item m="1" x="86"/>
        <item m="1" x="85"/>
        <item m="1" x="101"/>
        <item m="1" x="114"/>
        <item m="1" x="116"/>
        <item m="1" x="111"/>
        <item m="1" x="52"/>
        <item m="1" x="62"/>
        <item m="1" x="81"/>
        <item m="1" x="46"/>
        <item m="1" x="55"/>
        <item m="1" x="49"/>
        <item m="1" x="95"/>
        <item m="1" x="89"/>
        <item m="1" x="67"/>
        <item m="1" x="105"/>
        <item m="1" x="65"/>
        <item m="1" x="97"/>
        <item m="1" x="121"/>
        <item m="1" x="112"/>
        <item m="1" x="77"/>
        <item m="1" x="56"/>
        <item m="1" x="87"/>
        <item m="1" x="84"/>
        <item m="1" x="71"/>
        <item m="1" x="47"/>
        <item m="1" x="104"/>
        <item m="1" x="110"/>
        <item m="1" x="48"/>
        <item m="1" x="63"/>
        <item m="1" x="72"/>
        <item m="1" x="76"/>
        <item m="1" x="100"/>
        <item m="1" x="118"/>
        <item m="1" x="64"/>
        <item m="1" x="53"/>
        <item m="1" x="88"/>
        <item m="1" x="122"/>
        <item m="1" x="83"/>
        <item m="1" x="119"/>
        <item m="1" x="94"/>
        <item m="1" x="74"/>
        <item m="1" x="68"/>
        <item m="1" x="124"/>
        <item m="1" x="93"/>
        <item m="1" x="45"/>
        <item x="40"/>
        <item m="1" x="80"/>
        <item m="1" x="78"/>
        <item m="1" x="102"/>
        <item m="1" x="58"/>
        <item x="34"/>
        <item m="1" x="109"/>
        <item m="1" x="73"/>
        <item m="1" x="51"/>
        <item m="1" x="117"/>
        <item m="1" x="96"/>
        <item m="1" x="107"/>
        <item m="1" x="123"/>
        <item m="1" x="50"/>
        <item m="1" x="91"/>
        <item x="21"/>
        <item m="1" x="99"/>
        <item m="1" x="113"/>
        <item m="1" x="57"/>
        <item m="1" x="66"/>
        <item m="1" x="115"/>
        <item m="1" x="54"/>
        <item m="1" x="92"/>
        <item m="1" x="82"/>
        <item m="1" x="69"/>
        <item m="1" x="106"/>
        <item m="1" x="98"/>
        <item m="1" x="79"/>
        <item m="1" x="59"/>
        <item x="0"/>
        <item x="1"/>
        <item x="2"/>
        <item x="3"/>
        <item x="4"/>
        <item x="5"/>
        <item x="6"/>
        <item x="7"/>
        <item x="8"/>
        <item x="9"/>
        <item x="10"/>
        <item x="11"/>
        <item x="12"/>
        <item x="13"/>
        <item x="14"/>
        <item x="15"/>
        <item x="16"/>
        <item x="17"/>
        <item x="18"/>
        <item x="19"/>
        <item x="20"/>
        <item x="22"/>
        <item x="23"/>
        <item x="24"/>
        <item x="25"/>
        <item x="26"/>
        <item x="27"/>
        <item x="28"/>
        <item x="29"/>
        <item x="30"/>
        <item x="31"/>
        <item x="32"/>
        <item x="33"/>
        <item x="35"/>
        <item x="36"/>
        <item x="37"/>
        <item x="38"/>
        <item x="39"/>
        <item x="41"/>
        <item x="42"/>
        <item x="43"/>
        <item x="44"/>
        <item t="default"/>
      </items>
    </pivotField>
    <pivotField dataField="1" showAll="0"/>
    <pivotField showAll="0"/>
    <pivotField showAll="0"/>
    <pivotField axis="axisCol" showAll="0" defaultSubtotal="0">
      <items count="13">
        <item h="1" m="1" x="11"/>
        <item h="1" m="1" x="7"/>
        <item h="1" m="1" x="8"/>
        <item h="1" m="1" x="10"/>
        <item h="1" x="3"/>
        <item h="1" m="1" x="4"/>
        <item x="1"/>
        <item h="1" m="1" x="5"/>
        <item h="1" x="0"/>
        <item h="1" m="1" x="12"/>
        <item h="1" m="1" x="6"/>
        <item h="1" m="1" x="9"/>
        <item h="1" x="2"/>
      </items>
    </pivotField>
  </pivotFields>
  <rowFields count="1">
    <field x="0"/>
  </rowFields>
  <rowItems count="16">
    <i>
      <x v="1"/>
    </i>
    <i>
      <x v="4"/>
    </i>
    <i>
      <x v="5"/>
    </i>
    <i>
      <x v="6"/>
    </i>
    <i>
      <x v="10"/>
    </i>
    <i>
      <x v="13"/>
    </i>
    <i>
      <x v="14"/>
    </i>
    <i>
      <x v="16"/>
    </i>
    <i>
      <x v="23"/>
    </i>
    <i>
      <x v="24"/>
    </i>
    <i>
      <x v="25"/>
    </i>
    <i>
      <x v="26"/>
    </i>
    <i>
      <x v="27"/>
    </i>
    <i>
      <x v="28"/>
    </i>
    <i>
      <x v="29"/>
    </i>
    <i>
      <x v="30"/>
    </i>
  </rowItems>
  <colFields count="2">
    <field x="5"/>
    <field x="1"/>
  </colFields>
  <colItems count="12">
    <i>
      <x v="6"/>
      <x v="84"/>
    </i>
    <i r="1">
      <x v="85"/>
    </i>
    <i r="1">
      <x v="87"/>
    </i>
    <i r="1">
      <x v="88"/>
    </i>
    <i r="1">
      <x v="91"/>
    </i>
    <i r="1">
      <x v="93"/>
    </i>
    <i r="1">
      <x v="97"/>
    </i>
    <i r="1">
      <x v="99"/>
    </i>
    <i r="1">
      <x v="108"/>
    </i>
    <i r="1">
      <x v="112"/>
    </i>
    <i r="1">
      <x v="115"/>
    </i>
    <i r="1">
      <x v="116"/>
    </i>
  </colItems>
  <dataFields count="1">
    <dataField name="Sum of ToolCapabilityWeight" fld="2" baseField="0" baseItem="0"/>
  </dataFields>
  <formats count="3">
    <format dxfId="22">
      <pivotArea dataOnly="0" labelOnly="1" fieldPosition="0">
        <references count="1">
          <reference field="1" count="0"/>
        </references>
      </pivotArea>
    </format>
    <format dxfId="21">
      <pivotArea dataOnly="0" labelOnly="1" grandCol="1" outline="0" fieldPosition="0"/>
    </format>
    <format dxfId="20">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enario" xr10:uid="{E20757C0-CB01-4953-86C1-0E541F187D3D}" sourceName="Scenario">
  <pivotTables>
    <pivotTable tabId="8" name="PivotTable1"/>
  </pivotTables>
  <data>
    <tabular pivotCacheId="1907797139">
      <items count="13">
        <i x="3"/>
        <i x="1" s="1"/>
        <i x="0"/>
        <i x="2"/>
        <i x="11" nd="1"/>
        <i x="7" nd="1"/>
        <i x="8" nd="1"/>
        <i x="10" nd="1"/>
        <i x="4" nd="1"/>
        <i x="5" nd="1"/>
        <i x="12" nd="1"/>
        <i x="6" nd="1"/>
        <i x="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enario" xr10:uid="{2F14BD03-C592-4198-A817-6FBE47A1C427}" cache="Slicer_Scenario" caption="Scenario"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5" totalsRowShown="0" headerRowDxfId="52" dataDxfId="51">
  <autoFilter ref="A1:E5" xr:uid="{00000000-0009-0000-0100-000001000000}"/>
  <tableColumns count="5">
    <tableColumn id="1" xr3:uid="{00000000-0010-0000-0000-000001000000}" name="FocusAreaID" dataDxfId="50">
      <calculatedColumnFormula>ROW()-1</calculatedColumnFormula>
    </tableColumn>
    <tableColumn id="4" xr3:uid="{00000000-0010-0000-0000-000004000000}" name="FocusAreaName" dataDxfId="49"/>
    <tableColumn id="5" xr3:uid="{A0D21220-B60A-439A-BD4B-D42D31FFF4A9}" name="FocusAreaImage" dataDxfId="48"/>
    <tableColumn id="6" xr3:uid="{0AC57360-87B7-4DD9-95F8-67397F44A079}" name="FocusAreaShortName" dataDxfId="47"/>
    <tableColumn id="2" xr3:uid="{00000000-0010-0000-0000-000002000000}" name="Collect" dataDxfId="46">
      <calculatedColumnFormula>"{"&amp;Table1[[#Headers],[FocusAreaID]]&amp;":"&amp;""""&amp;Table1[[#This Row],[FocusAreaID]]&amp;""""&amp;","&amp;Table1[[#Headers],[FocusAreaImage]]&amp;":"&amp;Table1[[#This Row],[FocusAreaImage]]&amp;","&amp;Table1[[#Headers],[FocusAreaName]]&amp;":"&amp;""""&amp;Table1[[#This Row],[FocusAreaName]]&amp;""""&amp;","&amp;Table1[[#Headers],[FocusAreaShortName]]&amp;":"&amp;""""&amp;Table1[[#This Row],[FocusAreaShortName]]&amp;""""&amp;"},"</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1BBD649-DD22-43A7-AD0F-AB83B3BF1C57}" name="Table6" displayName="Table6" ref="A1:D100" totalsRowShown="0">
  <autoFilter ref="A1:D100" xr:uid="{748AC61E-0642-4B4D-8A1D-EF1D1D2A0DAD}"/>
  <sortState xmlns:xlrd2="http://schemas.microsoft.com/office/spreadsheetml/2017/richdata2" ref="A2:D58">
    <sortCondition ref="A1:A58"/>
  </sortState>
  <tableColumns count="4">
    <tableColumn id="1" xr3:uid="{EA1E4B95-187D-4096-BE9F-16412B0C3A0B}" name="NeedScenarioName"/>
    <tableColumn id="2" xr3:uid="{E1650D5A-95BA-4A03-A175-CA41F22881C8}" name="ScenarioNeed"/>
    <tableColumn id="4" xr3:uid="{81306F1F-54BC-4A2B-B561-2A64EADCCBE4}" name="ScenarioNeedFocusArea (Auto-populated)" dataDxfId="45">
      <calculatedColumnFormula>OFFSET(Table4[[#Headers],[NeedID]],MATCH(Table6[[#This Row],[ScenarioNeed]],Table4[Need],0),1)</calculatedColumnFormula>
    </tableColumn>
    <tableColumn id="3" xr3:uid="{8CA0F339-4AD5-42D2-8043-F15122FD2725}" name="Collect" dataDxfId="44">
      <calculatedColumnFormula>"{"&amp;Table6[[#Headers],[NeedScenarioName]]&amp;":"&amp;""""&amp;Table6[[#This Row],[NeedScenarioName]]&amp;""""&amp;","&amp;Table6[[#Headers],[ScenarioNeed]]&amp;":"&amp;""""&amp;Table6[[#This Row],[ScenarioNeed]]&amp;""""&amp;"},"</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1:G28" totalsRowShown="0" headerRowDxfId="43" dataDxfId="42">
  <autoFilter ref="A1:G28" xr:uid="{00000000-0009-0000-0100-000002000000}"/>
  <sortState xmlns:xlrd2="http://schemas.microsoft.com/office/spreadsheetml/2017/richdata2" ref="A2:G27">
    <sortCondition ref="A1:A27"/>
  </sortState>
  <tableColumns count="7">
    <tableColumn id="1" xr3:uid="{00000000-0010-0000-0200-000001000000}" name="ToolName" dataDxfId="41"/>
    <tableColumn id="5" xr3:uid="{00000000-0010-0000-0200-000005000000}" name="ToolDescription" dataDxfId="40"/>
    <tableColumn id="6" xr3:uid="{00000000-0010-0000-0200-000006000000}" name="ToolImage" dataDxfId="39"/>
    <tableColumn id="7" xr3:uid="{00000000-0010-0000-0200-000007000000}" name="ToolLink" dataDxfId="38"/>
    <tableColumn id="8" xr3:uid="{00000000-0010-0000-0200-000008000000}" name="ToolLinkText" dataDxfId="37">
      <calculatedColumnFormula>"Learn more about " &amp;Table2[[#This Row],[ToolName]]</calculatedColumnFormula>
    </tableColumn>
    <tableColumn id="9" xr3:uid="{00000000-0010-0000-0200-000009000000}" name="ToolFocusAreas" dataDxfId="36"/>
    <tableColumn id="2" xr3:uid="{00000000-0010-0000-0200-000002000000}" name="Collect" dataDxfId="35">
      <calculatedColumnFormula>"{"&amp;Table2[[#Headers],[ToolName]]&amp;":"&amp;""""&amp;Table2[[#This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Row],[ToolFocusAreas]]&amp;"]}"&amp;IF(G3&lt;&gt;"",",","")</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4" displayName="Table4" ref="A1:F47" totalsRowShown="0" headerRowDxfId="34" dataDxfId="33">
  <autoFilter ref="A1:F47" xr:uid="{00000000-0009-0000-0100-000004000000}"/>
  <sortState xmlns:xlrd2="http://schemas.microsoft.com/office/spreadsheetml/2017/richdata2" ref="A2:F47">
    <sortCondition ref="C1:C47"/>
  </sortState>
  <tableColumns count="6">
    <tableColumn id="2" xr3:uid="{00000000-0010-0000-0400-000002000000}" name="NeedID" dataDxfId="32"/>
    <tableColumn id="5" xr3:uid="{00000000-0010-0000-0400-000005000000}" name="NeedFocusArea" dataDxfId="31"/>
    <tableColumn id="1" xr3:uid="{00000000-0010-0000-0400-000001000000}" name="Need" dataDxfId="30"/>
    <tableColumn id="4" xr3:uid="{00000000-0010-0000-0400-000004000000}" name="NeedCapability" dataDxfId="29"/>
    <tableColumn id="7" xr3:uid="{00000000-0010-0000-0400-000007000000}" name="NeedToolTip" dataDxfId="28"/>
    <tableColumn id="3" xr3:uid="{00000000-0010-0000-0400-000003000000}" name="Collect" dataDxfId="27">
      <calculatedColumnFormula>"{"&amp;Table4[[#Headers],[Need]]&amp;":"&amp;""""&amp;Table4[[#This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Row],[NeedFocusArea]]&amp;""""&amp;"}"&amp;IF(F3&lt;&gt;"",",","")</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4060714-355C-46EB-85A5-0AB2F261E368}" name="Table7" displayName="Table7" ref="A1:G49" totalsRowShown="0">
  <autoFilter ref="A1:G49" xr:uid="{B4BD7862-02A3-4663-862F-B3227B6ACBE4}"/>
  <tableColumns count="7">
    <tableColumn id="1" xr3:uid="{D3DB068E-8B1D-4C1A-A56B-466E86DCE840}" name="RecommendationName"/>
    <tableColumn id="4" xr3:uid="{AA69B5C2-6E15-4CFA-9AEA-F303AD83001D}" name="RecommendationDetails"/>
    <tableColumn id="7" xr3:uid="{FF0E0B94-8493-4BB8-ACC7-BB4E4C8CD70B}" name="Focus area"/>
    <tableColumn id="3" xr3:uid="{E5F3DDC3-64BD-4350-A4BB-5B78A14D22ED}" name="RecommendationLink" dataCellStyle="Hyperlink"/>
    <tableColumn id="5" xr3:uid="{667F9CA8-FC33-4AD0-A4B8-58FB5FFEB4D3}" name="RecommendationLinkText" dataCellStyle="Hyperlink"/>
    <tableColumn id="2" xr3:uid="{5C7E6974-119C-4160-98C4-028951ACA647}" name="RecommendationNeed"/>
    <tableColumn id="6" xr3:uid="{2E260702-2BB3-4534-8CA3-CF729E6DD16D}" name="Collect" dataDxfId="26">
      <calculatedColumnFormula>"{"&amp;Table7[[#Headers],[RecommendationName]]&amp;":"&amp;""""&amp;Table7[[#This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F59" totalsRowShown="0">
  <autoFilter ref="A1:F59" xr:uid="{00000000-0009-0000-0100-000005000000}"/>
  <sortState xmlns:xlrd2="http://schemas.microsoft.com/office/spreadsheetml/2017/richdata2" ref="A2:F59">
    <sortCondition ref="A1:A59"/>
  </sortState>
  <tableColumns count="6">
    <tableColumn id="1" xr3:uid="{00000000-0010-0000-0300-000001000000}" name="CapabilityToolName"/>
    <tableColumn id="2" xr3:uid="{00000000-0010-0000-0300-000002000000}" name="ToolCapability"/>
    <tableColumn id="4" xr3:uid="{70A68687-1B0C-4C43-A920-17CB9F401274}" name="ToolCapabilityWeight"/>
    <tableColumn id="5" xr3:uid="{B4F23A2F-6DBB-43F3-A60D-11C4B2CC61C3}" name="ToolCapabilityTooltip"/>
    <tableColumn id="3" xr3:uid="{00000000-0010-0000-0300-000003000000}" name="Collect" dataDxfId="25">
      <calculatedColumnFormula>"{"&amp;Table5[[#Headers],[CapabilityToolName]]&amp;":"&amp;""""&amp;Table5[[#This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Row],[ToolCapabilityTooltip]]&amp;""""&amp;"}"&amp;IF(E3&lt;&gt;"",",","")</calculatedColumnFormula>
    </tableColumn>
    <tableColumn id="6" xr3:uid="{E8E6B28D-3027-4DAB-BB5C-E2AD1F2F62E1}" name="Scenario" dataDxfId="24">
      <calculatedColumnFormula>OFFSET(Table4[[#Headers],[NeedID]],MATCH(Table5[[#This Row],[ToolCapability]],Table4[NeedCapability],0),1)</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9A3283-7A6A-4502-BE3F-91D237E0EC5D}" name="Table3" displayName="Table3" ref="A1:H21" totalsRowShown="0">
  <autoFilter ref="A1:H21" xr:uid="{D65DB1F0-B843-4612-BA4F-5F4A9A6C2F72}"/>
  <tableColumns count="8">
    <tableColumn id="1" xr3:uid="{505AD105-9FB9-46CB-B7E6-5C194D13BAF5}" name="ScenarioID">
      <calculatedColumnFormula>ROW()-1</calculatedColumnFormula>
    </tableColumn>
    <tableColumn id="2" xr3:uid="{F5F3F96F-F934-4CD9-8884-3BE8EE0620E3}" name="ScenarioName"/>
    <tableColumn id="8" xr3:uid="{24E6E052-F167-4DB8-B9D0-F4EF7C9F0EB8}" name="ScenarioFocusAreas"/>
    <tableColumn id="3" xr3:uid="{972A36C5-1724-4281-9845-83DB953BC11A}" name="ScenarioDescription"/>
    <tableColumn id="4" xr3:uid="{4F49DF44-62DB-4E64-80E3-6B3E8E5D192D}" name="ScenarioImage"/>
    <tableColumn id="6" xr3:uid="{B9F664CC-1C99-4CE7-B45D-734249F2A27D}" name="ScenarioHelpLink" dataCellStyle="Hyperlink"/>
    <tableColumn id="7" xr3:uid="{BABAB87F-5904-4DC7-9E52-4CD117CEFC5B}" name="ScenarioHelpLinkText"/>
    <tableColumn id="5" xr3:uid="{AF5CFDF5-69CC-482A-A260-F31F6B77F644}" name="Collect" dataDxfId="23">
      <calculatedColumnFormula>"{"&amp;Table3[[#Headers],[ScenarioID]]&amp;":"&amp;Table3[[#This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1" dT="2020-07-08T13:14:21.74" personId="{00000000-0000-0000-0000-000000000000}" id="{F0AD7457-A937-4E6A-AF78-975FA85B5532}">
    <text>This would be a use case where we typically recommend D365 Knowledge Management functions - depending on what other areas of the business where the document is valuable - there is AI over it to ensure when searching that the most relevant documents are surfaced - plus it also looks at key words in cases or sales to surface the correct document to address the issue.  Additionally, when looking at the enterprise, ensuring that a workgroup within the organization isn't re-creating documentation (duplicates or variants) is also addressed.</text>
  </threadedComment>
  <threadedComment ref="A11" dT="2020-07-09T14:34:24.58" personId="{00000000-0000-0000-0000-000000000000}" id="{B6A2E7A7-E3F1-4975-B874-D909CA1E07F1}" parentId="{F0AD7457-A937-4E6A-AF78-975FA85B5532}">
    <text>I was trying to keep it simple and think of it as knowledge management in SPO. I doubt audiences will think of D365 for this use case.</text>
  </threadedComment>
  <threadedComment ref="B22" dT="2020-07-09T15:25:09.56" personId="{00000000-0000-0000-0000-000000000000}" id="{1F42203D-8124-4F7A-A80D-844438C36ECC}">
    <text>Do we want to avoid calling out the tool in the description?</text>
  </threadedComment>
  <threadedComment ref="B22" dT="2020-07-27T13:11:55.82" personId="{00000000-0000-0000-0000-000000000000}" id="{74A87F54-8FF8-48BE-A9BA-0409553D1B16}" parentId="{1F42203D-8124-4F7A-A80D-844438C36ECC}">
    <text>Good idea and yes - will correct</text>
  </threadedComment>
  <threadedComment ref="B45" dT="2020-07-29T11:13:20.46" personId="{00000000-0000-0000-0000-000000000000}" id="{4C756865-860E-493F-AF3C-A4356097BB8F}">
    <text>I changed this to be more "you" orientated as ultimately it will be an individual reading this</text>
  </threadedComment>
  <threadedComment ref="A47" dT="2020-07-29T11:12:51.06" personId="{00000000-0000-0000-0000-000000000000}" id="{DC2DA81C-DE0D-4A0E-BE60-2A2B88DD4FD0}">
    <text>Super interesting - I did not know that!</text>
  </threadedComment>
</ThreadedComments>
</file>

<file path=xl/threadedComments/threadedComment2.xml><?xml version="1.0" encoding="utf-8"?>
<ThreadedComments xmlns="http://schemas.microsoft.com/office/spreadsheetml/2018/threadedcomments" xmlns:x="http://schemas.openxmlformats.org/spreadsheetml/2006/main">
  <threadedComment ref="B4" dT="2020-07-28T19:16:05.16" personId="{00000000-0000-0000-0000-000000000000}" id="{52BCA14E-612B-418C-A57D-0F647501E912}">
    <text>[Mention was removed] can I combine this into one under Create an app? Based on the MOCA there is on scenario at org level that says "Create own simple apps" so would make sense to maybe combine. What do you think?</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support.microsoft.com/en-us/office/add-an-email-account-to-outlook-e9da47c4-9b89-4b49-b945-a204aeea6726" TargetMode="External"/><Relationship Id="rId13" Type="http://schemas.openxmlformats.org/officeDocument/2006/relationships/hyperlink" Target="https://docs.microsoft.com/en-us/power-virtual-agents/authoring-first-bot" TargetMode="External"/><Relationship Id="rId3" Type="http://schemas.openxmlformats.org/officeDocument/2006/relationships/hyperlink" Target="https://support.microsoft.com/en-us/office/create-a-project-in-project-desktop-783c8570-0111-4142-af80-989aabfe29af" TargetMode="External"/><Relationship Id="rId7" Type="http://schemas.openxmlformats.org/officeDocument/2006/relationships/hyperlink" Target="https://support.microsoft.com/en-us/office/create-a-presentation-in-powerpoint-422250f8-5721-4cea-92cc-202fa7b89617" TargetMode="External"/><Relationship Id="rId12" Type="http://schemas.openxmlformats.org/officeDocument/2006/relationships/hyperlink" Target="https://www.microsoft.com/windows" TargetMode="External"/><Relationship Id="rId2" Type="http://schemas.openxmlformats.org/officeDocument/2006/relationships/hyperlink" Target="https://support.microsoft.com/en-us/office/create-a-publication-in-publisher-147caa5c-688d-45c7-91c5-6f20798fa829" TargetMode="External"/><Relationship Id="rId1" Type="http://schemas.openxmlformats.org/officeDocument/2006/relationships/hyperlink" Target="https://support.microsoft.com/en-us/office/create-a-workbook-in-excel-94b00f50-5896-479c-b0c5-ff74603b35a3" TargetMode="External"/><Relationship Id="rId6" Type="http://schemas.openxmlformats.org/officeDocument/2006/relationships/hyperlink" Target="https://support.microsoft.com/en-us/office/sign-in-to-yammer-d863154a-4223-4ea2-8855-ccc971321b8e" TargetMode="External"/><Relationship Id="rId11" Type="http://schemas.openxmlformats.org/officeDocument/2006/relationships/hyperlink" Target="https://support.microsoft.com/en-us/office/microsoft-bookings-69c45b78-6de4-4f28-9449-cdcc18b7ae45" TargetMode="External"/><Relationship Id="rId5" Type="http://schemas.openxmlformats.org/officeDocument/2006/relationships/hyperlink" Target="https://support.microsoft.com/en-us/office/create-a-document-in-word-aafc163a-3a06-45a9-b451-cb7250dcbaa1" TargetMode="External"/><Relationship Id="rId15" Type="http://schemas.openxmlformats.org/officeDocument/2006/relationships/table" Target="../tables/table3.xml"/><Relationship Id="rId10" Type="http://schemas.openxmlformats.org/officeDocument/2006/relationships/hyperlink" Target="https://support.microsoft.com/en-us/office/sign-in-to-sharepoint-324a89ec-e77b-4475-b64a-13a0c14c45ec" TargetMode="External"/><Relationship Id="rId4" Type="http://schemas.openxmlformats.org/officeDocument/2006/relationships/hyperlink" Target="https://support.microsoft.com/en-us/office/select-a-template-in-visio-75a50ce3-6f12-4cf6-9b96-5e2026b8a3fe" TargetMode="External"/><Relationship Id="rId9" Type="http://schemas.openxmlformats.org/officeDocument/2006/relationships/hyperlink" Target="https://support.microsoft.com/en-us/office/video-what-is-microsoft-teams-422bf3aa-9ae8-46f1-83a2-e65720e1a34d"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resources.techcommunity.microsoft.com/yammer/adoption/" TargetMode="External"/><Relationship Id="rId13" Type="http://schemas.openxmlformats.org/officeDocument/2006/relationships/hyperlink" Target="https://www.microsoft.com/" TargetMode="External"/><Relationship Id="rId18" Type="http://schemas.openxmlformats.org/officeDocument/2006/relationships/hyperlink" Target="https://support.microsoft.com/en-us/office?ui=en-us&amp;rs=en-gb&amp;ad=gb" TargetMode="External"/><Relationship Id="rId26" Type="http://schemas.openxmlformats.org/officeDocument/2006/relationships/hyperlink" Target="https://support.microsoft.com/en-us/office/use-a-screen-reader-and-keyboard-shortcuts-with-office-apps-4aba5a56-f80c-4a6b-a584-d0f415471617" TargetMode="External"/><Relationship Id="rId3" Type="http://schemas.openxmlformats.org/officeDocument/2006/relationships/hyperlink" Target="https://www.microsoft.com/" TargetMode="External"/><Relationship Id="rId21" Type="http://schemas.openxmlformats.org/officeDocument/2006/relationships/hyperlink" Target="https://support.microsoft.com/en-us/office/accessibility-video-training-71572a1d-5656-4e01-8fce-53e35c3caaf4?ui=en-us&amp;rs=en-us&amp;ad=us" TargetMode="External"/><Relationship Id="rId7" Type="http://schemas.openxmlformats.org/officeDocument/2006/relationships/hyperlink" Target="https://www.microsoft.com/" TargetMode="External"/><Relationship Id="rId12" Type="http://schemas.openxmlformats.org/officeDocument/2006/relationships/hyperlink" Target="https://www.microsoft.com/" TargetMode="External"/><Relationship Id="rId17" Type="http://schemas.openxmlformats.org/officeDocument/2006/relationships/hyperlink" Target="https://support.microsoft.com/en-us/office/office-accessibility-center-resources-for-people-with-disabilities-ecab0fcf-d143-4fe8-a2ff-6cd596bddc6d?ui=en-us&amp;rs=en-us&amp;ad=us" TargetMode="External"/><Relationship Id="rId25" Type="http://schemas.openxmlformats.org/officeDocument/2006/relationships/hyperlink" Target="http://aka.ms/pridephotoupdate" TargetMode="External"/><Relationship Id="rId2" Type="http://schemas.openxmlformats.org/officeDocument/2006/relationships/hyperlink" Target="https://www.microsoft.com/" TargetMode="External"/><Relationship Id="rId16" Type="http://schemas.openxmlformats.org/officeDocument/2006/relationships/hyperlink" Target="https://support.microsoft.com/en-us/office/office-accessibility-center-resources-for-people-with-disabilities-ecab0fcf-d143-4fe8-a2ff-6cd596bddc6d?ui=en-us&amp;rs=en-us&amp;ad=us" TargetMode="External"/><Relationship Id="rId20" Type="http://schemas.openxmlformats.org/officeDocument/2006/relationships/hyperlink" Target="https://support.microsoft.com/en-us/office/translate-a-message-in-teams-d8926ce9-d6a6-47df-a416-f1adb62d3194" TargetMode="External"/><Relationship Id="rId29" Type="http://schemas.openxmlformats.org/officeDocument/2006/relationships/vmlDrawing" Target="../drawings/vmlDrawing1.vml"/><Relationship Id="rId1" Type="http://schemas.openxmlformats.org/officeDocument/2006/relationships/hyperlink" Target="https://www.microsoft.com/" TargetMode="External"/><Relationship Id="rId6" Type="http://schemas.openxmlformats.org/officeDocument/2006/relationships/hyperlink" Target="https://www.microsoft.com/" TargetMode="External"/><Relationship Id="rId11" Type="http://schemas.openxmlformats.org/officeDocument/2006/relationships/hyperlink" Target="https://resources.techcommunity.microsoft.com/yammer/adoption/" TargetMode="External"/><Relationship Id="rId24" Type="http://schemas.openxmlformats.org/officeDocument/2006/relationships/hyperlink" Target="https://www.microsoft.com/en-us/accessibility/features?activetab=pivot_1%3aprimaryr2" TargetMode="External"/><Relationship Id="rId32" Type="http://schemas.microsoft.com/office/2017/10/relationships/threadedComment" Target="../threadedComments/threadedComment1.xml"/><Relationship Id="rId5" Type="http://schemas.openxmlformats.org/officeDocument/2006/relationships/hyperlink" Target="https://www.microsoft.com/" TargetMode="External"/><Relationship Id="rId15" Type="http://schemas.openxmlformats.org/officeDocument/2006/relationships/hyperlink" Target="https://support.microsoft.com/en-us/office/office-accessibility-center-resources-for-people-with-disabilities-ecab0fcf-d143-4fe8-a2ff-6cd596bddc6d?ui=en-us&amp;rs=en-us&amp;ad=us" TargetMode="External"/><Relationship Id="rId23" Type="http://schemas.openxmlformats.org/officeDocument/2006/relationships/hyperlink" Target="https://news.microsoft.com/stories/simplethingscount/" TargetMode="External"/><Relationship Id="rId28" Type="http://schemas.openxmlformats.org/officeDocument/2006/relationships/printerSettings" Target="../printerSettings/printerSettings5.bin"/><Relationship Id="rId10" Type="http://schemas.openxmlformats.org/officeDocument/2006/relationships/hyperlink" Target="https://resources.techcommunity.microsoft.com/yammer/adoption/" TargetMode="External"/><Relationship Id="rId19" Type="http://schemas.openxmlformats.org/officeDocument/2006/relationships/hyperlink" Target="https://github.com/sbmueller/nohello/blob/master/index.md" TargetMode="External"/><Relationship Id="rId31" Type="http://schemas.openxmlformats.org/officeDocument/2006/relationships/comments" Target="../comments1.xml"/><Relationship Id="rId4" Type="http://schemas.openxmlformats.org/officeDocument/2006/relationships/hyperlink" Target="https://www.microsoft.com/" TargetMode="External"/><Relationship Id="rId9" Type="http://schemas.openxmlformats.org/officeDocument/2006/relationships/hyperlink" Target="https://resources.techcommunity.microsoft.com/yammer/adoption/" TargetMode="External"/><Relationship Id="rId14" Type="http://schemas.openxmlformats.org/officeDocument/2006/relationships/hyperlink" Target="https://www.microsoft.com/" TargetMode="External"/><Relationship Id="rId22" Type="http://schemas.openxmlformats.org/officeDocument/2006/relationships/hyperlink" Target="https://www.microsoft.com/en-us/translator/apps/presentation-translator/" TargetMode="External"/><Relationship Id="rId27" Type="http://schemas.openxmlformats.org/officeDocument/2006/relationships/hyperlink" Target="https://www.linkedin.com/pulse/new-way-working-sarah-boulter/" TargetMode="External"/><Relationship Id="rId30"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support.microsoft.com/en-us/office?ui=en-us&amp;rs=en-gb&amp;ad=gb" TargetMode="External"/><Relationship Id="rId7" Type="http://schemas.openxmlformats.org/officeDocument/2006/relationships/table" Target="../tables/table7.xml"/><Relationship Id="rId2" Type="http://schemas.openxmlformats.org/officeDocument/2006/relationships/hyperlink" Target="https://support.microsoft.com/en-us/office?ui=en-us&amp;rs=en-gb&amp;ad=gb" TargetMode="External"/><Relationship Id="rId1" Type="http://schemas.openxmlformats.org/officeDocument/2006/relationships/hyperlink" Target="https://docs.microsoft.com/en-us/microsoftteams/teams-live-events/what-are-teams-live-events" TargetMode="External"/><Relationship Id="rId6" Type="http://schemas.openxmlformats.org/officeDocument/2006/relationships/vmlDrawing" Target="../drawings/vmlDrawing2.vml"/><Relationship Id="rId5" Type="http://schemas.openxmlformats.org/officeDocument/2006/relationships/printerSettings" Target="../printerSettings/printerSettings7.bin"/><Relationship Id="rId4" Type="http://schemas.openxmlformats.org/officeDocument/2006/relationships/hyperlink" Target="https://support.microsoft.com/en-us/office/office-accessibility-center-resources-for-people-with-disabilities-ecab0fcf-d143-4fe8-a2ff-6cd596bddc6d?ui=en-us&amp;rs=en-us&amp;ad=us" TargetMode="External"/><Relationship Id="rId9"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8.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
  <sheetViews>
    <sheetView zoomScale="110" zoomScaleNormal="110" workbookViewId="0">
      <pane xSplit="1" ySplit="1" topLeftCell="B2" activePane="bottomRight" state="frozen"/>
      <selection pane="topRight" activeCell="B1" sqref="B1"/>
      <selection pane="bottomLeft" activeCell="A2" sqref="A2"/>
      <selection pane="bottomRight" activeCell="C11" sqref="C11"/>
    </sheetView>
  </sheetViews>
  <sheetFormatPr defaultColWidth="9" defaultRowHeight="14.25" x14ac:dyDescent="0.45"/>
  <cols>
    <col min="1" max="1" width="15.265625" style="4" bestFit="1" customWidth="1"/>
    <col min="2" max="4" width="28.3984375" style="1" customWidth="1"/>
    <col min="5" max="5" width="182.59765625" style="1" bestFit="1" customWidth="1"/>
    <col min="6" max="16384" width="9" style="1"/>
  </cols>
  <sheetData>
    <row r="1" spans="1:5" x14ac:dyDescent="0.45">
      <c r="A1" s="4" t="s">
        <v>0</v>
      </c>
      <c r="B1" s="1" t="s">
        <v>1</v>
      </c>
      <c r="C1" s="1" t="s">
        <v>2</v>
      </c>
      <c r="D1" s="1" t="s">
        <v>3</v>
      </c>
      <c r="E1" s="1" t="s">
        <v>4</v>
      </c>
    </row>
    <row r="2" spans="1:5" x14ac:dyDescent="0.45">
      <c r="A2" s="5">
        <f>ROW()-1</f>
        <v>1</v>
      </c>
      <c r="B2" s="1" t="s">
        <v>5</v>
      </c>
      <c r="C2" s="1" t="s">
        <v>6</v>
      </c>
      <c r="D2" s="1" t="s">
        <v>5</v>
      </c>
      <c r="E2" s="1" t="str">
        <f>"{"&amp;Table1[[#Headers],[FocusAreaID]]&amp;":"&amp;""""&amp;Table1[[#This Row],[FocusAreaID]]&amp;""""&amp;","&amp;Table1[[#Headers],[FocusAreaImage]]&amp;":"&amp;Table1[[#This Row],[FocusAreaImage]]&amp;","&amp;Table1[[#Headers],[FocusAreaName]]&amp;":"&amp;""""&amp;Table1[[#This Row],[FocusAreaName]]&amp;""""&amp;","&amp;Table1[[#Headers],[FocusAreaShortName]]&amp;":"&amp;""""&amp;Table1[[#This Row],[FocusAreaShortName]]&amp;""""&amp;"},"</f>
        <v>{FocusAreaID:"1",FocusAreaImage:Individual,FocusAreaName:"Individual Productivity",FocusAreaShortName:"Individual Productivity"},</v>
      </c>
    </row>
    <row r="3" spans="1:5" x14ac:dyDescent="0.45">
      <c r="A3" s="5">
        <f t="shared" ref="A3:A5" si="0">ROW()-1</f>
        <v>2</v>
      </c>
      <c r="B3" s="1" t="s">
        <v>7</v>
      </c>
      <c r="C3" s="1" t="s">
        <v>8</v>
      </c>
      <c r="D3" s="1" t="s">
        <v>7</v>
      </c>
      <c r="E3" s="1" t="str">
        <f>"{"&amp;Table1[[#Headers],[FocusAreaID]]&amp;":"&amp;""""&amp;Table1[[#This Row],[FocusAreaID]]&amp;""""&amp;","&amp;Table1[[#Headers],[FocusAreaImage]]&amp;":"&amp;Table1[[#This Row],[FocusAreaImage]]&amp;","&amp;Table1[[#Headers],[FocusAreaName]]&amp;":"&amp;""""&amp;Table1[[#This Row],[FocusAreaName]]&amp;""""&amp;","&amp;Table1[[#Headers],[FocusAreaShortName]]&amp;":"&amp;""""&amp;Table1[[#This Row],[FocusAreaShortName]]&amp;""""&amp;"},"</f>
        <v>{FocusAreaID:"2",FocusAreaImage:Team,FocusAreaName:"Team Productivity",FocusAreaShortName:"Team Productivity"},</v>
      </c>
    </row>
    <row r="4" spans="1:5" x14ac:dyDescent="0.45">
      <c r="A4" s="5">
        <f t="shared" si="0"/>
        <v>3</v>
      </c>
      <c r="B4" s="1" t="s">
        <v>9</v>
      </c>
      <c r="C4" s="1" t="s">
        <v>10</v>
      </c>
      <c r="D4" s="1" t="s">
        <v>9</v>
      </c>
      <c r="E4" s="1" t="str">
        <f>"{"&amp;Table1[[#Headers],[FocusAreaID]]&amp;":"&amp;""""&amp;Table1[[#This Row],[FocusAreaID]]&amp;""""&amp;","&amp;Table1[[#Headers],[FocusAreaImage]]&amp;":"&amp;Table1[[#This Row],[FocusAreaImage]]&amp;","&amp;Table1[[#Headers],[FocusAreaName]]&amp;":"&amp;""""&amp;Table1[[#This Row],[FocusAreaName]]&amp;""""&amp;","&amp;Table1[[#Headers],[FocusAreaShortName]]&amp;":"&amp;""""&amp;Table1[[#This Row],[FocusAreaShortName]]&amp;""""&amp;"},"</f>
        <v>{FocusAreaID:"3",FocusAreaImage:Community,FocusAreaName:"Community Enablement",FocusAreaShortName:"Community Enablement"},</v>
      </c>
    </row>
    <row r="5" spans="1:5" x14ac:dyDescent="0.45">
      <c r="A5" s="5">
        <f t="shared" si="0"/>
        <v>4</v>
      </c>
      <c r="B5" s="1" t="s">
        <v>11</v>
      </c>
      <c r="C5" s="1" t="s">
        <v>12</v>
      </c>
      <c r="D5" s="1" t="s">
        <v>11</v>
      </c>
      <c r="E5" s="1" t="str">
        <f>"{"&amp;Table1[[#Headers],[FocusAreaID]]&amp;":"&amp;""""&amp;Table1[[#This Row],[FocusAreaID]]&amp;""""&amp;","&amp;Table1[[#Headers],[FocusAreaImage]]&amp;":"&amp;Table1[[#This Row],[FocusAreaImage]]&amp;","&amp;Table1[[#Headers],[FocusAreaName]]&amp;":"&amp;""""&amp;Table1[[#This Row],[FocusAreaName]]&amp;""""&amp;","&amp;Table1[[#Headers],[FocusAreaShortName]]&amp;":"&amp;""""&amp;Table1[[#This Row],[FocusAreaShortName]]&amp;""""&amp;"},"</f>
        <v>{FocusAreaID:"4",FocusAreaImage:Org,FocusAreaName:"Organizational Productivity",FocusAreaShortName:"Organizational Productivity"},</v>
      </c>
    </row>
    <row r="6" spans="1:5" ht="16.5" customHeight="1" x14ac:dyDescent="0.45"/>
  </sheetData>
  <conditionalFormatting sqref="B2:B5">
    <cfRule type="duplicateValues" dxfId="19" priority="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88E67-6DBA-42D0-B653-17469899AC62}">
  <dimension ref="A1:D100"/>
  <sheetViews>
    <sheetView topLeftCell="A85" workbookViewId="0">
      <selection activeCell="C98" sqref="C98"/>
    </sheetView>
  </sheetViews>
  <sheetFormatPr defaultRowHeight="14.25" x14ac:dyDescent="0.45"/>
  <cols>
    <col min="1" max="1" width="50.86328125" customWidth="1"/>
    <col min="2" max="2" width="31.86328125" bestFit="1" customWidth="1"/>
    <col min="3" max="3" width="31.86328125" customWidth="1"/>
    <col min="4" max="4" width="113.265625" bestFit="1" customWidth="1"/>
  </cols>
  <sheetData>
    <row r="1" spans="1:4" x14ac:dyDescent="0.45">
      <c r="A1" t="s">
        <v>13</v>
      </c>
      <c r="B1" t="s">
        <v>14</v>
      </c>
      <c r="C1" t="s">
        <v>15</v>
      </c>
      <c r="D1" t="s">
        <v>4</v>
      </c>
    </row>
    <row r="2" spans="1:4" x14ac:dyDescent="0.45">
      <c r="A2" t="s">
        <v>16</v>
      </c>
      <c r="B2" t="s">
        <v>17</v>
      </c>
      <c r="C2" t="str">
        <f ca="1">OFFSET(Table4[[#Headers],[NeedID]],MATCH(Table6[[#This Row],[ScenarioNeed]],Table4[Need],0),1)</f>
        <v>Individual Productivity</v>
      </c>
      <c r="D2" s="9" t="str">
        <f>"{"&amp;Table6[[#Headers],[NeedScenarioName]]&amp;":"&amp;""""&amp;Table6[[#This Row],[NeedScenarioName]]&amp;""""&amp;","&amp;Table6[[#Headers],[ScenarioNeed]]&amp;":"&amp;""""&amp;Table6[[#This Row],[ScenarioNeed]]&amp;""""&amp;"},"</f>
        <v>{NeedScenarioName:"Set Up a Simple Workflow",ScenarioNeed:"Automate Routine Tasks"},</v>
      </c>
    </row>
    <row r="3" spans="1:4" x14ac:dyDescent="0.45">
      <c r="A3" t="s">
        <v>18</v>
      </c>
      <c r="B3" t="s">
        <v>19</v>
      </c>
      <c r="C3" t="str">
        <f ca="1">OFFSET(Table4[[#Headers],[NeedID]],MATCH(Table6[[#This Row],[ScenarioNeed]],Table4[Need],0),1)</f>
        <v>Community Enablement</v>
      </c>
      <c r="D3" s="9" t="str">
        <f>"{"&amp;Table6[[#Headers],[NeedScenarioName]]&amp;":"&amp;""""&amp;Table6[[#This Row],[NeedScenarioName]]&amp;""""&amp;","&amp;Table6[[#Headers],[ScenarioNeed]]&amp;":"&amp;""""&amp;Table6[[#This Row],[ScenarioNeed]]&amp;""""&amp;"},"</f>
        <v>{NeedScenarioName:"Build and Run a Community",ScenarioNeed:"Community Calls"},</v>
      </c>
    </row>
    <row r="4" spans="1:4" ht="14.65" thickBot="1" x14ac:dyDescent="0.5">
      <c r="A4" t="s">
        <v>18</v>
      </c>
      <c r="B4" t="s">
        <v>20</v>
      </c>
      <c r="C4" t="str">
        <f ca="1">OFFSET(Table4[[#Headers],[NeedID]],MATCH(Table6[[#This Row],[ScenarioNeed]],Table4[Need],0),1)</f>
        <v>Community Enablement</v>
      </c>
      <c r="D4" s="9" t="str">
        <f>"{"&amp;Table6[[#Headers],[NeedScenarioName]]&amp;":"&amp;""""&amp;Table6[[#This Row],[NeedScenarioName]]&amp;""""&amp;","&amp;Table6[[#Headers],[ScenarioNeed]]&amp;":"&amp;""""&amp;Table6[[#This Row],[ScenarioNeed]]&amp;""""&amp;"},"</f>
        <v>{NeedScenarioName:"Build and Run a Community",ScenarioNeed:"Community Events"},</v>
      </c>
    </row>
    <row r="5" spans="1:4" s="31" customFormat="1" ht="14.65" thickBot="1" x14ac:dyDescent="0.5">
      <c r="A5" s="32" t="s">
        <v>21</v>
      </c>
      <c r="B5" s="33" t="s">
        <v>22</v>
      </c>
      <c r="C5" s="30" t="str">
        <f ca="1">OFFSET(Table4[[#Headers],[NeedID]],MATCH(Table6[[#This Row],[ScenarioNeed]],Table4[Need],0),1)</f>
        <v>Community Enablement</v>
      </c>
      <c r="D5" s="30" t="str">
        <f>"{"&amp;Table6[[#Headers],[NeedScenarioName]]&amp;":"&amp;""""&amp;Table6[[#This Row],[NeedScenarioName]]&amp;""""&amp;","&amp;Table6[[#Headers],[ScenarioNeed]]&amp;":"&amp;""""&amp;Table6[[#This Row],[ScenarioNeed]]&amp;""""&amp;"},"</f>
        <v>{NeedScenarioName:"Build and run a community",ScenarioNeed:"Share Innovation"},</v>
      </c>
    </row>
    <row r="6" spans="1:4" ht="14.65" thickBot="1" x14ac:dyDescent="0.5">
      <c r="A6" s="23" t="s">
        <v>21</v>
      </c>
      <c r="B6" s="24" t="s">
        <v>23</v>
      </c>
      <c r="C6" s="9" t="str">
        <f ca="1">OFFSET(Table4[[#Headers],[NeedID]],MATCH(Table6[[#This Row],[ScenarioNeed]],Table4[Need],0),1)</f>
        <v>Community Enablement</v>
      </c>
      <c r="D6" s="9" t="str">
        <f>"{"&amp;Table6[[#Headers],[NeedScenarioName]]&amp;":"&amp;""""&amp;Table6[[#This Row],[NeedScenarioName]]&amp;""""&amp;","&amp;Table6[[#Headers],[ScenarioNeed]]&amp;":"&amp;""""&amp;Table6[[#This Row],[ScenarioNeed]]&amp;""""&amp;"},"</f>
        <v>{NeedScenarioName:"Build and run a community",ScenarioNeed:"Capture Experience"},</v>
      </c>
    </row>
    <row r="7" spans="1:4" s="31" customFormat="1" ht="14.65" thickBot="1" x14ac:dyDescent="0.5">
      <c r="A7" s="28" t="s">
        <v>21</v>
      </c>
      <c r="B7" s="29" t="s">
        <v>24</v>
      </c>
      <c r="C7" s="30" t="str">
        <f ca="1">OFFSET(Table4[[#Headers],[NeedID]],MATCH(Table6[[#This Row],[ScenarioNeed]],Table4[Need],0),1)</f>
        <v>Community Enablement</v>
      </c>
      <c r="D7" s="30" t="str">
        <f>"{"&amp;Table6[[#Headers],[NeedScenarioName]]&amp;":"&amp;""""&amp;Table6[[#This Row],[NeedScenarioName]]&amp;""""&amp;","&amp;Table6[[#Headers],[ScenarioNeed]]&amp;":"&amp;""""&amp;Table6[[#This Row],[ScenarioNeed]]&amp;""""&amp;"},"</f>
        <v>{NeedScenarioName:"Build and run a community",ScenarioNeed:"Crowd-sourcing"},</v>
      </c>
    </row>
    <row r="8" spans="1:4" ht="14.65" thickBot="1" x14ac:dyDescent="0.5">
      <c r="A8" s="26" t="s">
        <v>21</v>
      </c>
      <c r="B8" s="27" t="s">
        <v>25</v>
      </c>
      <c r="C8" s="9" t="str">
        <f ca="1">OFFSET(Table4[[#Headers],[NeedID]],MATCH(Table6[[#This Row],[ScenarioNeed]],Table4[Need],0),1)</f>
        <v>Community Enablement</v>
      </c>
      <c r="D8" s="9" t="str">
        <f>"{"&amp;Table6[[#Headers],[NeedScenarioName]]&amp;":"&amp;""""&amp;Table6[[#This Row],[NeedScenarioName]]&amp;""""&amp;","&amp;Table6[[#Headers],[ScenarioNeed]]&amp;":"&amp;""""&amp;Table6[[#This Row],[ScenarioNeed]]&amp;""""&amp;"},"</f>
        <v>{NeedScenarioName:"Build and run a community",ScenarioNeed:"Build on Community Ideas"},</v>
      </c>
    </row>
    <row r="9" spans="1:4" s="31" customFormat="1" ht="14.65" thickBot="1" x14ac:dyDescent="0.5">
      <c r="A9" s="28" t="s">
        <v>21</v>
      </c>
      <c r="B9" s="29" t="s">
        <v>26</v>
      </c>
      <c r="C9" s="30" t="str">
        <f ca="1">OFFSET(Table4[[#Headers],[NeedID]],MATCH(Table6[[#This Row],[ScenarioNeed]],Table4[Need],0),1)</f>
        <v>Community Enablement</v>
      </c>
      <c r="D9" s="30" t="str">
        <f>"{"&amp;Table6[[#Headers],[NeedScenarioName]]&amp;":"&amp;""""&amp;Table6[[#This Row],[NeedScenarioName]]&amp;""""&amp;","&amp;Table6[[#Headers],[ScenarioNeed]]&amp;":"&amp;""""&amp;Table6[[#This Row],[ScenarioNeed]]&amp;""""&amp;"},"</f>
        <v>{NeedScenarioName:"Build and run a community",ScenarioNeed:"Manage Membership"},</v>
      </c>
    </row>
    <row r="10" spans="1:4" x14ac:dyDescent="0.45">
      <c r="A10" t="s">
        <v>27</v>
      </c>
      <c r="B10" t="s">
        <v>28</v>
      </c>
      <c r="C10" t="str">
        <f ca="1">OFFSET(Table4[[#Headers],[NeedID]],MATCH(Table6[[#This Row],[ScenarioNeed]],Table4[Need],0),1)</f>
        <v>Organizational Productivity</v>
      </c>
      <c r="D10" s="9" t="str">
        <f>"{"&amp;Table6[[#Headers],[NeedScenarioName]]&amp;":"&amp;""""&amp;Table6[[#This Row],[NeedScenarioName]]&amp;""""&amp;","&amp;Table6[[#Headers],[ScenarioNeed]]&amp;":"&amp;""""&amp;Table6[[#This Row],[ScenarioNeed]]&amp;""""&amp;"},"</f>
        <v>{NeedScenarioName:"Create a Q and A Bot",ScenarioNeed:"Create a Bot"},</v>
      </c>
    </row>
    <row r="11" spans="1:4" x14ac:dyDescent="0.45">
      <c r="A11" t="s">
        <v>29</v>
      </c>
      <c r="B11" t="s">
        <v>30</v>
      </c>
      <c r="C11" t="str">
        <f ca="1">OFFSET(Table4[[#Headers],[NeedID]],MATCH(Table6[[#This Row],[ScenarioNeed]],Table4[Need],0),1)</f>
        <v>Individual Productivity</v>
      </c>
      <c r="D11" s="9" t="str">
        <f>"{"&amp;Table6[[#Headers],[NeedScenarioName]]&amp;":"&amp;""""&amp;Table6[[#This Row],[NeedScenarioName]]&amp;""""&amp;","&amp;Table6[[#Headers],[ScenarioNeed]]&amp;":"&amp;""""&amp;Table6[[#This Row],[ScenarioNeed]]&amp;""""&amp;"},"</f>
        <v>{NeedScenarioName:"Find People, Content, and Answers",ScenarioNeed:"Find Documents and People"},</v>
      </c>
    </row>
    <row r="12" spans="1:4" x14ac:dyDescent="0.45">
      <c r="A12" t="s">
        <v>29</v>
      </c>
      <c r="B12" t="s">
        <v>24</v>
      </c>
      <c r="C12" s="9" t="str">
        <f ca="1">OFFSET(Table4[[#Headers],[NeedID]],MATCH(Table6[[#This Row],[ScenarioNeed]],Table4[Need],0),1)</f>
        <v>Community Enablement</v>
      </c>
      <c r="D12" s="9" t="str">
        <f>"{"&amp;Table6[[#Headers],[NeedScenarioName]]&amp;":"&amp;""""&amp;Table6[[#This Row],[NeedScenarioName]]&amp;""""&amp;","&amp;Table6[[#Headers],[ScenarioNeed]]&amp;":"&amp;""""&amp;Table6[[#This Row],[ScenarioNeed]]&amp;""""&amp;"},"</f>
        <v>{NeedScenarioName:"Find People, Content, and Answers",ScenarioNeed:"Crowd-sourcing"},</v>
      </c>
    </row>
    <row r="13" spans="1:4" x14ac:dyDescent="0.45">
      <c r="A13" t="s">
        <v>29</v>
      </c>
      <c r="B13" t="s">
        <v>31</v>
      </c>
      <c r="C13" s="9" t="str">
        <f ca="1">OFFSET(Table4[[#Headers],[NeedID]],MATCH(Table6[[#This Row],[ScenarioNeed]],Table4[Need],0),1)</f>
        <v>Community Enablement</v>
      </c>
      <c r="D13" s="9" t="str">
        <f>"{"&amp;Table6[[#Headers],[NeedScenarioName]]&amp;":"&amp;""""&amp;Table6[[#This Row],[NeedScenarioName]]&amp;""""&amp;","&amp;Table6[[#Headers],[ScenarioNeed]]&amp;":"&amp;""""&amp;Table6[[#This Row],[ScenarioNeed]]&amp;""""&amp;"},"</f>
        <v>{NeedScenarioName:"Find People, Content, and Answers",ScenarioNeed:"Build on community ideas"},</v>
      </c>
    </row>
    <row r="14" spans="1:4" x14ac:dyDescent="0.45">
      <c r="A14" t="s">
        <v>29</v>
      </c>
      <c r="B14" t="s">
        <v>32</v>
      </c>
      <c r="C14" t="str">
        <f ca="1">OFFSET(Table4[[#Headers],[NeedID]],MATCH(Table6[[#This Row],[ScenarioNeed]],Table4[Need],0),1)</f>
        <v>Community Enablement</v>
      </c>
      <c r="D14" s="9" t="str">
        <f>"{"&amp;Table6[[#Headers],[NeedScenarioName]]&amp;":"&amp;""""&amp;Table6[[#This Row],[NeedScenarioName]]&amp;""""&amp;","&amp;Table6[[#Headers],[ScenarioNeed]]&amp;":"&amp;""""&amp;Table6[[#This Row],[ScenarioNeed]]&amp;""""&amp;"},"</f>
        <v>{NeedScenarioName:"Find People, Content, and Answers",ScenarioNeed:"Knowledge Management"},</v>
      </c>
    </row>
    <row r="15" spans="1:4" x14ac:dyDescent="0.45">
      <c r="A15" t="s">
        <v>33</v>
      </c>
      <c r="B15" t="s">
        <v>34</v>
      </c>
      <c r="C15" t="str">
        <f ca="1">OFFSET(Table4[[#Headers],[NeedID]],MATCH(Table6[[#This Row],[ScenarioNeed]],Table4[Need],0),1)</f>
        <v>Organizational Productivity</v>
      </c>
      <c r="D15" t="str">
        <f>"{"&amp;Table6[[#Headers],[NeedScenarioName]]&amp;":"&amp;""""&amp;Table6[[#This Row],[NeedScenarioName]]&amp;""""&amp;","&amp;Table6[[#Headers],[ScenarioNeed]]&amp;":"&amp;""""&amp;Table6[[#This Row],[ScenarioNeed]]&amp;""""&amp;"},"</f>
        <v>{NeedScenarioName:"Host a Large Virtual Event",ScenarioNeed:"Live Video Broadcasting"},</v>
      </c>
    </row>
    <row r="16" spans="1:4" x14ac:dyDescent="0.45">
      <c r="A16" t="s">
        <v>33</v>
      </c>
      <c r="B16" t="s">
        <v>35</v>
      </c>
      <c r="C16" t="str">
        <f ca="1">OFFSET(Table4[[#Headers],[NeedID]],MATCH(Table6[[#This Row],[ScenarioNeed]],Table4[Need],0),1)</f>
        <v>Team Productivity</v>
      </c>
      <c r="D16" t="str">
        <f>"{"&amp;Table6[[#Headers],[NeedScenarioName]]&amp;":"&amp;""""&amp;Table6[[#This Row],[NeedScenarioName]]&amp;""""&amp;","&amp;Table6[[#Headers],[ScenarioNeed]]&amp;":"&amp;""""&amp;Table6[[#This Row],[ScenarioNeed]]&amp;""""&amp;"},"</f>
        <v>{NeedScenarioName:"Host a Large Virtual Event",ScenarioNeed:"Share Screen/Present Information"},</v>
      </c>
    </row>
    <row r="17" spans="1:4" x14ac:dyDescent="0.45">
      <c r="A17" t="s">
        <v>33</v>
      </c>
      <c r="B17" t="s">
        <v>36</v>
      </c>
      <c r="C17" t="str">
        <f ca="1">OFFSET(Table4[[#Headers],[NeedID]],MATCH(Table6[[#This Row],[ScenarioNeed]],Table4[Need],0),1)</f>
        <v>Organizational Productivity</v>
      </c>
      <c r="D17" t="str">
        <f>"{"&amp;Table6[[#Headers],[NeedScenarioName]]&amp;":"&amp;""""&amp;Table6[[#This Row],[NeedScenarioName]]&amp;""""&amp;","&amp;Table6[[#Headers],[ScenarioNeed]]&amp;":"&amp;""""&amp;Table6[[#This Row],[ScenarioNeed]]&amp;""""&amp;"},"</f>
        <v>{NeedScenarioName:"Host a Large Virtual Event",ScenarioNeed:"Video Publishing"},</v>
      </c>
    </row>
    <row r="18" spans="1:4" x14ac:dyDescent="0.45">
      <c r="A18" t="s">
        <v>33</v>
      </c>
      <c r="B18" t="s">
        <v>37</v>
      </c>
      <c r="C18" t="str">
        <f ca="1">OFFSET(Table4[[#Headers],[NeedID]],MATCH(Table6[[#This Row],[ScenarioNeed]],Table4[Need],0),1)</f>
        <v>Community Enablement</v>
      </c>
      <c r="D18" s="9" t="str">
        <f>"{"&amp;Table6[[#Headers],[NeedScenarioName]]&amp;":"&amp;""""&amp;Table6[[#This Row],[NeedScenarioName]]&amp;""""&amp;","&amp;Table6[[#Headers],[ScenarioNeed]]&amp;":"&amp;""""&amp;Table6[[#This Row],[ScenarioNeed]]&amp;""""&amp;"},"</f>
        <v>{NeedScenarioName:"Host a Large Virtual Event",ScenarioNeed:"Assess Sentiment"},</v>
      </c>
    </row>
    <row r="19" spans="1:4" x14ac:dyDescent="0.45">
      <c r="A19" t="s">
        <v>33</v>
      </c>
      <c r="B19" t="s">
        <v>19</v>
      </c>
      <c r="C19" t="str">
        <f ca="1">OFFSET(Table4[[#Headers],[NeedID]],MATCH(Table6[[#This Row],[ScenarioNeed]],Table4[Need],0),1)</f>
        <v>Community Enablement</v>
      </c>
      <c r="D19" s="9" t="str">
        <f>"{"&amp;Table6[[#Headers],[NeedScenarioName]]&amp;":"&amp;""""&amp;Table6[[#This Row],[NeedScenarioName]]&amp;""""&amp;","&amp;Table6[[#Headers],[ScenarioNeed]]&amp;":"&amp;""""&amp;Table6[[#This Row],[ScenarioNeed]]&amp;""""&amp;"},"</f>
        <v>{NeedScenarioName:"Host a Large Virtual Event",ScenarioNeed:"Community Calls"},</v>
      </c>
    </row>
    <row r="20" spans="1:4" x14ac:dyDescent="0.45">
      <c r="A20" t="s">
        <v>33</v>
      </c>
      <c r="B20" t="s">
        <v>20</v>
      </c>
      <c r="C20" t="str">
        <f ca="1">OFFSET(Table4[[#Headers],[NeedID]],MATCH(Table6[[#This Row],[ScenarioNeed]],Table4[Need],0),1)</f>
        <v>Community Enablement</v>
      </c>
      <c r="D20" s="9" t="str">
        <f>"{"&amp;Table6[[#Headers],[NeedScenarioName]]&amp;":"&amp;""""&amp;Table6[[#This Row],[NeedScenarioName]]&amp;""""&amp;","&amp;Table6[[#Headers],[ScenarioNeed]]&amp;":"&amp;""""&amp;Table6[[#This Row],[ScenarioNeed]]&amp;""""&amp;"},"</f>
        <v>{NeedScenarioName:"Host a Large Virtual Event",ScenarioNeed:"Community Events"},</v>
      </c>
    </row>
    <row r="21" spans="1:4" x14ac:dyDescent="0.45">
      <c r="A21" t="s">
        <v>33</v>
      </c>
      <c r="B21" t="s">
        <v>38</v>
      </c>
      <c r="C21" t="str">
        <f ca="1">OFFSET(Table4[[#Headers],[NeedID]],MATCH(Table6[[#This Row],[ScenarioNeed]],Table4[Need],0),1)</f>
        <v>Organizational Productivity</v>
      </c>
      <c r="D21" s="9" t="str">
        <f>"{"&amp;Table6[[#Headers],[NeedScenarioName]]&amp;":"&amp;""""&amp;Table6[[#This Row],[NeedScenarioName]]&amp;""""&amp;","&amp;Table6[[#Headers],[ScenarioNeed]]&amp;":"&amp;""""&amp;Table6[[#This Row],[ScenarioNeed]]&amp;""""&amp;"},"</f>
        <v>{NeedScenarioName:"Host a Large Virtual Event",ScenarioNeed:"Corporate Communications"},</v>
      </c>
    </row>
    <row r="22" spans="1:4" x14ac:dyDescent="0.45">
      <c r="A22" t="s">
        <v>33</v>
      </c>
      <c r="B22" t="s">
        <v>39</v>
      </c>
      <c r="C22" t="str">
        <f ca="1">OFFSET(Table4[[#Headers],[NeedID]],MATCH(Table6[[#This Row],[ScenarioNeed]],Table4[Need],0),1)</f>
        <v>Community Enablement</v>
      </c>
      <c r="D22" s="9" t="str">
        <f>"{"&amp;Table6[[#Headers],[NeedScenarioName]]&amp;":"&amp;""""&amp;Table6[[#This Row],[NeedScenarioName]]&amp;""""&amp;","&amp;Table6[[#Headers],[ScenarioNeed]]&amp;":"&amp;""""&amp;Table6[[#This Row],[ScenarioNeed]]&amp;""""&amp;"},"</f>
        <v>{NeedScenarioName:"Host a Large Virtual Event",ScenarioNeed:"Employee Engagement"},</v>
      </c>
    </row>
    <row r="23" spans="1:4" x14ac:dyDescent="0.45">
      <c r="A23" t="s">
        <v>40</v>
      </c>
      <c r="B23" t="s">
        <v>20</v>
      </c>
      <c r="C23" t="str">
        <f ca="1">OFFSET(Table4[[#Headers],[NeedID]],MATCH(Table6[[#This Row],[ScenarioNeed]],Table4[Need],0),1)</f>
        <v>Community Enablement</v>
      </c>
      <c r="D23" s="9" t="str">
        <f>"{"&amp;Table6[[#Headers],[NeedScenarioName]]&amp;":"&amp;""""&amp;Table6[[#This Row],[NeedScenarioName]]&amp;""""&amp;","&amp;Table6[[#Headers],[ScenarioNeed]]&amp;":"&amp;""""&amp;Table6[[#This Row],[ScenarioNeed]]&amp;""""&amp;"},"</f>
        <v>{NeedScenarioName:"Host an Ask Me Anything",ScenarioNeed:"Community Events"},</v>
      </c>
    </row>
    <row r="24" spans="1:4" x14ac:dyDescent="0.45">
      <c r="A24" t="s">
        <v>40</v>
      </c>
      <c r="B24" t="s">
        <v>20</v>
      </c>
      <c r="C24" t="str">
        <f ca="1">OFFSET(Table4[[#Headers],[NeedID]],MATCH(Table6[[#This Row],[ScenarioNeed]],Table4[Need],0),1)</f>
        <v>Community Enablement</v>
      </c>
      <c r="D24" s="9" t="str">
        <f>"{"&amp;Table6[[#Headers],[NeedScenarioName]]&amp;":"&amp;""""&amp;Table6[[#This Row],[NeedScenarioName]]&amp;""""&amp;","&amp;Table6[[#Headers],[ScenarioNeed]]&amp;":"&amp;""""&amp;Table6[[#This Row],[ScenarioNeed]]&amp;""""&amp;"},"</f>
        <v>{NeedScenarioName:"Host an Ask Me Anything",ScenarioNeed:"Community Events"},</v>
      </c>
    </row>
    <row r="25" spans="1:4" x14ac:dyDescent="0.45">
      <c r="A25" t="s">
        <v>40</v>
      </c>
      <c r="B25" t="s">
        <v>39</v>
      </c>
      <c r="C25" t="str">
        <f ca="1">OFFSET(Table4[[#Headers],[NeedID]],MATCH(Table6[[#This Row],[ScenarioNeed]],Table4[Need],0),1)</f>
        <v>Community Enablement</v>
      </c>
      <c r="D25" s="9" t="str">
        <f>"{"&amp;Table6[[#Headers],[NeedScenarioName]]&amp;":"&amp;""""&amp;Table6[[#This Row],[NeedScenarioName]]&amp;""""&amp;","&amp;Table6[[#Headers],[ScenarioNeed]]&amp;":"&amp;""""&amp;Table6[[#This Row],[ScenarioNeed]]&amp;""""&amp;"},"</f>
        <v>{NeedScenarioName:"Host an Ask Me Anything",ScenarioNeed:"Employee Engagement"},</v>
      </c>
    </row>
    <row r="26" spans="1:4" x14ac:dyDescent="0.45">
      <c r="A26" t="s">
        <v>41</v>
      </c>
      <c r="B26" t="s">
        <v>42</v>
      </c>
      <c r="C26" t="str">
        <f ca="1">OFFSET(Table4[[#Headers],[NeedID]],MATCH(Table6[[#This Row],[ScenarioNeed]],Table4[Need],0),1)</f>
        <v>Individual Productivity</v>
      </c>
      <c r="D26" s="9" t="str">
        <f>"{"&amp;Table6[[#Headers],[NeedScenarioName]]&amp;":"&amp;""""&amp;Table6[[#This Row],[NeedScenarioName]]&amp;""""&amp;","&amp;Table6[[#Headers],[ScenarioNeed]]&amp;":"&amp;""""&amp;Table6[[#This Row],[ScenarioNeed]]&amp;""""&amp;"},"</f>
        <v>{NeedScenarioName:"Manage Multiple Projects as a Portfolio",ScenarioNeed:"Develop Documents"},</v>
      </c>
    </row>
    <row r="27" spans="1:4" x14ac:dyDescent="0.45">
      <c r="A27" t="s">
        <v>41</v>
      </c>
      <c r="B27" t="s">
        <v>43</v>
      </c>
      <c r="C27" t="str">
        <f ca="1">OFFSET(Table4[[#Headers],[NeedID]],MATCH(Table6[[#This Row],[ScenarioNeed]],Table4[Need],0),1)</f>
        <v>Team Productivity</v>
      </c>
      <c r="D27" s="9" t="str">
        <f>"{"&amp;Table6[[#Headers],[NeedScenarioName]]&amp;":"&amp;""""&amp;Table6[[#This Row],[NeedScenarioName]]&amp;""""&amp;","&amp;Table6[[#Headers],[ScenarioNeed]]&amp;":"&amp;""""&amp;Table6[[#This Row],[ScenarioNeed]]&amp;""""&amp;"},"</f>
        <v>{NeedScenarioName:"Manage Multiple Projects as a Portfolio",ScenarioNeed:"Team Meetings"},</v>
      </c>
    </row>
    <row r="28" spans="1:4" x14ac:dyDescent="0.45">
      <c r="A28" t="s">
        <v>41</v>
      </c>
      <c r="B28" t="s">
        <v>44</v>
      </c>
      <c r="C28" t="str">
        <f ca="1">OFFSET(Table4[[#Headers],[NeedID]],MATCH(Table6[[#This Row],[ScenarioNeed]],Table4[Need],0),1)</f>
        <v>Team Productivity</v>
      </c>
      <c r="D28" s="9" t="str">
        <f>"{"&amp;Table6[[#Headers],[NeedScenarioName]]&amp;":"&amp;""""&amp;Table6[[#This Row],[NeedScenarioName]]&amp;""""&amp;","&amp;Table6[[#Headers],[ScenarioNeed]]&amp;":"&amp;""""&amp;Table6[[#This Row],[ScenarioNeed]]&amp;""""&amp;"},"</f>
        <v>{NeedScenarioName:"Manage Multiple Projects as a Portfolio",ScenarioNeed:"Chat with Team Members"},</v>
      </c>
    </row>
    <row r="29" spans="1:4" x14ac:dyDescent="0.45">
      <c r="A29" t="s">
        <v>41</v>
      </c>
      <c r="B29" t="s">
        <v>45</v>
      </c>
      <c r="C29" t="str">
        <f ca="1">OFFSET(Table4[[#Headers],[NeedID]],MATCH(Table6[[#This Row],[ScenarioNeed]],Table4[Need],0),1)</f>
        <v>Organizational Productivity</v>
      </c>
      <c r="D29" s="9" t="str">
        <f>"{"&amp;Table6[[#Headers],[NeedScenarioName]]&amp;":"&amp;""""&amp;Table6[[#This Row],[NeedScenarioName]]&amp;""""&amp;","&amp;Table6[[#Headers],[ScenarioNeed]]&amp;":"&amp;""""&amp;Table6[[#This Row],[ScenarioNeed]]&amp;""""&amp;"},"</f>
        <v>{NeedScenarioName:"Manage Multiple Projects as a Portfolio",ScenarioNeed:"Collect Information"},</v>
      </c>
    </row>
    <row r="30" spans="1:4" x14ac:dyDescent="0.45">
      <c r="A30" t="s">
        <v>41</v>
      </c>
      <c r="B30" t="s">
        <v>46</v>
      </c>
      <c r="C30" s="9" t="str">
        <f ca="1">OFFSET(Table4[[#Headers],[NeedID]],MATCH(Table6[[#This Row],[ScenarioNeed]],Table4[Need],0),1)</f>
        <v>Team Productivity</v>
      </c>
      <c r="D30" s="9" t="str">
        <f>"{"&amp;Table6[[#Headers],[NeedScenarioName]]&amp;":"&amp;""""&amp;Table6[[#This Row],[NeedScenarioName]]&amp;""""&amp;","&amp;Table6[[#Headers],[ScenarioNeed]]&amp;":"&amp;""""&amp;Table6[[#This Row],[ScenarioNeed]]&amp;""""&amp;"},"</f>
        <v>{NeedScenarioName:"Manage Multiple Projects as a Portfolio",ScenarioNeed:"Store Team Files"},</v>
      </c>
    </row>
    <row r="31" spans="1:4" x14ac:dyDescent="0.45">
      <c r="A31" t="s">
        <v>41</v>
      </c>
      <c r="B31" t="s">
        <v>47</v>
      </c>
      <c r="C31" s="9" t="str">
        <f ca="1">OFFSET(Table4[[#Headers],[NeedID]],MATCH(Table6[[#This Row],[ScenarioNeed]],Table4[Need],0),1)</f>
        <v>Team Productivity</v>
      </c>
      <c r="D31" s="9" t="str">
        <f>"{"&amp;Table6[[#Headers],[NeedScenarioName]]&amp;":"&amp;""""&amp;Table6[[#This Row],[NeedScenarioName]]&amp;""""&amp;","&amp;Table6[[#Headers],[ScenarioNeed]]&amp;":"&amp;""""&amp;Table6[[#This Row],[ScenarioNeed]]&amp;""""&amp;"},"</f>
        <v>{NeedScenarioName:"Manage Multiple Projects as a Portfolio",ScenarioNeed:"Manage Performance"},</v>
      </c>
    </row>
    <row r="32" spans="1:4" x14ac:dyDescent="0.45">
      <c r="A32" t="s">
        <v>41</v>
      </c>
      <c r="B32" t="s">
        <v>48</v>
      </c>
      <c r="C32" t="str">
        <f ca="1">OFFSET(Table4[[#Headers],[NeedID]],MATCH(Table6[[#This Row],[ScenarioNeed]],Table4[Need],0),1)</f>
        <v>Team Productivity</v>
      </c>
      <c r="D32" s="9" t="str">
        <f>"{"&amp;Table6[[#Headers],[NeedScenarioName]]&amp;":"&amp;""""&amp;Table6[[#This Row],[NeedScenarioName]]&amp;""""&amp;","&amp;Table6[[#Headers],[ScenarioNeed]]&amp;":"&amp;""""&amp;Table6[[#This Row],[ScenarioNeed]]&amp;""""&amp;"},"</f>
        <v>{NeedScenarioName:"Manage Multiple Projects as a Portfolio",ScenarioNeed:"Schedule Work Dependencies"},</v>
      </c>
    </row>
    <row r="33" spans="1:4" x14ac:dyDescent="0.45">
      <c r="A33" t="s">
        <v>49</v>
      </c>
      <c r="B33" t="s">
        <v>38</v>
      </c>
      <c r="C33" t="str">
        <f ca="1">OFFSET(Table4[[#Headers],[NeedID]],MATCH(Table6[[#This Row],[ScenarioNeed]],Table4[Need],0),1)</f>
        <v>Organizational Productivity</v>
      </c>
      <c r="D33" s="9" t="str">
        <f>"{"&amp;Table6[[#Headers],[NeedScenarioName]]&amp;":"&amp;""""&amp;Table6[[#This Row],[NeedScenarioName]]&amp;""""&amp;","&amp;Table6[[#Headers],[ScenarioNeed]]&amp;":"&amp;""""&amp;Table6[[#This Row],[ScenarioNeed]]&amp;""""&amp;"},"</f>
        <v>{NeedScenarioName:"Publish and Promote Content Across the Organization",ScenarioNeed:"Corporate Communications"},</v>
      </c>
    </row>
    <row r="34" spans="1:4" x14ac:dyDescent="0.45">
      <c r="A34" t="s">
        <v>49</v>
      </c>
      <c r="B34" t="s">
        <v>42</v>
      </c>
      <c r="C34" t="str">
        <f ca="1">OFFSET(Table4[[#Headers],[NeedID]],MATCH(Table6[[#This Row],[ScenarioNeed]],Table4[Need],0),1)</f>
        <v>Individual Productivity</v>
      </c>
      <c r="D34" s="9" t="str">
        <f>"{"&amp;Table6[[#Headers],[NeedScenarioName]]&amp;":"&amp;""""&amp;Table6[[#This Row],[NeedScenarioName]]&amp;""""&amp;","&amp;Table6[[#Headers],[ScenarioNeed]]&amp;":"&amp;""""&amp;Table6[[#This Row],[ScenarioNeed]]&amp;""""&amp;"},"</f>
        <v>{NeedScenarioName:"Publish and Promote Content Across the Organization",ScenarioNeed:"Develop Documents"},</v>
      </c>
    </row>
    <row r="35" spans="1:4" x14ac:dyDescent="0.45">
      <c r="A35" t="s">
        <v>49</v>
      </c>
      <c r="B35" t="s">
        <v>50</v>
      </c>
      <c r="C35" t="str">
        <f ca="1">OFFSET(Table4[[#Headers],[NeedID]],MATCH(Table6[[#This Row],[ScenarioNeed]],Table4[Need],0),1)</f>
        <v>Organizational Productivity</v>
      </c>
      <c r="D35" s="9" t="str">
        <f>"{"&amp;Table6[[#Headers],[NeedScenarioName]]&amp;":"&amp;""""&amp;Table6[[#This Row],[NeedScenarioName]]&amp;""""&amp;","&amp;Table6[[#Headers],[ScenarioNeed]]&amp;":"&amp;""""&amp;Table6[[#This Row],[ScenarioNeed]]&amp;""""&amp;"},"</f>
        <v>{NeedScenarioName:"Publish and Promote Content Across the Organization",ScenarioNeed:"Enterprise Document Store"},</v>
      </c>
    </row>
    <row r="36" spans="1:4" x14ac:dyDescent="0.45">
      <c r="A36" t="s">
        <v>49</v>
      </c>
      <c r="B36" t="s">
        <v>39</v>
      </c>
      <c r="C36" s="9" t="str">
        <f ca="1">OFFSET(Table4[[#Headers],[NeedID]],MATCH(Table6[[#This Row],[ScenarioNeed]],Table4[Need],0),1)</f>
        <v>Community Enablement</v>
      </c>
      <c r="D36" s="9" t="str">
        <f>"{"&amp;Table6[[#Headers],[NeedScenarioName]]&amp;":"&amp;""""&amp;Table6[[#This Row],[NeedScenarioName]]&amp;""""&amp;","&amp;Table6[[#Headers],[ScenarioNeed]]&amp;":"&amp;""""&amp;Table6[[#This Row],[ScenarioNeed]]&amp;""""&amp;"},"</f>
        <v>{NeedScenarioName:"Publish and Promote Content Across the Organization",ScenarioNeed:"Employee Engagement"},</v>
      </c>
    </row>
    <row r="37" spans="1:4" x14ac:dyDescent="0.45">
      <c r="A37" t="s">
        <v>49</v>
      </c>
      <c r="B37" t="s">
        <v>30</v>
      </c>
      <c r="C37" s="9" t="str">
        <f ca="1">OFFSET(Table4[[#Headers],[NeedID]],MATCH(Table6[[#This Row],[ScenarioNeed]],Table4[Need],0),1)</f>
        <v>Individual Productivity</v>
      </c>
      <c r="D37" s="9" t="str">
        <f>"{"&amp;Table6[[#Headers],[NeedScenarioName]]&amp;":"&amp;""""&amp;Table6[[#This Row],[NeedScenarioName]]&amp;""""&amp;","&amp;Table6[[#Headers],[ScenarioNeed]]&amp;":"&amp;""""&amp;Table6[[#This Row],[ScenarioNeed]]&amp;""""&amp;"},"</f>
        <v>{NeedScenarioName:"Publish and Promote Content Across the Organization",ScenarioNeed:"Find Documents and People"},</v>
      </c>
    </row>
    <row r="38" spans="1:4" x14ac:dyDescent="0.45">
      <c r="A38" t="s">
        <v>49</v>
      </c>
      <c r="B38" t="s">
        <v>22</v>
      </c>
      <c r="C38" t="str">
        <f ca="1">OFFSET(Table4[[#Headers],[NeedID]],MATCH(Table6[[#This Row],[ScenarioNeed]],Table4[Need],0),1)</f>
        <v>Community Enablement</v>
      </c>
      <c r="D38" s="9" t="str">
        <f>"{"&amp;Table6[[#Headers],[NeedScenarioName]]&amp;":"&amp;""""&amp;Table6[[#This Row],[NeedScenarioName]]&amp;""""&amp;","&amp;Table6[[#Headers],[ScenarioNeed]]&amp;":"&amp;""""&amp;Table6[[#This Row],[ScenarioNeed]]&amp;""""&amp;"},"</f>
        <v>{NeedScenarioName:"Publish and Promote Content Across the Organization",ScenarioNeed:"Share Innovation"},</v>
      </c>
    </row>
    <row r="39" spans="1:4" x14ac:dyDescent="0.45">
      <c r="A39" t="s">
        <v>51</v>
      </c>
      <c r="B39" t="s">
        <v>52</v>
      </c>
      <c r="C39" t="str">
        <f ca="1">OFFSET(Table4[[#Headers],[NeedID]],MATCH(Table6[[#This Row],[ScenarioNeed]],Table4[Need],0),1)</f>
        <v>Team Productivity</v>
      </c>
      <c r="D39" s="9" t="str">
        <f>"{"&amp;Table6[[#Headers],[NeedScenarioName]]&amp;":"&amp;""""&amp;Table6[[#This Row],[NeedScenarioName]]&amp;""""&amp;","&amp;Table6[[#Headers],[ScenarioNeed]]&amp;":"&amp;""""&amp;Table6[[#This Row],[ScenarioNeed]]&amp;""""&amp;"},"</f>
        <v>{NeedScenarioName:"Manage and Run a Team Meeting",ScenarioNeed:"Capture Best Practices"},</v>
      </c>
    </row>
    <row r="40" spans="1:4" x14ac:dyDescent="0.45">
      <c r="A40" t="s">
        <v>51</v>
      </c>
      <c r="B40" t="s">
        <v>53</v>
      </c>
      <c r="C40" t="str">
        <f ca="1">OFFSET(Table4[[#Headers],[NeedID]],MATCH(Table6[[#This Row],[ScenarioNeed]],Table4[Need],0),1)</f>
        <v>Team Productivity</v>
      </c>
      <c r="D40" s="9" t="str">
        <f>"{"&amp;Table6[[#Headers],[NeedScenarioName]]&amp;":"&amp;""""&amp;Table6[[#This Row],[NeedScenarioName]]&amp;""""&amp;","&amp;Table6[[#Headers],[ScenarioNeed]]&amp;":"&amp;""""&amp;Table6[[#This Row],[ScenarioNeed]]&amp;""""&amp;"},"</f>
        <v>{NeedScenarioName:"Manage and Run a Team Meeting",ScenarioNeed:"Manage Our Time"},</v>
      </c>
    </row>
    <row r="41" spans="1:4" x14ac:dyDescent="0.45">
      <c r="A41" t="s">
        <v>51</v>
      </c>
      <c r="B41" t="s">
        <v>35</v>
      </c>
      <c r="C41" t="str">
        <f ca="1">OFFSET(Table4[[#Headers],[NeedID]],MATCH(Table6[[#This Row],[ScenarioNeed]],Table4[Need],0),1)</f>
        <v>Team Productivity</v>
      </c>
      <c r="D41" s="9" t="str">
        <f>"{"&amp;Table6[[#Headers],[NeedScenarioName]]&amp;":"&amp;""""&amp;Table6[[#This Row],[NeedScenarioName]]&amp;""""&amp;","&amp;Table6[[#Headers],[ScenarioNeed]]&amp;":"&amp;""""&amp;Table6[[#This Row],[ScenarioNeed]]&amp;""""&amp;"},"</f>
        <v>{NeedScenarioName:"Manage and Run a Team Meeting",ScenarioNeed:"Share Screen/Present Information"},</v>
      </c>
    </row>
    <row r="42" spans="1:4" x14ac:dyDescent="0.45">
      <c r="A42" t="s">
        <v>51</v>
      </c>
      <c r="B42" t="s">
        <v>54</v>
      </c>
      <c r="C42" s="9" t="str">
        <f ca="1">OFFSET(Table4[[#Headers],[NeedID]],MATCH(Table6[[#This Row],[ScenarioNeed]],Table4[Need],0),1)</f>
        <v>Team Productivity</v>
      </c>
      <c r="D42" s="9" t="str">
        <f>"{"&amp;Table6[[#Headers],[NeedScenarioName]]&amp;":"&amp;""""&amp;Table6[[#This Row],[NeedScenarioName]]&amp;""""&amp;","&amp;Table6[[#Headers],[ScenarioNeed]]&amp;":"&amp;""""&amp;Table6[[#This Row],[ScenarioNeed]]&amp;""""&amp;"},"</f>
        <v>{NeedScenarioName:"Manage and Run a Team Meeting",ScenarioNeed:"Ideate"},</v>
      </c>
    </row>
    <row r="43" spans="1:4" x14ac:dyDescent="0.45">
      <c r="A43" t="s">
        <v>51</v>
      </c>
      <c r="B43" t="s">
        <v>55</v>
      </c>
      <c r="C43" s="9" t="str">
        <f ca="1">OFFSET(Table4[[#Headers],[NeedID]],MATCH(Table6[[#This Row],[ScenarioNeed]],Table4[Need],0),1)</f>
        <v>Team Productivity</v>
      </c>
      <c r="D43" s="9" t="str">
        <f>"{"&amp;Table6[[#Headers],[NeedScenarioName]]&amp;":"&amp;""""&amp;Table6[[#This Row],[NeedScenarioName]]&amp;""""&amp;","&amp;Table6[[#Headers],[ScenarioNeed]]&amp;":"&amp;""""&amp;Table6[[#This Row],[ScenarioNeed]]&amp;""""&amp;"},"</f>
        <v>{NeedScenarioName:"Manage and Run a Team Meeting",ScenarioNeed:"Manage Team Tasks"},</v>
      </c>
    </row>
    <row r="44" spans="1:4" x14ac:dyDescent="0.45">
      <c r="A44" t="s">
        <v>51</v>
      </c>
      <c r="B44" t="s">
        <v>44</v>
      </c>
      <c r="C44" s="9" t="str">
        <f ca="1">OFFSET(Table4[[#Headers],[NeedID]],MATCH(Table6[[#This Row],[ScenarioNeed]],Table4[Need],0),1)</f>
        <v>Team Productivity</v>
      </c>
      <c r="D44" s="9" t="str">
        <f>"{"&amp;Table6[[#Headers],[NeedScenarioName]]&amp;":"&amp;""""&amp;Table6[[#This Row],[NeedScenarioName]]&amp;""""&amp;","&amp;Table6[[#Headers],[ScenarioNeed]]&amp;":"&amp;""""&amp;Table6[[#This Row],[ScenarioNeed]]&amp;""""&amp;"},"</f>
        <v>{NeedScenarioName:"Manage and Run a Team Meeting",ScenarioNeed:"Chat with Team Members"},</v>
      </c>
    </row>
    <row r="45" spans="1:4" x14ac:dyDescent="0.45">
      <c r="A45" t="s">
        <v>51</v>
      </c>
      <c r="B45" t="s">
        <v>43</v>
      </c>
      <c r="C45" t="str">
        <f ca="1">OFFSET(Table4[[#Headers],[NeedID]],MATCH(Table6[[#This Row],[ScenarioNeed]],Table4[Need],0),1)</f>
        <v>Team Productivity</v>
      </c>
      <c r="D45" s="9" t="str">
        <f>"{"&amp;Table6[[#Headers],[NeedScenarioName]]&amp;":"&amp;""""&amp;Table6[[#This Row],[NeedScenarioName]]&amp;""""&amp;","&amp;Table6[[#Headers],[ScenarioNeed]]&amp;":"&amp;""""&amp;Table6[[#This Row],[ScenarioNeed]]&amp;""""&amp;"},"</f>
        <v>{NeedScenarioName:"Manage and Run a Team Meeting",ScenarioNeed:"Team Meetings"},</v>
      </c>
    </row>
    <row r="46" spans="1:4" x14ac:dyDescent="0.45">
      <c r="A46" t="s">
        <v>56</v>
      </c>
      <c r="B46" t="s">
        <v>42</v>
      </c>
      <c r="C46" t="str">
        <f ca="1">OFFSET(Table4[[#Headers],[NeedID]],MATCH(Table6[[#This Row],[ScenarioNeed]],Table4[Need],0),1)</f>
        <v>Individual Productivity</v>
      </c>
      <c r="D46" s="9" t="str">
        <f>"{"&amp;Table6[[#Headers],[NeedScenarioName]]&amp;":"&amp;""""&amp;Table6[[#This Row],[NeedScenarioName]]&amp;""""&amp;","&amp;Table6[[#Headers],[ScenarioNeed]]&amp;":"&amp;""""&amp;Table6[[#This Row],[ScenarioNeed]]&amp;""""&amp;"},"</f>
        <v>{NeedScenarioName:"Work Together on a Team Project",ScenarioNeed:"Develop Documents"},</v>
      </c>
    </row>
    <row r="47" spans="1:4" x14ac:dyDescent="0.45">
      <c r="A47" t="s">
        <v>56</v>
      </c>
      <c r="B47" t="s">
        <v>57</v>
      </c>
      <c r="C47" t="str">
        <f ca="1">OFFSET(Table4[[#Headers],[NeedID]],MATCH(Table6[[#This Row],[ScenarioNeed]],Table4[Need],0),1)</f>
        <v>Individual Productivity</v>
      </c>
      <c r="D47" s="9" t="str">
        <f>"{"&amp;Table6[[#Headers],[NeedScenarioName]]&amp;":"&amp;""""&amp;Table6[[#This Row],[NeedScenarioName]]&amp;""""&amp;","&amp;Table6[[#Headers],[ScenarioNeed]]&amp;":"&amp;""""&amp;Table6[[#This Row],[ScenarioNeed]]&amp;""""&amp;"},"</f>
        <v>{NeedScenarioName:"Work Together on a Team Project",ScenarioNeed:"Participate in Meetings"},</v>
      </c>
    </row>
    <row r="48" spans="1:4" x14ac:dyDescent="0.45">
      <c r="A48" t="s">
        <v>56</v>
      </c>
      <c r="B48" t="s">
        <v>55</v>
      </c>
      <c r="C48" t="str">
        <f ca="1">OFFSET(Table4[[#Headers],[NeedID]],MATCH(Table6[[#This Row],[ScenarioNeed]],Table4[Need],0),1)</f>
        <v>Team Productivity</v>
      </c>
      <c r="D48" s="9" t="str">
        <f>"{"&amp;Table6[[#Headers],[NeedScenarioName]]&amp;":"&amp;""""&amp;Table6[[#This Row],[NeedScenarioName]]&amp;""""&amp;","&amp;Table6[[#Headers],[ScenarioNeed]]&amp;":"&amp;""""&amp;Table6[[#This Row],[ScenarioNeed]]&amp;""""&amp;"},"</f>
        <v>{NeedScenarioName:"Work Together on a Team Project",ScenarioNeed:"Manage Team Tasks"},</v>
      </c>
    </row>
    <row r="49" spans="1:4" x14ac:dyDescent="0.45">
      <c r="A49" t="s">
        <v>56</v>
      </c>
      <c r="B49" t="s">
        <v>44</v>
      </c>
      <c r="C49" t="str">
        <f ca="1">OFFSET(Table4[[#Headers],[NeedID]],MATCH(Table6[[#This Row],[ScenarioNeed]],Table4[Need],0),1)</f>
        <v>Team Productivity</v>
      </c>
      <c r="D49" s="9" t="str">
        <f>"{"&amp;Table6[[#Headers],[NeedScenarioName]]&amp;":"&amp;""""&amp;Table6[[#This Row],[NeedScenarioName]]&amp;""""&amp;","&amp;Table6[[#Headers],[ScenarioNeed]]&amp;":"&amp;""""&amp;Table6[[#This Row],[ScenarioNeed]]&amp;""""&amp;"},"</f>
        <v>{NeedScenarioName:"Work Together on a Team Project",ScenarioNeed:"Chat with Team Members"},</v>
      </c>
    </row>
    <row r="50" spans="1:4" ht="14.65" thickBot="1" x14ac:dyDescent="0.5">
      <c r="A50" t="s">
        <v>56</v>
      </c>
      <c r="B50" t="s">
        <v>45</v>
      </c>
      <c r="C50" t="str">
        <f ca="1">OFFSET(Table4[[#Headers],[NeedID]],MATCH(Table6[[#This Row],[ScenarioNeed]],Table4[Need],0),1)</f>
        <v>Organizational Productivity</v>
      </c>
      <c r="D50" s="9" t="str">
        <f>"{"&amp;Table6[[#Headers],[NeedScenarioName]]&amp;":"&amp;""""&amp;Table6[[#This Row],[NeedScenarioName]]&amp;""""&amp;","&amp;Table6[[#Headers],[ScenarioNeed]]&amp;":"&amp;""""&amp;Table6[[#This Row],[ScenarioNeed]]&amp;""""&amp;"},"</f>
        <v>{NeedScenarioName:"Work Together on a Team Project",ScenarioNeed:"Collect Information"},</v>
      </c>
    </row>
    <row r="51" spans="1:4" ht="14.65" thickBot="1" x14ac:dyDescent="0.5">
      <c r="A51" s="21" t="s">
        <v>56</v>
      </c>
      <c r="B51" s="22" t="s">
        <v>54</v>
      </c>
      <c r="C51" s="22" t="str">
        <f ca="1">OFFSET(Table4[[#Headers],[NeedID]],MATCH(Table6[[#This Row],[ScenarioNeed]],Table4[Need],0),1)</f>
        <v>Team Productivity</v>
      </c>
      <c r="D51" s="9" t="str">
        <f>"{"&amp;Table6[[#Headers],[NeedScenarioName]]&amp;":"&amp;""""&amp;Table6[[#This Row],[NeedScenarioName]]&amp;""""&amp;","&amp;Table6[[#Headers],[ScenarioNeed]]&amp;":"&amp;""""&amp;Table6[[#This Row],[ScenarioNeed]]&amp;""""&amp;"},"</f>
        <v>{NeedScenarioName:"Work Together on a Team Project",ScenarioNeed:"Ideate"},</v>
      </c>
    </row>
    <row r="52" spans="1:4" ht="14.65" thickBot="1" x14ac:dyDescent="0.5">
      <c r="A52" s="23" t="s">
        <v>56</v>
      </c>
      <c r="B52" s="24" t="s">
        <v>46</v>
      </c>
      <c r="C52" s="24" t="str">
        <f ca="1">OFFSET(Table4[[#Headers],[NeedID]],MATCH(Table6[[#This Row],[ScenarioNeed]],Table4[Need],0),1)</f>
        <v>Team Productivity</v>
      </c>
      <c r="D52" s="9" t="str">
        <f>"{"&amp;Table6[[#Headers],[NeedScenarioName]]&amp;":"&amp;""""&amp;Table6[[#This Row],[NeedScenarioName]]&amp;""""&amp;","&amp;Table6[[#Headers],[ScenarioNeed]]&amp;":"&amp;""""&amp;Table6[[#This Row],[ScenarioNeed]]&amp;""""&amp;"},"</f>
        <v>{NeedScenarioName:"Work Together on a Team Project",ScenarioNeed:"Store Team Files"},</v>
      </c>
    </row>
    <row r="53" spans="1:4" ht="14.65" thickBot="1" x14ac:dyDescent="0.5">
      <c r="A53" s="23" t="s">
        <v>56</v>
      </c>
      <c r="B53" s="24" t="s">
        <v>35</v>
      </c>
      <c r="C53" s="24" t="str">
        <f ca="1">OFFSET(Table4[[#Headers],[NeedID]],MATCH(Table6[[#This Row],[ScenarioNeed]],Table4[Need],0),1)</f>
        <v>Team Productivity</v>
      </c>
      <c r="D53" s="9" t="str">
        <f>"{"&amp;Table6[[#Headers],[NeedScenarioName]]&amp;":"&amp;""""&amp;Table6[[#This Row],[NeedScenarioName]]&amp;""""&amp;","&amp;Table6[[#Headers],[ScenarioNeed]]&amp;":"&amp;""""&amp;Table6[[#This Row],[ScenarioNeed]]&amp;""""&amp;"},"</f>
        <v>{NeedScenarioName:"Work Together on a Team Project",ScenarioNeed:"Share Screen/Present Information"},</v>
      </c>
    </row>
    <row r="54" spans="1:4" x14ac:dyDescent="0.45">
      <c r="A54" t="s">
        <v>58</v>
      </c>
      <c r="B54" t="s">
        <v>42</v>
      </c>
      <c r="C54" t="str">
        <f ca="1">OFFSET(Table4[[#Headers],[NeedID]],MATCH(Table6[[#This Row],[ScenarioNeed]],Table4[Need],0),1)</f>
        <v>Individual Productivity</v>
      </c>
      <c r="D54" s="9" t="str">
        <f>"{"&amp;Table6[[#Headers],[NeedScenarioName]]&amp;":"&amp;""""&amp;Table6[[#This Row],[NeedScenarioName]]&amp;""""&amp;","&amp;Table6[[#Headers],[ScenarioNeed]]&amp;":"&amp;""""&amp;Table6[[#This Row],[ScenarioNeed]]&amp;""""&amp;"},"</f>
        <v>{NeedScenarioName:"Work Together with Vendors, Suppliers, and Partners",ScenarioNeed:"Develop Documents"},</v>
      </c>
    </row>
    <row r="55" spans="1:4" x14ac:dyDescent="0.45">
      <c r="A55" t="s">
        <v>58</v>
      </c>
      <c r="B55" t="s">
        <v>57</v>
      </c>
      <c r="C55" t="str">
        <f ca="1">OFFSET(Table4[[#Headers],[NeedID]],MATCH(Table6[[#This Row],[ScenarioNeed]],Table4[Need],0),1)</f>
        <v>Individual Productivity</v>
      </c>
      <c r="D55" s="9" t="str">
        <f>"{"&amp;Table6[[#Headers],[NeedScenarioName]]&amp;":"&amp;""""&amp;Table6[[#This Row],[NeedScenarioName]]&amp;""""&amp;","&amp;Table6[[#Headers],[ScenarioNeed]]&amp;":"&amp;""""&amp;Table6[[#This Row],[ScenarioNeed]]&amp;""""&amp;"},"</f>
        <v>{NeedScenarioName:"Work Together with Vendors, Suppliers, and Partners",ScenarioNeed:"Participate in Meetings"},</v>
      </c>
    </row>
    <row r="56" spans="1:4" x14ac:dyDescent="0.45">
      <c r="A56" t="s">
        <v>58</v>
      </c>
      <c r="B56" t="s">
        <v>43</v>
      </c>
      <c r="C56" s="9" t="str">
        <f ca="1">OFFSET(Table4[[#Headers],[NeedID]],MATCH(Table6[[#This Row],[ScenarioNeed]],Table4[Need],0),1)</f>
        <v>Team Productivity</v>
      </c>
      <c r="D56" s="9" t="str">
        <f>"{"&amp;Table6[[#Headers],[NeedScenarioName]]&amp;":"&amp;""""&amp;Table6[[#This Row],[NeedScenarioName]]&amp;""""&amp;","&amp;Table6[[#Headers],[ScenarioNeed]]&amp;":"&amp;""""&amp;Table6[[#This Row],[ScenarioNeed]]&amp;""""&amp;"},"</f>
        <v>{NeedScenarioName:"Work Together with Vendors, Suppliers, and Partners",ScenarioNeed:"Team Meetings"},</v>
      </c>
    </row>
    <row r="57" spans="1:4" x14ac:dyDescent="0.45">
      <c r="A57" t="s">
        <v>58</v>
      </c>
      <c r="B57" t="s">
        <v>55</v>
      </c>
      <c r="C57" t="str">
        <f ca="1">OFFSET(Table4[[#Headers],[NeedID]],MATCH(Table6[[#This Row],[ScenarioNeed]],Table4[Need],0),1)</f>
        <v>Team Productivity</v>
      </c>
      <c r="D57" s="9" t="str">
        <f>"{"&amp;Table6[[#Headers],[NeedScenarioName]]&amp;":"&amp;""""&amp;Table6[[#This Row],[NeedScenarioName]]&amp;""""&amp;","&amp;Table6[[#Headers],[ScenarioNeed]]&amp;":"&amp;""""&amp;Table6[[#This Row],[ScenarioNeed]]&amp;""""&amp;"},"</f>
        <v>{NeedScenarioName:"Work Together with Vendors, Suppliers, and Partners",ScenarioNeed:"Manage Team Tasks"},</v>
      </c>
    </row>
    <row r="58" spans="1:4" x14ac:dyDescent="0.45">
      <c r="A58" t="s">
        <v>58</v>
      </c>
      <c r="B58" t="s">
        <v>44</v>
      </c>
      <c r="C58" t="str">
        <f ca="1">OFFSET(Table4[[#Headers],[NeedID]],MATCH(Table6[[#This Row],[ScenarioNeed]],Table4[Need],0),1)</f>
        <v>Team Productivity</v>
      </c>
      <c r="D58" s="9" t="str">
        <f>"{"&amp;Table6[[#Headers],[NeedScenarioName]]&amp;":"&amp;""""&amp;Table6[[#This Row],[NeedScenarioName]]&amp;""""&amp;","&amp;Table6[[#Headers],[ScenarioNeed]]&amp;":"&amp;""""&amp;Table6[[#This Row],[ScenarioNeed]]&amp;""""&amp;"},"</f>
        <v>{NeedScenarioName:"Work Together with Vendors, Suppliers, and Partners",ScenarioNeed:"Chat with Team Members"},</v>
      </c>
    </row>
    <row r="59" spans="1:4" x14ac:dyDescent="0.45">
      <c r="A59" t="s">
        <v>59</v>
      </c>
      <c r="B59" t="s">
        <v>60</v>
      </c>
      <c r="C59" s="9" t="str">
        <f ca="1">OFFSET(Table4[[#Headers],[NeedID]],MATCH(Table6[[#This Row],[ScenarioNeed]],Table4[Need],0),1)</f>
        <v>Organizational Productivity</v>
      </c>
      <c r="D59" s="9" t="str">
        <f>"{"&amp;Table6[[#Headers],[NeedScenarioName]]&amp;":"&amp;""""&amp;Table6[[#This Row],[NeedScenarioName]]&amp;""""&amp;","&amp;Table6[[#Headers],[ScenarioNeed]]&amp;":"&amp;""""&amp;Table6[[#This Row],[ScenarioNeed]]&amp;""""&amp;"},"</f>
        <v>{NeedScenarioName:"Understand what's happening across your organisation",ScenarioNeed:"Corporate communications"},</v>
      </c>
    </row>
    <row r="60" spans="1:4" x14ac:dyDescent="0.45">
      <c r="A60" t="s">
        <v>59</v>
      </c>
      <c r="B60" t="s">
        <v>39</v>
      </c>
      <c r="C60" s="9" t="str">
        <f ca="1">OFFSET(Table4[[#Headers],[NeedID]],MATCH(Table6[[#This Row],[ScenarioNeed]],Table4[Need],0),1)</f>
        <v>Community Enablement</v>
      </c>
      <c r="D60" s="9" t="str">
        <f>"{"&amp;Table6[[#Headers],[NeedScenarioName]]&amp;":"&amp;""""&amp;Table6[[#This Row],[NeedScenarioName]]&amp;""""&amp;","&amp;Table6[[#Headers],[ScenarioNeed]]&amp;":"&amp;""""&amp;Table6[[#This Row],[ScenarioNeed]]&amp;""""&amp;"},"</f>
        <v>{NeedScenarioName:"Understand what's happening across your organisation",ScenarioNeed:"Employee Engagement"},</v>
      </c>
    </row>
    <row r="61" spans="1:4" x14ac:dyDescent="0.45">
      <c r="A61" t="s">
        <v>59</v>
      </c>
      <c r="B61" t="s">
        <v>61</v>
      </c>
      <c r="C61" s="9" t="str">
        <f ca="1">OFFSET(Table4[[#Headers],[NeedID]],MATCH(Table6[[#This Row],[ScenarioNeed]],Table4[Need],0),1)</f>
        <v>Organizational Productivity</v>
      </c>
      <c r="D61" s="9" t="str">
        <f>"{"&amp;Table6[[#Headers],[NeedScenarioName]]&amp;":"&amp;""""&amp;Table6[[#This Row],[NeedScenarioName]]&amp;""""&amp;","&amp;Table6[[#Headers],[ScenarioNeed]]&amp;":"&amp;""""&amp;Table6[[#This Row],[ScenarioNeed]]&amp;""""&amp;"},"</f>
        <v>{NeedScenarioName:"Understand what's happening across your organisation",ScenarioNeed:"Assess organizational behavior"},</v>
      </c>
    </row>
    <row r="62" spans="1:4" x14ac:dyDescent="0.45">
      <c r="A62" t="s">
        <v>59</v>
      </c>
      <c r="B62" t="s">
        <v>62</v>
      </c>
      <c r="C62" s="9" t="str">
        <f ca="1">OFFSET(Table4[[#Headers],[NeedID]],MATCH(Table6[[#This Row],[ScenarioNeed]],Table4[Need],0),1)</f>
        <v>Organizational Productivity</v>
      </c>
      <c r="D62" s="9" t="str">
        <f>"{"&amp;Table6[[#Headers],[NeedScenarioName]]&amp;":"&amp;""""&amp;Table6[[#This Row],[NeedScenarioName]]&amp;""""&amp;","&amp;Table6[[#Headers],[ScenarioNeed]]&amp;":"&amp;""""&amp;Table6[[#This Row],[ScenarioNeed]]&amp;""""&amp;"},"</f>
        <v>{NeedScenarioName:"Understand what's happening across your organisation",ScenarioNeed:"Collect information"},</v>
      </c>
    </row>
    <row r="63" spans="1:4" x14ac:dyDescent="0.45">
      <c r="A63" t="s">
        <v>59</v>
      </c>
      <c r="B63" t="s">
        <v>63</v>
      </c>
      <c r="C63" s="9" t="str">
        <f ca="1">OFFSET(Table4[[#Headers],[NeedID]],MATCH(Table6[[#This Row],[ScenarioNeed]],Table4[Need],0),1)</f>
        <v>Community Enablement</v>
      </c>
      <c r="D63" s="9" t="str">
        <f>"{"&amp;Table6[[#Headers],[NeedScenarioName]]&amp;":"&amp;""""&amp;Table6[[#This Row],[NeedScenarioName]]&amp;""""&amp;","&amp;Table6[[#Headers],[ScenarioNeed]]&amp;":"&amp;""""&amp;Table6[[#This Row],[ScenarioNeed]]&amp;""""&amp;"},"</f>
        <v>{NeedScenarioName:"Understand what's happening across your organisation",ScenarioNeed:"Assess sentiment"},</v>
      </c>
    </row>
    <row r="64" spans="1:4" x14ac:dyDescent="0.45">
      <c r="A64" t="s">
        <v>64</v>
      </c>
      <c r="B64" t="s">
        <v>65</v>
      </c>
      <c r="C64" s="9" t="str">
        <f ca="1">OFFSET(Table4[[#Headers],[NeedID]],MATCH(Table6[[#This Row],[ScenarioNeed]],Table4[Need],0),1)</f>
        <v>Individual Productivity</v>
      </c>
      <c r="D64" s="9" t="str">
        <f>"{"&amp;Table6[[#Headers],[NeedScenarioName]]&amp;":"&amp;""""&amp;Table6[[#This Row],[NeedScenarioName]]&amp;""""&amp;","&amp;Table6[[#Headers],[ScenarioNeed]]&amp;":"&amp;""""&amp;Table6[[#This Row],[ScenarioNeed]]&amp;""""&amp;"},"</f>
        <v>{NeedScenarioName:"Organize my day and my priorities",ScenarioNeed:"Reflect on my behaviors"},</v>
      </c>
    </row>
    <row r="65" spans="1:4" x14ac:dyDescent="0.45">
      <c r="A65" t="s">
        <v>64</v>
      </c>
      <c r="B65" t="s">
        <v>66</v>
      </c>
      <c r="C65" s="9" t="str">
        <f ca="1">OFFSET(Table4[[#Headers],[NeedID]],MATCH(Table6[[#This Row],[ScenarioNeed]],Table4[Need],0),1)</f>
        <v>Individual Productivity</v>
      </c>
      <c r="D65" s="9" t="str">
        <f>"{"&amp;Table6[[#Headers],[NeedScenarioName]]&amp;":"&amp;""""&amp;Table6[[#This Row],[NeedScenarioName]]&amp;""""&amp;","&amp;Table6[[#Headers],[ScenarioNeed]]&amp;":"&amp;""""&amp;Table6[[#This Row],[ScenarioNeed]]&amp;""""&amp;"},"</f>
        <v>{NeedScenarioName:"Organize my day and my priorities",ScenarioNeed:"Manage my tasks"},</v>
      </c>
    </row>
    <row r="66" spans="1:4" x14ac:dyDescent="0.45">
      <c r="A66" t="s">
        <v>64</v>
      </c>
      <c r="B66" t="s">
        <v>67</v>
      </c>
      <c r="C66" s="9" t="str">
        <f ca="1">OFFSET(Table4[[#Headers],[NeedID]],MATCH(Table6[[#This Row],[ScenarioNeed]],Table4[Need],0),1)</f>
        <v>Individual Productivity</v>
      </c>
      <c r="D66" s="9" t="str">
        <f>"{"&amp;Table6[[#Headers],[NeedScenarioName]]&amp;":"&amp;""""&amp;Table6[[#This Row],[NeedScenarioName]]&amp;""""&amp;","&amp;Table6[[#Headers],[ScenarioNeed]]&amp;":"&amp;""""&amp;Table6[[#This Row],[ScenarioNeed]]&amp;""""&amp;"},"</f>
        <v>{NeedScenarioName:"Organize my day and my priorities",ScenarioNeed:"Manage my time"},</v>
      </c>
    </row>
    <row r="67" spans="1:4" x14ac:dyDescent="0.45">
      <c r="A67" t="s">
        <v>64</v>
      </c>
      <c r="B67" t="s">
        <v>68</v>
      </c>
      <c r="C67" s="9" t="str">
        <f ca="1">OFFSET(Table4[[#Headers],[NeedID]],MATCH(Table6[[#This Row],[ScenarioNeed]],Table4[Need],0),1)</f>
        <v>Individual Productivity</v>
      </c>
      <c r="D67" s="9" t="str">
        <f>"{"&amp;Table6[[#Headers],[NeedScenarioName]]&amp;":"&amp;""""&amp;Table6[[#This Row],[NeedScenarioName]]&amp;""""&amp;","&amp;Table6[[#Headers],[ScenarioNeed]]&amp;":"&amp;""""&amp;Table6[[#This Row],[ScenarioNeed]]&amp;""""&amp;"},"</f>
        <v>{NeedScenarioName:"Organize my day and my priorities",ScenarioNeed:"Find documents and people"},</v>
      </c>
    </row>
    <row r="68" spans="1:4" x14ac:dyDescent="0.45">
      <c r="A68" t="s">
        <v>64</v>
      </c>
      <c r="B68" t="s">
        <v>69</v>
      </c>
      <c r="C68" s="9" t="str">
        <f ca="1">OFFSET(Table4[[#Headers],[NeedID]],MATCH(Table6[[#This Row],[ScenarioNeed]],Table4[Need],0),1)</f>
        <v>Individual Productivity</v>
      </c>
      <c r="D68" s="9" t="str">
        <f>"{"&amp;Table6[[#Headers],[NeedScenarioName]]&amp;":"&amp;""""&amp;Table6[[#This Row],[NeedScenarioName]]&amp;""""&amp;","&amp;Table6[[#Headers],[ScenarioNeed]]&amp;":"&amp;""""&amp;Table6[[#This Row],[ScenarioNeed]]&amp;""""&amp;"},"</f>
        <v>{NeedScenarioName:"Organize my day and my priorities",ScenarioNeed:"Measure my performance"},</v>
      </c>
    </row>
    <row r="69" spans="1:4" x14ac:dyDescent="0.45">
      <c r="A69" t="s">
        <v>70</v>
      </c>
      <c r="B69" t="s">
        <v>71</v>
      </c>
      <c r="C69" s="9" t="str">
        <f ca="1">OFFSET(Table4[[#Headers],[NeedID]],MATCH(Table6[[#This Row],[ScenarioNeed]],Table4[Need],0),1)</f>
        <v>Team Productivity</v>
      </c>
      <c r="D69" s="9" t="str">
        <f>"{"&amp;Table6[[#Headers],[NeedScenarioName]]&amp;":"&amp;""""&amp;Table6[[#This Row],[NeedScenarioName]]&amp;""""&amp;","&amp;Table6[[#Headers],[ScenarioNeed]]&amp;":"&amp;""""&amp;Table6[[#This Row],[ScenarioNeed]]&amp;""""&amp;"},"</f>
        <v>{NeedScenarioName:"Work Out Loud #WOL",ScenarioNeed:"Share screen/present information"},</v>
      </c>
    </row>
    <row r="70" spans="1:4" x14ac:dyDescent="0.45">
      <c r="A70" t="s">
        <v>70</v>
      </c>
      <c r="B70" t="s">
        <v>54</v>
      </c>
      <c r="C70" s="9" t="str">
        <f ca="1">OFFSET(Table4[[#Headers],[NeedID]],MATCH(Table6[[#This Row],[ScenarioNeed]],Table4[Need],0),1)</f>
        <v>Team Productivity</v>
      </c>
      <c r="D70" s="9" t="str">
        <f>"{"&amp;Table6[[#Headers],[NeedScenarioName]]&amp;":"&amp;""""&amp;Table6[[#This Row],[NeedScenarioName]]&amp;""""&amp;","&amp;Table6[[#Headers],[ScenarioNeed]]&amp;":"&amp;""""&amp;Table6[[#This Row],[ScenarioNeed]]&amp;""""&amp;"},"</f>
        <v>{NeedScenarioName:"Work Out Loud #WOL",ScenarioNeed:"Ideate"},</v>
      </c>
    </row>
    <row r="71" spans="1:4" x14ac:dyDescent="0.45">
      <c r="A71" t="s">
        <v>72</v>
      </c>
      <c r="B71" t="s">
        <v>73</v>
      </c>
      <c r="C71" s="9" t="str">
        <f ca="1">OFFSET(Table4[[#Headers],[NeedID]],MATCH(Table6[[#This Row],[ScenarioNeed]],Table4[Need],0),1)</f>
        <v>Team Productivity</v>
      </c>
      <c r="D71" s="9" t="str">
        <f>"{"&amp;Table6[[#Headers],[NeedScenarioName]]&amp;":"&amp;""""&amp;Table6[[#This Row],[NeedScenarioName]]&amp;""""&amp;","&amp;Table6[[#Headers],[ScenarioNeed]]&amp;":"&amp;""""&amp;Table6[[#This Row],[ScenarioNeed]]&amp;""""&amp;"},"</f>
        <v>{NeedScenarioName:"Work Out Loud #WOL ",ScenarioNeed:"Chat with team members"},</v>
      </c>
    </row>
    <row r="72" spans="1:4" x14ac:dyDescent="0.45">
      <c r="A72" t="s">
        <v>72</v>
      </c>
      <c r="B72" t="s">
        <v>74</v>
      </c>
      <c r="C72" s="9" t="str">
        <f ca="1">OFFSET(Table4[[#Headers],[NeedID]],MATCH(Table6[[#This Row],[ScenarioNeed]],Table4[Need],0),1)</f>
        <v>Individual Productivity</v>
      </c>
      <c r="D72" s="9" t="str">
        <f>"{"&amp;Table6[[#Headers],[NeedScenarioName]]&amp;":"&amp;""""&amp;Table6[[#This Row],[NeedScenarioName]]&amp;""""&amp;","&amp;Table6[[#Headers],[ScenarioNeed]]&amp;":"&amp;""""&amp;Table6[[#This Row],[ScenarioNeed]]&amp;""""&amp;"},"</f>
        <v>{NeedScenarioName:"Work Out Loud #WOL ",ScenarioNeed:"Develop documents"},</v>
      </c>
    </row>
    <row r="73" spans="1:4" x14ac:dyDescent="0.45">
      <c r="A73" t="s">
        <v>72</v>
      </c>
      <c r="B73" t="s">
        <v>24</v>
      </c>
      <c r="C73" s="9" t="str">
        <f ca="1">OFFSET(Table4[[#Headers],[NeedID]],MATCH(Table6[[#This Row],[ScenarioNeed]],Table4[Need],0),1)</f>
        <v>Community Enablement</v>
      </c>
      <c r="D73" s="9" t="str">
        <f>"{"&amp;Table6[[#Headers],[NeedScenarioName]]&amp;":"&amp;""""&amp;Table6[[#This Row],[NeedScenarioName]]&amp;""""&amp;","&amp;Table6[[#Headers],[ScenarioNeed]]&amp;":"&amp;""""&amp;Table6[[#This Row],[ScenarioNeed]]&amp;""""&amp;"},"</f>
        <v>{NeedScenarioName:"Work Out Loud #WOL ",ScenarioNeed:"Crowd-sourcing"},</v>
      </c>
    </row>
    <row r="74" spans="1:4" x14ac:dyDescent="0.45">
      <c r="A74" t="s">
        <v>72</v>
      </c>
      <c r="B74" t="s">
        <v>31</v>
      </c>
      <c r="C74" s="9" t="str">
        <f ca="1">OFFSET(Table4[[#Headers],[NeedID]],MATCH(Table6[[#This Row],[ScenarioNeed]],Table4[Need],0),1)</f>
        <v>Community Enablement</v>
      </c>
      <c r="D74" s="9" t="str">
        <f>"{"&amp;Table6[[#Headers],[NeedScenarioName]]&amp;":"&amp;""""&amp;Table6[[#This Row],[NeedScenarioName]]&amp;""""&amp;","&amp;Table6[[#Headers],[ScenarioNeed]]&amp;":"&amp;""""&amp;Table6[[#This Row],[ScenarioNeed]]&amp;""""&amp;"},"</f>
        <v>{NeedScenarioName:"Work Out Loud #WOL ",ScenarioNeed:"Build on community ideas"},</v>
      </c>
    </row>
    <row r="75" spans="1:4" x14ac:dyDescent="0.45">
      <c r="A75" t="s">
        <v>72</v>
      </c>
      <c r="B75" t="s">
        <v>75</v>
      </c>
      <c r="C75" s="9" t="str">
        <f ca="1">OFFSET(Table4[[#Headers],[NeedID]],MATCH(Table6[[#This Row],[ScenarioNeed]],Table4[Need],0),1)</f>
        <v>Community Enablement</v>
      </c>
      <c r="D75" s="9" t="str">
        <f>"{"&amp;Table6[[#Headers],[NeedScenarioName]]&amp;":"&amp;""""&amp;Table6[[#This Row],[NeedScenarioName]]&amp;""""&amp;","&amp;Table6[[#Headers],[ScenarioNeed]]&amp;":"&amp;""""&amp;Table6[[#This Row],[ScenarioNeed]]&amp;""""&amp;"},"</f>
        <v>{NeedScenarioName:"Work Out Loud #WOL ",ScenarioNeed:"Share innovation"},</v>
      </c>
    </row>
    <row r="76" spans="1:4" x14ac:dyDescent="0.45">
      <c r="A76" t="s">
        <v>70</v>
      </c>
      <c r="B76" t="s">
        <v>76</v>
      </c>
      <c r="C76" s="9" t="str">
        <f ca="1">OFFSET(Table4[[#Headers],[NeedID]],MATCH(Table6[[#This Row],[ScenarioNeed]],Table4[Need],0),1)</f>
        <v>Community Enablement</v>
      </c>
      <c r="D76" s="9" t="str">
        <f>"{"&amp;Table6[[#Headers],[NeedScenarioName]]&amp;":"&amp;""""&amp;Table6[[#This Row],[NeedScenarioName]]&amp;""""&amp;","&amp;Table6[[#Headers],[ScenarioNeed]]&amp;":"&amp;""""&amp;Table6[[#This Row],[ScenarioNeed]]&amp;""""&amp;"},"</f>
        <v>{NeedScenarioName:"Work Out Loud #WOL",ScenarioNeed:"Community calls"},</v>
      </c>
    </row>
    <row r="77" spans="1:4" x14ac:dyDescent="0.45">
      <c r="A77" t="s">
        <v>70</v>
      </c>
      <c r="B77" t="s">
        <v>77</v>
      </c>
      <c r="C77" s="9" t="str">
        <f ca="1">OFFSET(Table4[[#Headers],[NeedID]],MATCH(Table6[[#This Row],[ScenarioNeed]],Table4[Need],0),1)</f>
        <v>Community Enablement</v>
      </c>
      <c r="D77" s="9" t="str">
        <f>"{"&amp;Table6[[#Headers],[NeedScenarioName]]&amp;":"&amp;""""&amp;Table6[[#This Row],[NeedScenarioName]]&amp;""""&amp;","&amp;Table6[[#Headers],[ScenarioNeed]]&amp;":"&amp;""""&amp;Table6[[#This Row],[ScenarioNeed]]&amp;""""&amp;"},"</f>
        <v>{NeedScenarioName:"Work Out Loud #WOL",ScenarioNeed:"Capture experience"},</v>
      </c>
    </row>
    <row r="78" spans="1:4" x14ac:dyDescent="0.45">
      <c r="A78" t="s">
        <v>78</v>
      </c>
      <c r="B78" t="s">
        <v>71</v>
      </c>
      <c r="C78" s="9" t="str">
        <f ca="1">OFFSET(Table4[[#Headers],[NeedID]],MATCH(Table6[[#This Row],[ScenarioNeed]],Table4[Need],0),1)</f>
        <v>Team Productivity</v>
      </c>
      <c r="D78" s="9" t="str">
        <f>"{"&amp;Table6[[#Headers],[NeedScenarioName]]&amp;":"&amp;""""&amp;Table6[[#This Row],[NeedScenarioName]]&amp;""""&amp;","&amp;Table6[[#Headers],[ScenarioNeed]]&amp;":"&amp;""""&amp;Table6[[#This Row],[ScenarioNeed]]&amp;""""&amp;"},"</f>
        <v>{NeedScenarioName:"Organise and host a training",ScenarioNeed:"Share screen/present information"},</v>
      </c>
    </row>
    <row r="79" spans="1:4" x14ac:dyDescent="0.45">
      <c r="A79" t="s">
        <v>78</v>
      </c>
      <c r="B79" t="s">
        <v>79</v>
      </c>
      <c r="C79" s="9" t="str">
        <f ca="1">OFFSET(Table4[[#Headers],[NeedID]],MATCH(Table6[[#This Row],[ScenarioNeed]],Table4[Need],0),1)</f>
        <v>Team Productivity</v>
      </c>
      <c r="D79" s="9" t="str">
        <f>"{"&amp;Table6[[#Headers],[NeedScenarioName]]&amp;":"&amp;""""&amp;Table6[[#This Row],[NeedScenarioName]]&amp;""""&amp;","&amp;Table6[[#Headers],[ScenarioNeed]]&amp;":"&amp;""""&amp;Table6[[#This Row],[ScenarioNeed]]&amp;""""&amp;"},"</f>
        <v>{NeedScenarioName:"Organise and host a training",ScenarioNeed:"Send and Receive Instructions to a Team"},</v>
      </c>
    </row>
    <row r="80" spans="1:4" x14ac:dyDescent="0.45">
      <c r="A80" t="s">
        <v>78</v>
      </c>
      <c r="B80" t="s">
        <v>20</v>
      </c>
      <c r="C80" s="9" t="str">
        <f ca="1">OFFSET(Table4[[#Headers],[NeedID]],MATCH(Table6[[#This Row],[ScenarioNeed]],Table4[Need],0),1)</f>
        <v>Community Enablement</v>
      </c>
      <c r="D80" s="9" t="str">
        <f>"{"&amp;Table6[[#Headers],[NeedScenarioName]]&amp;":"&amp;""""&amp;Table6[[#This Row],[NeedScenarioName]]&amp;""""&amp;","&amp;Table6[[#Headers],[ScenarioNeed]]&amp;":"&amp;""""&amp;Table6[[#This Row],[ScenarioNeed]]&amp;""""&amp;"},"</f>
        <v>{NeedScenarioName:"Organise and host a training",ScenarioNeed:"Community Events"},</v>
      </c>
    </row>
    <row r="81" spans="1:4" x14ac:dyDescent="0.45">
      <c r="A81" t="s">
        <v>78</v>
      </c>
      <c r="B81" t="s">
        <v>80</v>
      </c>
      <c r="C81" s="9" t="str">
        <f ca="1">OFFSET(Table4[[#Headers],[NeedID]],MATCH(Table6[[#This Row],[ScenarioNeed]],Table4[Need],0),1)</f>
        <v>Organizational Productivity</v>
      </c>
      <c r="D81" s="9" t="str">
        <f>"{"&amp;Table6[[#Headers],[NeedScenarioName]]&amp;":"&amp;""""&amp;Table6[[#This Row],[NeedScenarioName]]&amp;""""&amp;","&amp;Table6[[#Headers],[ScenarioNeed]]&amp;":"&amp;""""&amp;Table6[[#This Row],[ScenarioNeed]]&amp;""""&amp;"},"</f>
        <v>{NeedScenarioName:"Organise and host a training",ScenarioNeed:"Live video broadcasting"},</v>
      </c>
    </row>
    <row r="82" spans="1:4" x14ac:dyDescent="0.45">
      <c r="A82" t="s">
        <v>78</v>
      </c>
      <c r="B82" t="s">
        <v>77</v>
      </c>
      <c r="C82" s="9" t="str">
        <f ca="1">OFFSET(Table4[[#Headers],[NeedID]],MATCH(Table6[[#This Row],[ScenarioNeed]],Table4[Need],0),1)</f>
        <v>Community Enablement</v>
      </c>
      <c r="D82" s="9" t="str">
        <f>"{"&amp;Table6[[#Headers],[NeedScenarioName]]&amp;":"&amp;""""&amp;Table6[[#This Row],[NeedScenarioName]]&amp;""""&amp;","&amp;Table6[[#Headers],[ScenarioNeed]]&amp;":"&amp;""""&amp;Table6[[#This Row],[ScenarioNeed]]&amp;""""&amp;"},"</f>
        <v>{NeedScenarioName:"Organise and host a training",ScenarioNeed:"Capture experience"},</v>
      </c>
    </row>
    <row r="83" spans="1:4" x14ac:dyDescent="0.45">
      <c r="A83" t="s">
        <v>78</v>
      </c>
      <c r="B83" t="s">
        <v>62</v>
      </c>
      <c r="C83" s="9" t="str">
        <f ca="1">OFFSET(Table4[[#Headers],[NeedID]],MATCH(Table6[[#This Row],[ScenarioNeed]],Table4[Need],0),1)</f>
        <v>Organizational Productivity</v>
      </c>
      <c r="D83" s="9" t="str">
        <f>"{"&amp;Table6[[#Headers],[NeedScenarioName]]&amp;":"&amp;""""&amp;Table6[[#This Row],[NeedScenarioName]]&amp;""""&amp;","&amp;Table6[[#Headers],[ScenarioNeed]]&amp;":"&amp;""""&amp;Table6[[#This Row],[ScenarioNeed]]&amp;""""&amp;"},"</f>
        <v>{NeedScenarioName:"Organise and host a training",ScenarioNeed:"Collect information"},</v>
      </c>
    </row>
    <row r="84" spans="1:4" x14ac:dyDescent="0.45">
      <c r="A84" t="s">
        <v>81</v>
      </c>
      <c r="B84" t="s">
        <v>45</v>
      </c>
      <c r="C84" s="9" t="str">
        <f ca="1">OFFSET(Table4[[#Headers],[NeedID]],MATCH(Table6[[#This Row],[ScenarioNeed]],Table4[Need],0),1)</f>
        <v>Organizational Productivity</v>
      </c>
      <c r="D84" s="9" t="str">
        <f>"{"&amp;Table6[[#Headers],[NeedScenarioName]]&amp;":"&amp;""""&amp;Table6[[#This Row],[NeedScenarioName]]&amp;""""&amp;","&amp;Table6[[#Headers],[ScenarioNeed]]&amp;":"&amp;""""&amp;Table6[[#This Row],[ScenarioNeed]]&amp;""""&amp;"},"</f>
        <v>{NeedScenarioName:"Take the pulse of your team, community or organisation",ScenarioNeed:"Collect Information"},</v>
      </c>
    </row>
    <row r="85" spans="1:4" x14ac:dyDescent="0.45">
      <c r="A85" t="s">
        <v>81</v>
      </c>
      <c r="B85" t="s">
        <v>61</v>
      </c>
      <c r="C85" s="9" t="str">
        <f ca="1">OFFSET(Table4[[#Headers],[NeedID]],MATCH(Table6[[#This Row],[ScenarioNeed]],Table4[Need],0),1)</f>
        <v>Organizational Productivity</v>
      </c>
      <c r="D85" s="9" t="str">
        <f>"{"&amp;Table6[[#Headers],[NeedScenarioName]]&amp;":"&amp;""""&amp;Table6[[#This Row],[NeedScenarioName]]&amp;""""&amp;","&amp;Table6[[#Headers],[ScenarioNeed]]&amp;":"&amp;""""&amp;Table6[[#This Row],[ScenarioNeed]]&amp;""""&amp;"},"</f>
        <v>{NeedScenarioName:"Take the pulse of your team, community or organisation",ScenarioNeed:"Assess organizational behavior"},</v>
      </c>
    </row>
    <row r="86" spans="1:4" x14ac:dyDescent="0.45">
      <c r="A86" t="s">
        <v>81</v>
      </c>
      <c r="B86" t="s">
        <v>63</v>
      </c>
      <c r="C86" s="9" t="str">
        <f ca="1">OFFSET(Table4[[#Headers],[NeedID]],MATCH(Table6[[#This Row],[ScenarioNeed]],Table4[Need],0),1)</f>
        <v>Community Enablement</v>
      </c>
      <c r="D86" s="9" t="str">
        <f>"{"&amp;Table6[[#Headers],[NeedScenarioName]]&amp;":"&amp;""""&amp;Table6[[#This Row],[NeedScenarioName]]&amp;""""&amp;","&amp;Table6[[#Headers],[ScenarioNeed]]&amp;":"&amp;""""&amp;Table6[[#This Row],[ScenarioNeed]]&amp;""""&amp;"},"</f>
        <v>{NeedScenarioName:"Take the pulse of your team, community or organisation",ScenarioNeed:"Assess sentiment"},</v>
      </c>
    </row>
    <row r="87" spans="1:4" x14ac:dyDescent="0.45">
      <c r="A87" t="s">
        <v>81</v>
      </c>
      <c r="B87" t="s">
        <v>82</v>
      </c>
      <c r="C87" s="9" t="str">
        <f ca="1">OFFSET(Table4[[#Headers],[NeedID]],MATCH(Table6[[#This Row],[ScenarioNeed]],Table4[Need],0),1)</f>
        <v>Community Enablement</v>
      </c>
      <c r="D87" s="9" t="str">
        <f>"{"&amp;Table6[[#Headers],[NeedScenarioName]]&amp;":"&amp;""""&amp;Table6[[#This Row],[NeedScenarioName]]&amp;""""&amp;","&amp;Table6[[#Headers],[ScenarioNeed]]&amp;":"&amp;""""&amp;Table6[[#This Row],[ScenarioNeed]]&amp;""""&amp;"},"</f>
        <v>{NeedScenarioName:"Take the pulse of your team, community or organisation",ScenarioNeed:"Employee engagement"},</v>
      </c>
    </row>
    <row r="88" spans="1:4" x14ac:dyDescent="0.45">
      <c r="A88" t="s">
        <v>83</v>
      </c>
      <c r="B88" t="s">
        <v>52</v>
      </c>
      <c r="C88" s="9" t="str">
        <f ca="1">OFFSET(Table4[[#Headers],[NeedID]],MATCH(Table6[[#This Row],[ScenarioNeed]],Table4[Need],0),1)</f>
        <v>Team Productivity</v>
      </c>
      <c r="D88" s="9" t="str">
        <f>"{"&amp;Table6[[#Headers],[NeedScenarioName]]&amp;":"&amp;""""&amp;Table6[[#This Row],[NeedScenarioName]]&amp;""""&amp;","&amp;Table6[[#Headers],[ScenarioNeed]]&amp;":"&amp;""""&amp;Table6[[#This Row],[ScenarioNeed]]&amp;""""&amp;"},"</f>
        <v>{NeedScenarioName:"Enable transparent decision making",ScenarioNeed:"Capture Best Practices"},</v>
      </c>
    </row>
    <row r="89" spans="1:4" x14ac:dyDescent="0.45">
      <c r="A89" t="s">
        <v>83</v>
      </c>
      <c r="B89" t="s">
        <v>25</v>
      </c>
      <c r="C89" s="9" t="str">
        <f ca="1">OFFSET(Table4[[#Headers],[NeedID]],MATCH(Table6[[#This Row],[ScenarioNeed]],Table4[Need],0),1)</f>
        <v>Community Enablement</v>
      </c>
      <c r="D89" s="9" t="str">
        <f>"{"&amp;Table6[[#Headers],[NeedScenarioName]]&amp;":"&amp;""""&amp;Table6[[#This Row],[NeedScenarioName]]&amp;""""&amp;","&amp;Table6[[#Headers],[ScenarioNeed]]&amp;":"&amp;""""&amp;Table6[[#This Row],[ScenarioNeed]]&amp;""""&amp;"},"</f>
        <v>{NeedScenarioName:"Enable transparent decision making",ScenarioNeed:"Build on Community Ideas"},</v>
      </c>
    </row>
    <row r="90" spans="1:4" x14ac:dyDescent="0.45">
      <c r="A90" t="s">
        <v>83</v>
      </c>
      <c r="B90" t="s">
        <v>22</v>
      </c>
      <c r="C90" s="9" t="str">
        <f ca="1">OFFSET(Table4[[#Headers],[NeedID]],MATCH(Table6[[#This Row],[ScenarioNeed]],Table4[Need],0),1)</f>
        <v>Community Enablement</v>
      </c>
      <c r="D90" s="9" t="str">
        <f>"{"&amp;Table6[[#Headers],[NeedScenarioName]]&amp;":"&amp;""""&amp;Table6[[#This Row],[NeedScenarioName]]&amp;""""&amp;","&amp;Table6[[#Headers],[ScenarioNeed]]&amp;":"&amp;""""&amp;Table6[[#This Row],[ScenarioNeed]]&amp;""""&amp;"},"</f>
        <v>{NeedScenarioName:"Enable transparent decision making",ScenarioNeed:"Share Innovation"},</v>
      </c>
    </row>
    <row r="91" spans="1:4" x14ac:dyDescent="0.45">
      <c r="A91" t="s">
        <v>83</v>
      </c>
      <c r="B91" t="s">
        <v>24</v>
      </c>
      <c r="C91" s="9" t="str">
        <f ca="1">OFFSET(Table4[[#Headers],[NeedID]],MATCH(Table6[[#This Row],[ScenarioNeed]],Table4[Need],0),1)</f>
        <v>Community Enablement</v>
      </c>
      <c r="D91" s="9" t="str">
        <f>"{"&amp;Table6[[#Headers],[NeedScenarioName]]&amp;":"&amp;""""&amp;Table6[[#This Row],[NeedScenarioName]]&amp;""""&amp;","&amp;Table6[[#Headers],[ScenarioNeed]]&amp;":"&amp;""""&amp;Table6[[#This Row],[ScenarioNeed]]&amp;""""&amp;"},"</f>
        <v>{NeedScenarioName:"Enable transparent decision making",ScenarioNeed:"Crowd-sourcing"},</v>
      </c>
    </row>
    <row r="92" spans="1:4" x14ac:dyDescent="0.45">
      <c r="A92" t="s">
        <v>83</v>
      </c>
      <c r="B92" t="s">
        <v>62</v>
      </c>
      <c r="C92" s="9" t="str">
        <f ca="1">OFFSET(Table4[[#Headers],[NeedID]],MATCH(Table6[[#This Row],[ScenarioNeed]],Table4[Need],0),1)</f>
        <v>Organizational Productivity</v>
      </c>
      <c r="D92" s="9" t="str">
        <f>"{"&amp;Table6[[#Headers],[NeedScenarioName]]&amp;":"&amp;""""&amp;Table6[[#This Row],[NeedScenarioName]]&amp;""""&amp;","&amp;Table6[[#Headers],[ScenarioNeed]]&amp;":"&amp;""""&amp;Table6[[#This Row],[ScenarioNeed]]&amp;""""&amp;"},"</f>
        <v>{NeedScenarioName:"Enable transparent decision making",ScenarioNeed:"Collect information"},</v>
      </c>
    </row>
    <row r="93" spans="1:4" x14ac:dyDescent="0.45">
      <c r="A93" t="s">
        <v>83</v>
      </c>
      <c r="B93" t="s">
        <v>47</v>
      </c>
      <c r="C93" s="9" t="str">
        <f ca="1">OFFSET(Table4[[#Headers],[NeedID]],MATCH(Table6[[#This Row],[ScenarioNeed]],Table4[Need],0),1)</f>
        <v>Team Productivity</v>
      </c>
      <c r="D93" s="9" t="str">
        <f>"{"&amp;Table6[[#Headers],[NeedScenarioName]]&amp;":"&amp;""""&amp;Table6[[#This Row],[NeedScenarioName]]&amp;""""&amp;","&amp;Table6[[#Headers],[ScenarioNeed]]&amp;":"&amp;""""&amp;Table6[[#This Row],[ScenarioNeed]]&amp;""""&amp;"},"</f>
        <v>{NeedScenarioName:"Enable transparent decision making",ScenarioNeed:"Manage Performance"},</v>
      </c>
    </row>
    <row r="94" spans="1:4" ht="14.65" thickBot="1" x14ac:dyDescent="0.5">
      <c r="A94" t="s">
        <v>83</v>
      </c>
      <c r="B94" t="s">
        <v>44</v>
      </c>
      <c r="C94" s="9" t="str">
        <f ca="1">OFFSET(Table4[[#Headers],[NeedID]],MATCH(Table6[[#This Row],[ScenarioNeed]],Table4[Need],0),1)</f>
        <v>Team Productivity</v>
      </c>
      <c r="D94" s="9" t="str">
        <f>"{"&amp;Table6[[#Headers],[NeedScenarioName]]&amp;":"&amp;""""&amp;Table6[[#This Row],[NeedScenarioName]]&amp;""""&amp;","&amp;Table6[[#Headers],[ScenarioNeed]]&amp;":"&amp;""""&amp;Table6[[#This Row],[ScenarioNeed]]&amp;""""&amp;"},"</f>
        <v>{NeedScenarioName:"Enable transparent decision making",ScenarioNeed:"Chat with Team Members"},</v>
      </c>
    </row>
    <row r="95" spans="1:4" ht="14.65" thickBot="1" x14ac:dyDescent="0.5">
      <c r="A95" s="25" t="s">
        <v>342</v>
      </c>
      <c r="B95" s="22" t="s">
        <v>348</v>
      </c>
      <c r="C95" s="9" t="str">
        <f ca="1">OFFSET(Table4[[#Headers],[NeedID]],MATCH(Table6[[#This Row],[ScenarioNeed]],Table4[Need],0),1)</f>
        <v>Individual Productivity</v>
      </c>
      <c r="D95" s="9" t="str">
        <f>"{"&amp;Table6[[#Headers],[NeedScenarioName]]&amp;":"&amp;""""&amp;Table6[[#This Row],[NeedScenarioName]]&amp;""""&amp;","&amp;Table6[[#Headers],[ScenarioNeed]]&amp;":"&amp;""""&amp;Table6[[#This Row],[ScenarioNeed]]&amp;""""&amp;"},"</f>
        <v>{NeedScenarioName:"How can I be inclusive in my work? ",ScenarioNeed:"Send and receive instructions"},</v>
      </c>
    </row>
    <row r="96" spans="1:4" ht="14.65" thickBot="1" x14ac:dyDescent="0.5">
      <c r="A96" s="25" t="s">
        <v>342</v>
      </c>
      <c r="B96" s="27" t="s">
        <v>344</v>
      </c>
      <c r="C96" s="9" t="str">
        <f ca="1">OFFSET(Table4[[#Headers],[NeedID]],MATCH(Table6[[#This Row],[ScenarioNeed]],Table4[Need],0),1)</f>
        <v>Individual Productivity</v>
      </c>
      <c r="D96" s="9" t="str">
        <f>"{"&amp;Table6[[#Headers],[NeedScenarioName]]&amp;":"&amp;""""&amp;Table6[[#This Row],[NeedScenarioName]]&amp;""""&amp;","&amp;Table6[[#Headers],[ScenarioNeed]]&amp;":"&amp;""""&amp;Table6[[#This Row],[ScenarioNeed]]&amp;""""&amp;"},"</f>
        <v>{NeedScenarioName:"How can I be inclusive in my work? ",ScenarioNeed:"Organize workspaces"},</v>
      </c>
    </row>
    <row r="97" spans="1:4" ht="14.65" thickBot="1" x14ac:dyDescent="0.5">
      <c r="A97" s="25" t="s">
        <v>342</v>
      </c>
      <c r="B97" s="24" t="s">
        <v>74</v>
      </c>
      <c r="C97" s="9" t="str">
        <f ca="1">OFFSET(Table4[[#Headers],[NeedID]],MATCH(Table6[[#This Row],[ScenarioNeed]],Table4[Need],0),1)</f>
        <v>Individual Productivity</v>
      </c>
      <c r="D97" s="9" t="str">
        <f>"{"&amp;Table6[[#Headers],[NeedScenarioName]]&amp;":"&amp;""""&amp;Table6[[#This Row],[NeedScenarioName]]&amp;""""&amp;","&amp;Table6[[#Headers],[ScenarioNeed]]&amp;":"&amp;""""&amp;Table6[[#This Row],[ScenarioNeed]]&amp;""""&amp;"},"</f>
        <v>{NeedScenarioName:"How can I be inclusive in my work? ",ScenarioNeed:"Develop documents"},</v>
      </c>
    </row>
    <row r="98" spans="1:4" ht="14.65" thickBot="1" x14ac:dyDescent="0.5">
      <c r="A98" s="25" t="s">
        <v>342</v>
      </c>
      <c r="B98" s="27" t="s">
        <v>345</v>
      </c>
      <c r="C98" s="9" t="str">
        <f ca="1">OFFSET(Table4[[#Headers],[NeedID]],MATCH(Table6[[#This Row],[ScenarioNeed]],Table4[Need],0),1)</f>
        <v>Individual Productivity</v>
      </c>
      <c r="D98" s="9" t="str">
        <f>"{"&amp;Table6[[#Headers],[NeedScenarioName]]&amp;":"&amp;""""&amp;Table6[[#This Row],[NeedScenarioName]]&amp;""""&amp;","&amp;Table6[[#Headers],[ScenarioNeed]]&amp;":"&amp;""""&amp;Table6[[#This Row],[ScenarioNeed]]&amp;""""&amp;"},"</f>
        <v>{NeedScenarioName:"How can I be inclusive in my work? ",ScenarioNeed:"Participate in meetings"},</v>
      </c>
    </row>
    <row r="99" spans="1:4" ht="14.65" thickBot="1" x14ac:dyDescent="0.5">
      <c r="A99" s="25" t="s">
        <v>342</v>
      </c>
      <c r="B99" s="24" t="s">
        <v>346</v>
      </c>
      <c r="C99" s="9" t="str">
        <f ca="1">OFFSET(Table4[[#Headers],[NeedID]],MATCH(Table6[[#This Row],[ScenarioNeed]],Table4[Need],0),1)</f>
        <v>Individual Productivity</v>
      </c>
      <c r="D99" s="9" t="str">
        <f>"{"&amp;Table6[[#Headers],[NeedScenarioName]]&amp;":"&amp;""""&amp;Table6[[#This Row],[NeedScenarioName]]&amp;""""&amp;","&amp;Table6[[#Headers],[ScenarioNeed]]&amp;":"&amp;""""&amp;Table6[[#This Row],[ScenarioNeed]]&amp;""""&amp;"},"</f>
        <v>{NeedScenarioName:"How can I be inclusive in my work? ",ScenarioNeed:"Chat with others"},</v>
      </c>
    </row>
    <row r="100" spans="1:4" ht="14.65" thickBot="1" x14ac:dyDescent="0.5">
      <c r="A100" s="25" t="s">
        <v>342</v>
      </c>
      <c r="B100" s="24" t="s">
        <v>347</v>
      </c>
      <c r="C100" s="9" t="str">
        <f ca="1">OFFSET(Table4[[#Headers],[NeedID]],MATCH(Table6[[#This Row],[ScenarioNeed]],Table4[Need],0),1)</f>
        <v>Individual Productivity</v>
      </c>
      <c r="D100" s="9" t="str">
        <f>"{"&amp;Table6[[#Headers],[NeedScenarioName]]&amp;":"&amp;""""&amp;Table6[[#This Row],[NeedScenarioName]]&amp;""""&amp;","&amp;Table6[[#Headers],[ScenarioNeed]]&amp;":"&amp;""""&amp;Table6[[#This Row],[ScenarioNeed]]&amp;""""&amp;"},"</f>
        <v>{NeedScenarioName:"How can I be inclusive in my work? ",ScenarioNeed:"Automate routine tasks"},</v>
      </c>
    </row>
  </sheetData>
  <conditionalFormatting sqref="A39">
    <cfRule type="duplicateValues" dxfId="18" priority="13"/>
  </conditionalFormatting>
  <conditionalFormatting sqref="A40">
    <cfRule type="duplicateValues" dxfId="17" priority="12"/>
  </conditionalFormatting>
  <conditionalFormatting sqref="A41">
    <cfRule type="duplicateValues" dxfId="16" priority="11"/>
  </conditionalFormatting>
  <conditionalFormatting sqref="A45">
    <cfRule type="duplicateValues" dxfId="15" priority="10"/>
  </conditionalFormatting>
  <conditionalFormatting sqref="A43">
    <cfRule type="duplicateValues" dxfId="14" priority="9"/>
  </conditionalFormatting>
  <conditionalFormatting sqref="A42">
    <cfRule type="duplicateValues" dxfId="13" priority="8"/>
  </conditionalFormatting>
  <conditionalFormatting sqref="A44">
    <cfRule type="duplicateValues" dxfId="12" priority="7"/>
  </conditionalFormatting>
  <conditionalFormatting sqref="A95">
    <cfRule type="duplicateValues" dxfId="11" priority="6"/>
  </conditionalFormatting>
  <conditionalFormatting sqref="A96">
    <cfRule type="duplicateValues" dxfId="10" priority="5"/>
  </conditionalFormatting>
  <conditionalFormatting sqref="A97">
    <cfRule type="duplicateValues" dxfId="9" priority="4"/>
  </conditionalFormatting>
  <conditionalFormatting sqref="A98">
    <cfRule type="duplicateValues" dxfId="8" priority="3"/>
  </conditionalFormatting>
  <conditionalFormatting sqref="A99">
    <cfRule type="duplicateValues" dxfId="7" priority="2"/>
  </conditionalFormatting>
  <conditionalFormatting sqref="A100">
    <cfRule type="duplicateValues" dxfId="6" priority="1"/>
  </conditionalFormatting>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AB09B02D-10B6-41FF-9F41-BFAFFEA45BEF}">
          <x14:formula1>
            <xm:f>Needs!$C:$C</xm:f>
          </x14:formula1>
          <xm:sqref>B54:B58 B2:B4 B10:B50</xm:sqref>
        </x14:dataValidation>
        <x14:dataValidation type="list" allowBlank="1" showInputMessage="1" showErrorMessage="1" xr:uid="{0480596A-87B2-4F93-A4EF-4B71B77E796D}">
          <x14:formula1>
            <xm:f>Scenarios!$B:$B</xm:f>
          </x14:formula1>
          <xm:sqref>A54:A58 A2:A4 A10:A50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8"/>
  <sheetViews>
    <sheetView zoomScale="90" zoomScaleNormal="90" workbookViewId="0">
      <pane xSplit="1" ySplit="1" topLeftCell="G2" activePane="bottomRight" state="frozen"/>
      <selection pane="topRight" activeCell="B1" sqref="B1"/>
      <selection pane="bottomLeft" activeCell="A2" sqref="A2"/>
      <selection pane="bottomRight" activeCell="A19" sqref="A19"/>
    </sheetView>
  </sheetViews>
  <sheetFormatPr defaultColWidth="9" defaultRowHeight="14.25" x14ac:dyDescent="0.45"/>
  <cols>
    <col min="1" max="1" width="21" style="1" customWidth="1"/>
    <col min="2" max="2" width="85.86328125" style="3" customWidth="1"/>
    <col min="3" max="3" width="20.86328125" style="1" customWidth="1"/>
    <col min="4" max="4" width="65.86328125" style="1" customWidth="1"/>
    <col min="5" max="5" width="37.3984375" style="1" customWidth="1"/>
    <col min="6" max="6" width="50" style="1" customWidth="1"/>
    <col min="7" max="7" width="255.73046875" style="1" bestFit="1" customWidth="1"/>
    <col min="8" max="16384" width="9" style="1"/>
  </cols>
  <sheetData>
    <row r="1" spans="1:7" x14ac:dyDescent="0.45">
      <c r="A1" s="1" t="s">
        <v>84</v>
      </c>
      <c r="B1" s="3" t="s">
        <v>85</v>
      </c>
      <c r="C1" s="1" t="s">
        <v>86</v>
      </c>
      <c r="D1" s="1" t="s">
        <v>87</v>
      </c>
      <c r="E1" s="1" t="s">
        <v>88</v>
      </c>
      <c r="F1" s="1" t="s">
        <v>89</v>
      </c>
      <c r="G1" s="1" t="s">
        <v>4</v>
      </c>
    </row>
    <row r="2" spans="1:7" x14ac:dyDescent="0.45">
      <c r="A2" s="1" t="s">
        <v>90</v>
      </c>
      <c r="B2" s="6" t="s">
        <v>91</v>
      </c>
      <c r="C2" s="2" t="s">
        <v>90</v>
      </c>
      <c r="D2" s="18" t="s">
        <v>92</v>
      </c>
      <c r="E2" s="2" t="str">
        <f>"Learn more about " &amp;Table2[[#This Row],[ToolName]]</f>
        <v>Learn more about Bookings</v>
      </c>
      <c r="F2" s="1" t="s">
        <v>93</v>
      </c>
      <c r="G2"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Row],[ToolFocusAreas]]&amp;"]}"&amp;IF(G3&lt;&gt;"",",","")</f>
        <v>{ToolName:"Bookings",ToolDescription:"Online appointment scheduling for your business.",ToolImage:Bookings,ToolLink:"https://support.microsoft.com/en-us/office/microsoft-bookings-69c45b78-6de4-4f28-9449-cdcc18b7ae45",ToolLinkText:"Learn more about Bookings",ToolFocusAreas:["Organizational Productivity"]},</v>
      </c>
    </row>
    <row r="3" spans="1:7" x14ac:dyDescent="0.45">
      <c r="A3" s="1" t="s">
        <v>94</v>
      </c>
      <c r="B3" t="s">
        <v>95</v>
      </c>
      <c r="C3" s="1" t="s">
        <v>94</v>
      </c>
      <c r="D3" t="s">
        <v>96</v>
      </c>
      <c r="E3" s="2" t="str">
        <f>"Learn more about " &amp;Table2[[#This Row],[ToolName]]</f>
        <v>Learn more about Delve</v>
      </c>
      <c r="F3" s="14" t="s">
        <v>97</v>
      </c>
      <c r="G3"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Row],[ToolFocusAreas]]&amp;"]}"&amp;IF(G4&lt;&gt;"",",","")</f>
        <v>{ToolName:"Delve",ToolDescription:"Get personal insights and relevant information based on who you work with and the content you work on.",ToolImage:Delve,ToolLink:"https://support.office.com/article/0e4751f5-3006-402f-b55a-bb079cfb1ff1?wt.mc_id=AID573689_QSG_174541",ToolLinkText:"Learn more about Delve",ToolFocusAreas:["Individual Productivity"]},</v>
      </c>
    </row>
    <row r="4" spans="1:7" x14ac:dyDescent="0.45">
      <c r="A4" s="1" t="s">
        <v>98</v>
      </c>
      <c r="B4" s="6" t="s">
        <v>99</v>
      </c>
      <c r="C4" s="1" t="s">
        <v>98</v>
      </c>
      <c r="D4" s="18" t="s">
        <v>100</v>
      </c>
      <c r="E4" s="2" t="str">
        <f>"Learn more about " &amp;Table2[[#This Row],[ToolName]]</f>
        <v>Learn more about Excel</v>
      </c>
      <c r="F4" s="14" t="s">
        <v>97</v>
      </c>
      <c r="G4"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Row],[ToolFocusAreas]]&amp;"]}"&amp;IF(G5&lt;&gt;"",",","")</f>
        <v>{ToolName:"Excel",ToolDescription:"Discover and connect to data, model and analyze it, and visualize insights.",ToolImage:Excel,ToolLink:"https://support.microsoft.com/en-us/office/create-a-workbook-in-excel-94b00f50-5896-479c-b0c5-ff74603b35a3",ToolLinkText:"Learn more about Excel",ToolFocusAreas:["Individual Productivity"]},</v>
      </c>
    </row>
    <row r="5" spans="1:7" x14ac:dyDescent="0.45">
      <c r="A5" s="1" t="s">
        <v>101</v>
      </c>
      <c r="B5" t="s">
        <v>102</v>
      </c>
      <c r="C5" s="1" t="s">
        <v>101</v>
      </c>
      <c r="D5" t="s">
        <v>103</v>
      </c>
      <c r="E5" s="2" t="str">
        <f>"Learn more about " &amp;Table2[[#This Row],[ToolName]]</f>
        <v>Learn more about Forms</v>
      </c>
      <c r="F5" s="17" t="s">
        <v>93</v>
      </c>
      <c r="G5"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Row],[ToolFocusAreas]]&amp;"]}"&amp;IF(G6&lt;&gt;"",",","")</f>
        <v>{ToolName:"Forms",ToolDescription:"Create surveys, quizzes, and polls in minutes. Send them to anyone and easily see results in real time.",ToolImage:Forms,ToolLink:"https://support.office.com/article/6b391205-523c-45d2-b53a-fc10b22017c8",ToolLinkText:"Learn more about Forms",ToolFocusAreas:["Organizational Productivity"]},</v>
      </c>
    </row>
    <row r="6" spans="1:7" x14ac:dyDescent="0.45">
      <c r="A6" s="1" t="s">
        <v>104</v>
      </c>
      <c r="B6" t="s">
        <v>105</v>
      </c>
      <c r="C6" s="1" t="s">
        <v>106</v>
      </c>
      <c r="D6" t="s">
        <v>107</v>
      </c>
      <c r="E6" s="2" t="str">
        <f>"Learn more about " &amp;Table2[[#This Row],[ToolName]]</f>
        <v>Learn more about My Analytics</v>
      </c>
      <c r="F6" s="14" t="s">
        <v>97</v>
      </c>
      <c r="G6"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Row],[ToolFocusAreas]]&amp;"]}"&amp;IF(G7&lt;&gt;"",",","")</f>
        <v>{ToolName:"My Analytics",ToolDescription:"Create better work habits. MyAnalytics shows you how you spend your time at work with insights into your meetings, email, and focus hours.",ToolImage:MyAnalytics,ToolLink:"https://support.office.com/article/Microsoft-MyAnalytics-personal-dashboard-c52d090c-a4fc-478c-b027-757ed86d5993",ToolLinkText:"Learn more about My Analytics",ToolFocusAreas:["Individual Productivity"]},</v>
      </c>
    </row>
    <row r="7" spans="1:7" x14ac:dyDescent="0.45">
      <c r="A7" s="1" t="s">
        <v>108</v>
      </c>
      <c r="B7" t="s">
        <v>109</v>
      </c>
      <c r="C7" s="1" t="s">
        <v>108</v>
      </c>
      <c r="D7" t="s">
        <v>110</v>
      </c>
      <c r="E7" s="2" t="str">
        <f>"Learn more about " &amp;Table2[[#This Row],[ToolName]]</f>
        <v>Learn more about OneDrive</v>
      </c>
      <c r="F7" s="14" t="s">
        <v>97</v>
      </c>
      <c r="G7"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Row],[ToolFocusAreas]]&amp;"]}"&amp;IF(G8&lt;&gt;"",",","")</f>
        <v>{ToolName:"OneDrive",ToolDescription:"Store your files in one place, share them with others, and get to them from any device connected to the Internet.",ToolImage:OneDrive,ToolLink:"https://support.office.com/article/a1397e56-61ec-4ed2-9dac-727bf8ac3357?wt.mc_id=AID573689_QSG_174540",ToolLinkText:"Learn more about OneDrive",ToolFocusAreas:["Individual Productivity"]},</v>
      </c>
    </row>
    <row r="8" spans="1:7" x14ac:dyDescent="0.45">
      <c r="A8" s="1" t="s">
        <v>111</v>
      </c>
      <c r="B8" t="s">
        <v>112</v>
      </c>
      <c r="C8" s="1" t="s">
        <v>111</v>
      </c>
      <c r="D8" t="s">
        <v>113</v>
      </c>
      <c r="E8" s="2" t="str">
        <f>"Learn more about " &amp;Table2[[#This Row],[ToolName]]</f>
        <v>Learn more about OneNote</v>
      </c>
      <c r="F8" s="1" t="s">
        <v>114</v>
      </c>
      <c r="G8"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Row],[ToolFocusAreas]]&amp;"]}"&amp;IF(G9&lt;&gt;"",",","")</f>
        <v>{ToolName:"OneNote",ToolDescription:"Capture notes by typing, drawing, or writing. OneNote lets you organize and reuse your notes across all of your devices.",ToolImage:OneNote,ToolLink:"https://support.office.com/OneNote",ToolLinkText:"Learn more about OneNote",ToolFocusAreas:["Individual Productivity","Team Productivity"]},</v>
      </c>
    </row>
    <row r="9" spans="1:7" x14ac:dyDescent="0.45">
      <c r="A9" s="1" t="s">
        <v>115</v>
      </c>
      <c r="B9" s="6" t="s">
        <v>116</v>
      </c>
      <c r="C9" s="2" t="s">
        <v>106</v>
      </c>
      <c r="E9" s="2" t="str">
        <f>"Learn more about " &amp;Table2[[#This Row],[ToolName]]</f>
        <v>Learn more about Org Analytics</v>
      </c>
      <c r="F9" s="17" t="s">
        <v>93</v>
      </c>
      <c r="G9"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Row],[ToolFocusAreas]]&amp;"]}"&amp;IF(G10&lt;&gt;"",",","")</f>
        <v>{ToolName:"Org Analytics",ToolDescription:"Create better work habits with insights into your meetings, email, and focus hours.",ToolImage:MyAnalytics,ToolLink:"",ToolLinkText:"Learn more about Org Analytics",ToolFocusAreas:["Organizational Productivity"]},</v>
      </c>
    </row>
    <row r="10" spans="1:7" x14ac:dyDescent="0.45">
      <c r="A10" s="1" t="s">
        <v>117</v>
      </c>
      <c r="B10" t="s">
        <v>118</v>
      </c>
      <c r="C10" s="1" t="s">
        <v>117</v>
      </c>
      <c r="D10" s="19" t="s">
        <v>119</v>
      </c>
      <c r="E10" s="2" t="str">
        <f>"Learn more about " &amp;Table2[[#This Row],[ToolName]]</f>
        <v>Learn more about Outlook</v>
      </c>
      <c r="F10" s="1" t="s">
        <v>114</v>
      </c>
      <c r="G10"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Row],[ToolFocusAreas]]&amp;"]}"&amp;IF(G11&lt;&gt;"",",","")</f>
        <v>{ToolName:"Outlook",ToolDescription:"Use business-class email through a rich and familiar Outlook experience you can access from your desktop or a web browser.",ToolImage:Outlook,ToolLink:"https://support.microsoft.com/en-us/office/add-an-email-account-to-outlook-e9da47c4-9b89-4b49-b945-a204aeea6726",ToolLinkText:"Learn more about Outlook",ToolFocusAreas:["Individual Productivity","Team Productivity"]},</v>
      </c>
    </row>
    <row r="11" spans="1:7" x14ac:dyDescent="0.45">
      <c r="A11" s="1" t="s">
        <v>120</v>
      </c>
      <c r="B11" t="s">
        <v>121</v>
      </c>
      <c r="C11" s="1" t="s">
        <v>120</v>
      </c>
      <c r="D11" t="s">
        <v>122</v>
      </c>
      <c r="E11" s="2" t="str">
        <f>"Learn more about " &amp;Table2[[#This Row],[ToolName]]</f>
        <v>Learn more about Planner</v>
      </c>
      <c r="F11" s="1" t="s">
        <v>123</v>
      </c>
      <c r="G11"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Row],[ToolFocusAreas]]&amp;"]}"&amp;IF(G12&lt;&gt;"",",","")</f>
        <v>{ToolName:"Planner",ToolDescription:"Create new plans, organize and assign tasks, share files, chat about what youre working on  and get progress updates with Planner.",ToolImage:Planner,ToolLink:"https://support.office.com/article/fe43c972-5a95-4071-86d4-423a64a3b21e?wt.mc_id=AID573689_QSG_174542",ToolLinkText:"Learn more about Planner",ToolFocusAreas:["Team Productivity"]},</v>
      </c>
    </row>
    <row r="12" spans="1:7" x14ac:dyDescent="0.45">
      <c r="A12" s="1" t="s">
        <v>124</v>
      </c>
      <c r="B12" t="s">
        <v>125</v>
      </c>
      <c r="C12" s="1" t="s">
        <v>126</v>
      </c>
      <c r="D12" t="s">
        <v>127</v>
      </c>
      <c r="E12" s="2" t="str">
        <f>"Learn more about " &amp;Table2[[#This Row],[ToolName]]</f>
        <v>Learn more about Power Apps</v>
      </c>
      <c r="F12" s="17" t="s">
        <v>93</v>
      </c>
      <c r="G12"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Row],[ToolFocusAreas]]&amp;"]}"&amp;IF(G13&lt;&gt;"",",","")</f>
        <v>{ToolName:"Power Apps",ToolDescription:"Build mobile and web apps with the data your organization already uses.",ToolImage:PowerApps,ToolLink:"https://powerapps.microsoft.com/guided-learning/learning-introducing-powerapps/",ToolLinkText:"Learn more about Power Apps",ToolFocusAreas:["Organizational Productivity"]},</v>
      </c>
    </row>
    <row r="13" spans="1:7" x14ac:dyDescent="0.45">
      <c r="A13" s="1" t="s">
        <v>128</v>
      </c>
      <c r="B13" t="s">
        <v>129</v>
      </c>
      <c r="C13" s="1" t="s">
        <v>130</v>
      </c>
      <c r="D13" t="s">
        <v>131</v>
      </c>
      <c r="E13" s="2" t="str">
        <f>"Learn more about " &amp;Table2[[#This Row],[ToolName]]</f>
        <v>Learn more about Power Automate</v>
      </c>
      <c r="F13" s="14" t="s">
        <v>97</v>
      </c>
      <c r="G13"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Row],[ToolFocusAreas]]&amp;"]}"&amp;IF(G14&lt;&gt;"",",","")</f>
        <v>{ToolName:"Power Automate",ToolDescription:"Create workflows between your apps, files, and data to automate time-consuming tasks so you can focus on whats next.'",ToolImage:PowerAutomate,ToolLink:"https://flow.microsoft.com/guided-learning/learning-introducing-flow/",ToolLinkText:"Learn more about Power Automate",ToolFocusAreas:["Individual Productivity"]},</v>
      </c>
    </row>
    <row r="14" spans="1:7" x14ac:dyDescent="0.45">
      <c r="A14" s="1" t="s">
        <v>132</v>
      </c>
      <c r="B14" t="s">
        <v>133</v>
      </c>
      <c r="C14" s="1" t="s">
        <v>134</v>
      </c>
      <c r="D14" t="s">
        <v>135</v>
      </c>
      <c r="E14" s="2" t="str">
        <f>"Learn more about " &amp;Table2[[#This Row],[ToolName]]</f>
        <v>Learn more about Power BI</v>
      </c>
      <c r="F14" s="1" t="s">
        <v>114</v>
      </c>
      <c r="G14"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Row],[ToolFocusAreas]]&amp;"]}"&amp;IF(G15&lt;&gt;"",",","")</f>
        <v>{ToolName:"Power BI",ToolDescription:"Create actionable, dynamic, and engaging data dashboards to share with your company or school.",ToolImage:PowerBI,ToolLink:"https://powerbi.microsoft.com/guided-learning/powerbi-learning-0-1-intro-using-power-bi/",ToolLinkText:"Learn more about Power BI",ToolFocusAreas:["Individual Productivity","Team Productivity"]},</v>
      </c>
    </row>
    <row r="15" spans="1:7" x14ac:dyDescent="0.45">
      <c r="A15" s="1" t="s">
        <v>136</v>
      </c>
      <c r="B15" s="6" t="s">
        <v>137</v>
      </c>
      <c r="C15" s="1" t="s">
        <v>136</v>
      </c>
      <c r="D15" s="18" t="s">
        <v>138</v>
      </c>
      <c r="E15" s="2" t="str">
        <f>"Learn more about " &amp;Table2[[#This Row],[ToolName]]</f>
        <v>Learn more about PowerPoint</v>
      </c>
      <c r="F15" s="14" t="s">
        <v>97</v>
      </c>
      <c r="G15"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Row],[ToolFocusAreas]]&amp;"]}"&amp;IF(G16&lt;&gt;"",",","")</f>
        <v>{ToolName:"PowerPoint",ToolDescription:"Design professional presentations. ",ToolImage:PowerPoint,ToolLink:"https://support.microsoft.com/en-us/office/create-a-presentation-in-powerpoint-422250f8-5721-4cea-92cc-202fa7b89617",ToolLinkText:"Learn more about PowerPoint",ToolFocusAreas:["Individual Productivity"]},</v>
      </c>
    </row>
    <row r="16" spans="1:7" x14ac:dyDescent="0.45">
      <c r="A16" s="1" t="s">
        <v>139</v>
      </c>
      <c r="B16" s="6" t="s">
        <v>140</v>
      </c>
      <c r="C16" s="1" t="s">
        <v>139</v>
      </c>
      <c r="D16" s="18" t="s">
        <v>141</v>
      </c>
      <c r="E16" s="2" t="str">
        <f>"Learn more about " &amp;Table2[[#This Row],[ToolName]]</f>
        <v>Learn more about Project</v>
      </c>
      <c r="F16" s="1" t="s">
        <v>123</v>
      </c>
      <c r="G16"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Row],[ToolFocusAreas]]&amp;"]}"&amp;IF(G17&lt;&gt;"",",","")</f>
        <v>{ToolName:"Project",ToolDescription:"Develop project plans, assign tasks, track progress, and manage budgets. ",ToolImage:Project,ToolLink:"https://support.microsoft.com/en-us/office/create-a-project-in-project-desktop-783c8570-0111-4142-af80-989aabfe29af",ToolLinkText:"Learn more about Project",ToolFocusAreas:["Team Productivity"]},</v>
      </c>
    </row>
    <row r="17" spans="1:7" x14ac:dyDescent="0.45">
      <c r="A17" s="1" t="s">
        <v>142</v>
      </c>
      <c r="B17" s="6" t="s">
        <v>143</v>
      </c>
      <c r="C17" s="1" t="s">
        <v>142</v>
      </c>
      <c r="D17" s="18" t="s">
        <v>144</v>
      </c>
      <c r="E17" s="2" t="str">
        <f>"Learn more about " &amp;Table2[[#This Row],[ToolName]]</f>
        <v>Learn more about Publisher</v>
      </c>
      <c r="F17" s="14" t="s">
        <v>97</v>
      </c>
      <c r="G17"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Row],[ToolFocusAreas]]&amp;"]}"&amp;IF(G18&lt;&gt;"",",","")</f>
        <v>{ToolName:"Publisher",ToolDescription:"Create visually rich, professional-looking publications.",ToolImage:Publisher,ToolLink:"https://support.microsoft.com/en-us/office/create-a-publication-in-publisher-147caa5c-688d-45c7-91c5-6f20798fa829",ToolLinkText:"Learn more about Publisher",ToolFocusAreas:["Individual Productivity"]},</v>
      </c>
    </row>
    <row r="18" spans="1:7" x14ac:dyDescent="0.45">
      <c r="A18" s="1" t="s">
        <v>145</v>
      </c>
      <c r="B18" t="s">
        <v>146</v>
      </c>
      <c r="C18" s="1" t="s">
        <v>145</v>
      </c>
      <c r="D18" s="19" t="s">
        <v>147</v>
      </c>
      <c r="E18" s="2" t="str">
        <f>"Learn more about " &amp;Table2[[#This Row],[ToolName]]</f>
        <v>Learn more about SharePoint</v>
      </c>
      <c r="F18" s="1" t="s">
        <v>148</v>
      </c>
      <c r="G18"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Row],[ToolFocusAreas]]&amp;"]}"&amp;IF(G19&lt;&gt;"",",","")</f>
        <v>{ToolName:"SharePoint",ToolDescription:"Share and manage content, knowledge, and applications to empower teamwork, quickly find information, and seamlessly collaborate across the organization.",ToolImage:SharePoint,ToolLink:"https://support.microsoft.com/en-us/office/sign-in-to-sharepoint-324a89ec-e77b-4475-b64a-13a0c14c45ec",ToolLinkText:"Learn more about SharePoint",ToolFocusAreas:["Individual Productivity","Team Productivity","Organizational Productivity","Community Enablement"]},</v>
      </c>
    </row>
    <row r="19" spans="1:7" x14ac:dyDescent="0.45">
      <c r="A19" s="1" t="s">
        <v>149</v>
      </c>
      <c r="B19" t="s">
        <v>150</v>
      </c>
      <c r="C19" s="1" t="s">
        <v>149</v>
      </c>
      <c r="D19" t="s">
        <v>151</v>
      </c>
      <c r="E19" s="2" t="str">
        <f>"Learn more about " &amp;Table2[[#This Row],[ToolName]]</f>
        <v>Learn more about Stream</v>
      </c>
      <c r="F19" s="1" t="s">
        <v>152</v>
      </c>
      <c r="G19"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Row],[ToolFocusAreas]]&amp;"]}"&amp;IF(G20&lt;&gt;"",",","")</f>
        <v>{ToolName:"Stream",ToolDescription:"Share videos of classes, meetings, presentations, training sessions, or other videos with people in your company or school.",ToolImage:Stream,ToolLink:"https://stream.microsoft.com/documentation/stream-portal-get-started/",ToolLinkText:"Learn more about Stream",ToolFocusAreas:["Organizational Productivity","Community Enablement"]},</v>
      </c>
    </row>
    <row r="20" spans="1:7" x14ac:dyDescent="0.45">
      <c r="A20" s="1" t="s">
        <v>153</v>
      </c>
      <c r="B20" t="s">
        <v>154</v>
      </c>
      <c r="C20" s="1" t="s">
        <v>153</v>
      </c>
      <c r="D20" t="s">
        <v>155</v>
      </c>
      <c r="E20" s="2" t="str">
        <f>"Learn more about " &amp;Table2[[#This Row],[ToolName]]</f>
        <v>Learn more about Sway</v>
      </c>
      <c r="F20" s="17" t="s">
        <v>93</v>
      </c>
      <c r="G20"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Row],[ToolFocusAreas]]&amp;"]}"&amp;IF(G21&lt;&gt;"",",","")</f>
        <v>{ToolName:"Sway",ToolDescription:"Create and share engaging interactive reports, presentations, personal stories, and more. Sway does the design work for you.",ToolImage:Sway,ToolLink:"https://support.office.com/article/b60d6dc4-d2bc-4740-ab1d-e2c4071dca03?wt.mc_id=AID573689_QSG_174550",ToolLinkText:"Learn more about Sway",ToolFocusAreas:["Organizational Productivity"]},</v>
      </c>
    </row>
    <row r="21" spans="1:7" x14ac:dyDescent="0.45">
      <c r="A21" s="1" t="s">
        <v>156</v>
      </c>
      <c r="B21" t="s">
        <v>157</v>
      </c>
      <c r="C21" s="1" t="s">
        <v>156</v>
      </c>
      <c r="D21" s="19" t="s">
        <v>158</v>
      </c>
      <c r="E21" s="2" t="str">
        <f>"Learn more about " &amp;Table2[[#This Row],[ToolName]]</f>
        <v>Learn more about Teams</v>
      </c>
      <c r="F21" s="1" t="s">
        <v>148</v>
      </c>
      <c r="G21"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Row],[ToolFocusAreas]]&amp;"]}"&amp;IF(G22&lt;&gt;"",",","")</f>
        <v>{ToolName:"Teams",ToolDescription:"The customizable chat-based team workspace in Office 365.",ToolImage:Teams,ToolLink:"https://support.microsoft.com/en-us/office/video-what-is-microsoft-teams-422bf3aa-9ae8-46f1-83a2-e65720e1a34d",ToolLinkText:"Learn more about Teams",ToolFocusAreas:["Individual Productivity","Team Productivity","Organizational Productivity","Community Enablement"]},</v>
      </c>
    </row>
    <row r="22" spans="1:7" x14ac:dyDescent="0.45">
      <c r="A22" s="1" t="s">
        <v>159</v>
      </c>
      <c r="B22" t="s">
        <v>160</v>
      </c>
      <c r="C22" s="1" t="s">
        <v>161</v>
      </c>
      <c r="D22" t="s">
        <v>162</v>
      </c>
      <c r="E22" s="2" t="str">
        <f>"Learn more about " &amp;Table2[[#This Row],[ToolName]]</f>
        <v>Learn more about To-Do</v>
      </c>
      <c r="F22" s="14" t="s">
        <v>97</v>
      </c>
      <c r="G22"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Row],[ToolFocusAreas]]&amp;"]}"&amp;IF(G23&lt;&gt;"",",","")</f>
        <v>{ToolName:"To-Do",ToolDescription:"Manage, prioritize, and complete the most important things you need to achieve every day.",ToolImage:ToDo,ToolLink:"https://support.office.com/article/Microsoft-To-Do-Quick-Start-4e5aeac6-8649-4813-aae5-2c2ddea2f292",ToolLinkText:"Learn more about To-Do",ToolFocusAreas:["Individual Productivity"]},</v>
      </c>
    </row>
    <row r="23" spans="1:7" x14ac:dyDescent="0.45">
      <c r="A23" s="1" t="s">
        <v>163</v>
      </c>
      <c r="B23" s="6" t="s">
        <v>164</v>
      </c>
      <c r="C23" s="1" t="s">
        <v>163</v>
      </c>
      <c r="D23" s="18" t="s">
        <v>165</v>
      </c>
      <c r="E23" s="2" t="str">
        <f>"Learn more about " &amp;Table2[[#This Row],[ToolName]]</f>
        <v>Learn more about Visio</v>
      </c>
      <c r="F23" s="14" t="s">
        <v>97</v>
      </c>
      <c r="G23"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Row],[ToolFocusAreas]]&amp;"]}"&amp;IF(G24&lt;&gt;"",",","")</f>
        <v>{ToolName:"Visio",ToolDescription:"Simplify and communicate complex information visually. ",ToolImage:Visio,ToolLink:"https://support.microsoft.com/en-us/office/select-a-template-in-visio-75a50ce3-6f12-4cf6-9b96-5e2026b8a3fe",ToolLinkText:"Learn more about Visio",ToolFocusAreas:["Individual Productivity"]},</v>
      </c>
    </row>
    <row r="24" spans="1:7" ht="28.5" x14ac:dyDescent="0.45">
      <c r="A24" s="1" t="s">
        <v>166</v>
      </c>
      <c r="B24" s="3" t="s">
        <v>167</v>
      </c>
      <c r="C24" s="1" t="s">
        <v>166</v>
      </c>
      <c r="D24" s="1" t="s">
        <v>168</v>
      </c>
      <c r="E24" s="2" t="str">
        <f>"Learn more about " &amp;Table2[[#This Row],[ToolName]]</f>
        <v>Learn more about Whiteboard</v>
      </c>
      <c r="F24" s="1" t="s">
        <v>123</v>
      </c>
      <c r="G24"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Row],[ToolFocusAreas]]&amp;"]}"&amp;IF(G25&lt;&gt;"",",","")</f>
        <v>{ToolName:"Whiteboard",ToolDescription:"Share an online work surface with others regardless of where they are. Place virtual sticky notes, type or draw in real time using a computer, phone or tablet. Download from the Microsoft Store.",ToolImage:Whiteboard,ToolLink:"https://products.office.com/en-us/microsoft-whiteboard/digital-whiteboard-app",ToolLinkText:"Learn more about Whiteboard",ToolFocusAreas:["Team Productivity"]},</v>
      </c>
    </row>
    <row r="25" spans="1:7" x14ac:dyDescent="0.45">
      <c r="A25" s="1" t="s">
        <v>169</v>
      </c>
      <c r="B25" s="6" t="s">
        <v>170</v>
      </c>
      <c r="C25" s="2" t="s">
        <v>171</v>
      </c>
      <c r="D25" s="18" t="s">
        <v>172</v>
      </c>
      <c r="E25" s="2" t="str">
        <f>"Learn more about " &amp;Table2[[#This Row],[ToolName]]</f>
        <v>Learn more about Windows 10</v>
      </c>
      <c r="F25" s="14" t="s">
        <v>97</v>
      </c>
      <c r="G25"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Row],[ToolFocusAreas]]&amp;"]}"&amp;IF(G26&lt;&gt;"",",","")</f>
        <v>{ToolName:"Windows 10",ToolDescription:"Modern Desktop",ToolImage:Windows10,ToolLink:"https://www.microsoft.com/windows",ToolLinkText:"Learn more about Windows 10",ToolFocusAreas:["Individual Productivity"]},</v>
      </c>
    </row>
    <row r="26" spans="1:7" x14ac:dyDescent="0.45">
      <c r="A26" s="1" t="s">
        <v>173</v>
      </c>
      <c r="B26" s="6" t="s">
        <v>174</v>
      </c>
      <c r="C26" s="1" t="s">
        <v>173</v>
      </c>
      <c r="D26" s="18" t="s">
        <v>175</v>
      </c>
      <c r="E26" s="2" t="str">
        <f>"Learn more about " &amp;Table2[[#This Row],[ToolName]]</f>
        <v>Learn more about Word</v>
      </c>
      <c r="F26" s="14" t="s">
        <v>97</v>
      </c>
      <c r="G26"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Row],[ToolFocusAreas]]&amp;"]}"&amp;IF(G27&lt;&gt;"",",","")</f>
        <v>{ToolName:"Word",ToolDescription:"Bring out your best writing.",ToolImage:Word,ToolLink:"https://support.microsoft.com/en-us/office/create-a-document-in-word-aafc163a-3a06-45a9-b451-cb7250dcbaa1",ToolLinkText:"Learn more about Word",ToolFocusAreas:["Individual Productivity"]},</v>
      </c>
    </row>
    <row r="27" spans="1:7" x14ac:dyDescent="0.45">
      <c r="A27" s="1" t="s">
        <v>176</v>
      </c>
      <c r="B27" t="s">
        <v>177</v>
      </c>
      <c r="C27" s="1" t="s">
        <v>176</v>
      </c>
      <c r="D27" s="19" t="s">
        <v>178</v>
      </c>
      <c r="E27" s="2" t="str">
        <f>"Learn more about " &amp;Table2[[#This Row],[ToolName]]</f>
        <v>Learn more about Yammer</v>
      </c>
      <c r="F27" s="1" t="s">
        <v>152</v>
      </c>
      <c r="G27"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Row],[ToolFocusAreas]]&amp;"]}"&amp;IF(G28&lt;&gt;"",",","")</f>
        <v>{ToolName:"Yammer",ToolDescription:"Connect to the right people, share information across teams, and organize around projects with coworkers or classmates.",ToolImage:Yammer,ToolLink:"https://support.microsoft.com/en-us/office/sign-in-to-yammer-d863154a-4223-4ea2-8855-ccc971321b8e",ToolLinkText:"Learn more about Yammer",ToolFocusAreas:["Organizational Productivity","Community Enablement"]},</v>
      </c>
    </row>
    <row r="28" spans="1:7" x14ac:dyDescent="0.45">
      <c r="A28" s="1" t="s">
        <v>179</v>
      </c>
      <c r="B28" s="6" t="s">
        <v>180</v>
      </c>
      <c r="C28" s="2" t="s">
        <v>181</v>
      </c>
      <c r="D28" s="18" t="s">
        <v>182</v>
      </c>
      <c r="E28" s="2" t="str">
        <f>"Learn more about " &amp;Table2[[#This Row],[ToolName]]</f>
        <v>Learn more about Power Virutal Agents</v>
      </c>
      <c r="F28" s="17" t="s">
        <v>93</v>
      </c>
      <c r="G28" s="2" t="str">
        <f>"{"&amp;Table2[[#Headers],[ToolName]]&amp;":"&amp;""""&amp;Table2[[#This Row],[ToolName]]&amp;""""&amp;","&amp;Table2[[#Headers],[ToolDescription]]&amp;":"&amp;""""&amp;Table2[[#This Row],[ToolDescription]]&amp;""""&amp;","&amp;Table2[[#Headers],[ToolImage]]&amp;":"&amp;Table2[[#This Row],[ToolImage]]&amp;","&amp;Table2[[#Headers],[ToolLink]]&amp;":"&amp;""""&amp;Table2[[#This Row],[ToolLink]]&amp;""""&amp;","&amp;Table2[[#Headers],[ToolLinkText]]&amp;":"&amp;""""&amp;Table2[[#This Row],[ToolLinkText]]&amp;""""&amp;","&amp;Table2[[#Headers],[ToolFocusAreas]]&amp;":["&amp;Table2[[#This Row],[ToolFocusAreas]]&amp;"]}"&amp;IF(G29&lt;&gt;"",",","")</f>
        <v>{ToolName:"Power Virutal Agents",ToolDescription:"Create bots without code!",ToolImage:PVA,ToolLink:"https://docs.microsoft.com/en-us/power-virtual-agents/authoring-first-bot",ToolLinkText:"Learn more about Power Virutal Agents",ToolFocusAreas:["Organizational Productivity"]}</v>
      </c>
    </row>
  </sheetData>
  <conditionalFormatting sqref="A2:A28">
    <cfRule type="duplicateValues" dxfId="5" priority="1"/>
  </conditionalFormatting>
  <hyperlinks>
    <hyperlink ref="D4" r:id="rId1" xr:uid="{DE33CD25-B220-4E97-BB83-F6CE98F74C60}"/>
    <hyperlink ref="D17" r:id="rId2" xr:uid="{EFF40A50-48E0-4E60-B29A-9E6EFD9105AE}"/>
    <hyperlink ref="D16" r:id="rId3" xr:uid="{48541B2A-527A-4F2C-AAA5-F423CD469413}"/>
    <hyperlink ref="D23" r:id="rId4" xr:uid="{CAFBA65C-9CEA-4882-BD94-C1695DB92A53}"/>
    <hyperlink ref="D26" r:id="rId5" xr:uid="{90F8579A-420A-4735-BFBF-2D7E33DA5E88}"/>
    <hyperlink ref="D27" r:id="rId6" xr:uid="{88A33311-1AD6-4379-B158-AB6989A71D91}"/>
    <hyperlink ref="D15" r:id="rId7" xr:uid="{6BEAD453-C4BF-42C0-929F-100E2691B35C}"/>
    <hyperlink ref="D10" r:id="rId8" xr:uid="{BB5A5ED3-1BC9-4749-9AD6-0C5D64E68B2E}"/>
    <hyperlink ref="D21" r:id="rId9" xr:uid="{F5A48D22-2B16-40AF-9444-8A2235FC5BC2}"/>
    <hyperlink ref="D18" r:id="rId10" xr:uid="{89BDDA2A-713F-4236-A80A-EF78D5D84F7A}"/>
    <hyperlink ref="D2" r:id="rId11" xr:uid="{F762BB37-B600-4F9F-A756-D4136DA68FDE}"/>
    <hyperlink ref="D25" r:id="rId12" xr:uid="{098D24BA-6036-409E-8A16-300602E7CC79}"/>
    <hyperlink ref="D28" r:id="rId13" xr:uid="{29AFBF0B-7C9F-46E6-B5F3-E65FB6EC8E26}"/>
  </hyperlinks>
  <pageMargins left="0.7" right="0.7" top="0.75" bottom="0.75" header="0.3" footer="0.3"/>
  <pageSetup orientation="portrait" r:id="rId14"/>
  <tableParts count="1">
    <tablePart r:id="rId1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7"/>
  <sheetViews>
    <sheetView zoomScaleNormal="100" workbookViewId="0">
      <pane xSplit="2" ySplit="1" topLeftCell="C11" activePane="bottomRight" state="frozen"/>
      <selection pane="topRight" activeCell="C1" sqref="C1"/>
      <selection pane="bottomLeft" activeCell="A2" sqref="A2"/>
      <selection pane="bottomRight" activeCell="C41" sqref="C41"/>
    </sheetView>
  </sheetViews>
  <sheetFormatPr defaultColWidth="9" defaultRowHeight="14.25" x14ac:dyDescent="0.45"/>
  <cols>
    <col min="1" max="1" width="7.3984375" style="5" bestFit="1" customWidth="1"/>
    <col min="2" max="2" width="29.86328125" style="1" bestFit="1" customWidth="1"/>
    <col min="3" max="3" width="32.86328125" style="3" customWidth="1"/>
    <col min="4" max="4" width="39.1328125" style="3" bestFit="1" customWidth="1"/>
    <col min="5" max="5" width="32.59765625" style="4" customWidth="1"/>
    <col min="6" max="6" width="115" style="1" bestFit="1" customWidth="1"/>
    <col min="7" max="7" width="85.59765625" style="1" bestFit="1" customWidth="1"/>
    <col min="8" max="16384" width="9" style="1"/>
  </cols>
  <sheetData>
    <row r="1" spans="1:6" x14ac:dyDescent="0.45">
      <c r="A1" s="5" t="s">
        <v>183</v>
      </c>
      <c r="B1" s="1" t="s">
        <v>184</v>
      </c>
      <c r="C1" s="3" t="s">
        <v>185</v>
      </c>
      <c r="D1" s="3" t="s">
        <v>186</v>
      </c>
      <c r="E1" s="4" t="s">
        <v>187</v>
      </c>
      <c r="F1" s="1" t="s">
        <v>4</v>
      </c>
    </row>
    <row r="2" spans="1:6" x14ac:dyDescent="0.45">
      <c r="A2" s="5">
        <v>23</v>
      </c>
      <c r="B2" t="s">
        <v>11</v>
      </c>
      <c r="C2" t="s">
        <v>188</v>
      </c>
      <c r="D2" t="s">
        <v>188</v>
      </c>
      <c r="F2"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Row],[NeedFocusArea]]&amp;""""&amp;"}"&amp;IF(F3&lt;&gt;"",",","")</f>
        <v>{Need:"Allocate Time-Slots",NeedID:"23",NeedCapability:"Allocate Time-Slots",NeedToolTip:"",NeedFocusArea:"Organizational Productivity"},</v>
      </c>
    </row>
    <row r="3" spans="1:6" x14ac:dyDescent="0.45">
      <c r="A3" s="5">
        <v>24</v>
      </c>
      <c r="B3" t="s">
        <v>11</v>
      </c>
      <c r="C3" t="s">
        <v>189</v>
      </c>
      <c r="D3" t="s">
        <v>189</v>
      </c>
      <c r="E3" s="7"/>
      <c r="F3"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Row],[NeedFocusArea]]&amp;""""&amp;"}"&amp;IF(F4&lt;&gt;"",",","")</f>
        <v>{Need:"Assess Organizational Behavior",NeedID:"24",NeedCapability:"Assess Organizational Behavior",NeedToolTip:"",NeedFocusArea:"Organizational Productivity"},</v>
      </c>
    </row>
    <row r="4" spans="1:6" x14ac:dyDescent="0.45">
      <c r="A4" s="5">
        <v>1</v>
      </c>
      <c r="B4" t="s">
        <v>9</v>
      </c>
      <c r="C4" t="s">
        <v>37</v>
      </c>
      <c r="D4" t="s">
        <v>190</v>
      </c>
      <c r="F4"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Row],[NeedFocusArea]]&amp;""""&amp;"}"&amp;IF(F5&lt;&gt;"",",","")</f>
        <v>{Need:"Assess Sentiment",NeedID:"1",NeedCapability:"Asssess Sentiment",NeedToolTip:"",NeedFocusArea:"Community Enablement"},</v>
      </c>
    </row>
    <row r="5" spans="1:6" x14ac:dyDescent="0.45">
      <c r="A5" s="5">
        <v>11</v>
      </c>
      <c r="B5" t="s">
        <v>5</v>
      </c>
      <c r="C5" t="s">
        <v>17</v>
      </c>
      <c r="D5" t="s">
        <v>17</v>
      </c>
      <c r="F5"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Row],[NeedFocusArea]]&amp;""""&amp;"}"&amp;IF(F6&lt;&gt;"",",","")</f>
        <v>{Need:"Automate Routine Tasks",NeedID:"11",NeedCapability:"Automate Routine Tasks",NeedToolTip:"",NeedFocusArea:"Individual Productivity"},</v>
      </c>
    </row>
    <row r="6" spans="1:6" x14ac:dyDescent="0.45">
      <c r="A6" s="5">
        <v>2</v>
      </c>
      <c r="B6" t="s">
        <v>9</v>
      </c>
      <c r="C6" t="s">
        <v>25</v>
      </c>
      <c r="D6" t="s">
        <v>25</v>
      </c>
      <c r="F6"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Row],[NeedFocusArea]]&amp;""""&amp;"}"&amp;IF(F7&lt;&gt;"",",","")</f>
        <v>{Need:"Build on Community Ideas",NeedID:"2",NeedCapability:"Build on Community Ideas",NeedToolTip:"",NeedFocusArea:"Community Enablement"},</v>
      </c>
    </row>
    <row r="7" spans="1:6" x14ac:dyDescent="0.45">
      <c r="A7" s="5">
        <v>33</v>
      </c>
      <c r="B7" t="s">
        <v>7</v>
      </c>
      <c r="C7" t="s">
        <v>52</v>
      </c>
      <c r="D7" t="s">
        <v>52</v>
      </c>
      <c r="F7"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Row],[NeedFocusArea]]&amp;""""&amp;"}"&amp;IF(F8&lt;&gt;"",",","")</f>
        <v>{Need:"Capture Best Practices",NeedID:"33",NeedCapability:"Capture Best Practices",NeedToolTip:"",NeedFocusArea:"Team Productivity"},</v>
      </c>
    </row>
    <row r="8" spans="1:6" x14ac:dyDescent="0.45">
      <c r="A8" s="5">
        <v>3</v>
      </c>
      <c r="B8" t="s">
        <v>9</v>
      </c>
      <c r="C8" t="s">
        <v>23</v>
      </c>
      <c r="D8" t="s">
        <v>23</v>
      </c>
      <c r="E8" s="8"/>
      <c r="F8"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Row],[NeedFocusArea]]&amp;""""&amp;"}"&amp;IF(F9&lt;&gt;"",",","")</f>
        <v>{Need:"Capture Experience",NeedID:"3",NeedCapability:"Capture Experience",NeedToolTip:"",NeedFocusArea:"Community Enablement"},</v>
      </c>
    </row>
    <row r="9" spans="1:6" x14ac:dyDescent="0.45">
      <c r="A9" s="5">
        <v>12</v>
      </c>
      <c r="B9" t="s">
        <v>5</v>
      </c>
      <c r="C9" t="s">
        <v>191</v>
      </c>
      <c r="D9" t="s">
        <v>191</v>
      </c>
      <c r="F9"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Row],[NeedFocusArea]]&amp;""""&amp;"}"&amp;IF(F10&lt;&gt;"",",","")</f>
        <v>{Need:"Chat with Others",NeedID:"12",NeedCapability:"Chat with Others",NeedToolTip:"",NeedFocusArea:"Individual Productivity"},</v>
      </c>
    </row>
    <row r="10" spans="1:6" x14ac:dyDescent="0.45">
      <c r="A10" s="13">
        <v>34</v>
      </c>
      <c r="B10" t="s">
        <v>7</v>
      </c>
      <c r="C10" t="s">
        <v>44</v>
      </c>
      <c r="D10" t="s">
        <v>44</v>
      </c>
      <c r="F10"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Row],[NeedFocusArea]]&amp;""""&amp;"}"&amp;IF(F11&lt;&gt;"",",","")</f>
        <v>{Need:"Chat with Team Members",NeedID:"34",NeedCapability:"Chat with Team Members",NeedToolTip:"",NeedFocusArea:"Team Productivity"},</v>
      </c>
    </row>
    <row r="11" spans="1:6" x14ac:dyDescent="0.45">
      <c r="A11" s="5">
        <v>25</v>
      </c>
      <c r="B11" t="s">
        <v>11</v>
      </c>
      <c r="C11" t="s">
        <v>45</v>
      </c>
      <c r="D11" t="s">
        <v>45</v>
      </c>
      <c r="F11"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Row],[NeedFocusArea]]&amp;""""&amp;"}"&amp;IF(F12&lt;&gt;"",",","")</f>
        <v>{Need:"Collect Information",NeedID:"25",NeedCapability:"Collect Information",NeedToolTip:"",NeedFocusArea:"Organizational Productivity"},</v>
      </c>
    </row>
    <row r="12" spans="1:6" x14ac:dyDescent="0.45">
      <c r="A12" s="5">
        <v>4</v>
      </c>
      <c r="B12" t="s">
        <v>9</v>
      </c>
      <c r="C12" t="s">
        <v>19</v>
      </c>
      <c r="D12" t="s">
        <v>19</v>
      </c>
      <c r="F12"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Row],[NeedFocusArea]]&amp;""""&amp;"}"&amp;IF(F13&lt;&gt;"",",","")</f>
        <v>{Need:"Community Calls",NeedID:"4",NeedCapability:"Community Calls",NeedToolTip:"",NeedFocusArea:"Community Enablement"},</v>
      </c>
    </row>
    <row r="13" spans="1:6" x14ac:dyDescent="0.45">
      <c r="A13" s="5">
        <v>5</v>
      </c>
      <c r="B13" t="s">
        <v>9</v>
      </c>
      <c r="C13" t="s">
        <v>20</v>
      </c>
      <c r="D13" t="s">
        <v>20</v>
      </c>
      <c r="F13"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Row],[NeedFocusArea]]&amp;""""&amp;"}"&amp;IF(F14&lt;&gt;"",",","")</f>
        <v>{Need:"Community Events",NeedID:"5",NeedCapability:"Community Events",NeedToolTip:"",NeedFocusArea:"Community Enablement"},</v>
      </c>
    </row>
    <row r="14" spans="1:6" x14ac:dyDescent="0.45">
      <c r="A14" s="5">
        <v>26</v>
      </c>
      <c r="B14" t="s">
        <v>11</v>
      </c>
      <c r="C14" t="s">
        <v>38</v>
      </c>
      <c r="D14" t="s">
        <v>38</v>
      </c>
      <c r="F14"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Row],[NeedFocusArea]]&amp;""""&amp;"}"&amp;IF(F15&lt;&gt;"",",","")</f>
        <v>{Need:"Corporate Communications",NeedID:"26",NeedCapability:"Corporate Communications",NeedToolTip:"",NeedFocusArea:"Organizational Productivity"},</v>
      </c>
    </row>
    <row r="15" spans="1:6" x14ac:dyDescent="0.45">
      <c r="A15" s="5">
        <v>27</v>
      </c>
      <c r="B15" t="s">
        <v>11</v>
      </c>
      <c r="C15" t="s">
        <v>192</v>
      </c>
      <c r="D15" t="s">
        <v>192</v>
      </c>
      <c r="F15"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Row],[NeedFocusArea]]&amp;""""&amp;"}"&amp;IF(F16&lt;&gt;"",",","")</f>
        <v>{Need:"Corporate News",NeedID:"27",NeedCapability:"Corporate News",NeedToolTip:"",NeedFocusArea:"Organizational Productivity"},</v>
      </c>
    </row>
    <row r="16" spans="1:6" x14ac:dyDescent="0.45">
      <c r="A16" s="13">
        <v>45</v>
      </c>
      <c r="B16" s="1" t="s">
        <v>11</v>
      </c>
      <c r="C16" s="3" t="s">
        <v>28</v>
      </c>
      <c r="D16" s="3" t="s">
        <v>28</v>
      </c>
      <c r="F16"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Row],[NeedFocusArea]]&amp;""""&amp;"}"&amp;IF(F17&lt;&gt;"",",","")</f>
        <v>{Need:"Create a Bot",NeedID:"45",NeedCapability:"Create a Bot",NeedToolTip:"",NeedFocusArea:"Organizational Productivity"},</v>
      </c>
    </row>
    <row r="17" spans="1:6" x14ac:dyDescent="0.45">
      <c r="A17" s="5">
        <v>28</v>
      </c>
      <c r="B17" t="s">
        <v>11</v>
      </c>
      <c r="C17" t="s">
        <v>193</v>
      </c>
      <c r="D17" t="s">
        <v>193</v>
      </c>
      <c r="F17"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Row],[NeedFocusArea]]&amp;""""&amp;"}"&amp;IF(F18&lt;&gt;"",",","")</f>
        <v>{Need:"Create Low-Code Applications",NeedID:"28",NeedCapability:"Create Low-Code Applications",NeedToolTip:"",NeedFocusArea:"Organizational Productivity"},</v>
      </c>
    </row>
    <row r="18" spans="1:6" x14ac:dyDescent="0.45">
      <c r="A18" s="5">
        <v>6</v>
      </c>
      <c r="B18" t="s">
        <v>9</v>
      </c>
      <c r="C18" t="s">
        <v>24</v>
      </c>
      <c r="D18" t="s">
        <v>24</v>
      </c>
      <c r="F18"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Row],[NeedFocusArea]]&amp;""""&amp;"}"&amp;IF(F19&lt;&gt;"",",","")</f>
        <v>{Need:"Crowd-sourcing",NeedID:"6",NeedCapability:"Crowd-sourcing",NeedToolTip:"",NeedFocusArea:"Community Enablement"},</v>
      </c>
    </row>
    <row r="19" spans="1:6" x14ac:dyDescent="0.45">
      <c r="A19" s="5">
        <v>13</v>
      </c>
      <c r="B19" t="s">
        <v>5</v>
      </c>
      <c r="C19" t="s">
        <v>42</v>
      </c>
      <c r="D19" t="s">
        <v>42</v>
      </c>
      <c r="F19"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Row],[NeedFocusArea]]&amp;""""&amp;"}"&amp;IF(F20&lt;&gt;"",",","")</f>
        <v>{Need:"Develop Documents",NeedID:"13",NeedCapability:"Develop Documents",NeedToolTip:"",NeedFocusArea:"Individual Productivity"},</v>
      </c>
    </row>
    <row r="20" spans="1:6" x14ac:dyDescent="0.45">
      <c r="A20" s="5">
        <v>7</v>
      </c>
      <c r="B20" t="s">
        <v>9</v>
      </c>
      <c r="C20" t="s">
        <v>39</v>
      </c>
      <c r="D20" t="s">
        <v>39</v>
      </c>
      <c r="F20"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Row],[NeedFocusArea]]&amp;""""&amp;"}"&amp;IF(F21&lt;&gt;"",",","")</f>
        <v>{Need:"Employee Engagement",NeedID:"7",NeedCapability:"Employee Engagement",NeedToolTip:"",NeedFocusArea:"Community Enablement"},</v>
      </c>
    </row>
    <row r="21" spans="1:6" x14ac:dyDescent="0.45">
      <c r="A21" s="5">
        <v>29</v>
      </c>
      <c r="B21" t="s">
        <v>11</v>
      </c>
      <c r="C21" t="s">
        <v>50</v>
      </c>
      <c r="D21" t="s">
        <v>50</v>
      </c>
      <c r="F21"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Row],[NeedFocusArea]]&amp;""""&amp;"}"&amp;IF(F22&lt;&gt;"",",","")</f>
        <v>{Need:"Enterprise Document Store",NeedID:"29",NeedCapability:"Enterprise Document Store",NeedToolTip:"",NeedFocusArea:"Organizational Productivity"},</v>
      </c>
    </row>
    <row r="22" spans="1:6" x14ac:dyDescent="0.45">
      <c r="A22" s="5">
        <v>14</v>
      </c>
      <c r="B22" t="s">
        <v>5</v>
      </c>
      <c r="C22" t="s">
        <v>30</v>
      </c>
      <c r="D22" t="s">
        <v>30</v>
      </c>
      <c r="F22"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Row],[NeedFocusArea]]&amp;""""&amp;"}"&amp;IF(F23&lt;&gt;"",",","")</f>
        <v>{Need:"Find Documents and People",NeedID:"14",NeedCapability:"Find Documents and People",NeedToolTip:"",NeedFocusArea:"Individual Productivity"},</v>
      </c>
    </row>
    <row r="23" spans="1:6" x14ac:dyDescent="0.45">
      <c r="A23" s="5">
        <v>35</v>
      </c>
      <c r="B23" t="s">
        <v>7</v>
      </c>
      <c r="C23" t="s">
        <v>54</v>
      </c>
      <c r="D23" t="s">
        <v>54</v>
      </c>
      <c r="F23"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Row],[NeedFocusArea]]&amp;""""&amp;"}"&amp;IF(F24&lt;&gt;"",",","")</f>
        <v>{Need:"Ideate",NeedID:"35",NeedCapability:"Ideate",NeedToolTip:"",NeedFocusArea:"Team Productivity"},</v>
      </c>
    </row>
    <row r="24" spans="1:6" x14ac:dyDescent="0.45">
      <c r="A24" s="5">
        <v>8</v>
      </c>
      <c r="B24" t="s">
        <v>9</v>
      </c>
      <c r="C24" t="s">
        <v>32</v>
      </c>
      <c r="D24" t="s">
        <v>32</v>
      </c>
      <c r="F24"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Row],[NeedFocusArea]]&amp;""""&amp;"}"&amp;IF(F25&lt;&gt;"",",","")</f>
        <v>{Need:"Knowledge Management",NeedID:"8",NeedCapability:"Knowledge Management",NeedToolTip:"",NeedFocusArea:"Community Enablement"},</v>
      </c>
    </row>
    <row r="25" spans="1:6" x14ac:dyDescent="0.45">
      <c r="A25" s="5">
        <v>30</v>
      </c>
      <c r="B25" t="s">
        <v>11</v>
      </c>
      <c r="C25" t="s">
        <v>34</v>
      </c>
      <c r="D25" t="s">
        <v>34</v>
      </c>
      <c r="F25"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Row],[NeedFocusArea]]&amp;""""&amp;"}"&amp;IF(F26&lt;&gt;"",",","")</f>
        <v>{Need:"Live Video Broadcasting",NeedID:"30",NeedCapability:"Live Video Broadcasting",NeedToolTip:"",NeedFocusArea:"Organizational Productivity"},</v>
      </c>
    </row>
    <row r="26" spans="1:6" x14ac:dyDescent="0.45">
      <c r="A26" s="13">
        <v>9</v>
      </c>
      <c r="B26" t="s">
        <v>9</v>
      </c>
      <c r="C26" t="s">
        <v>26</v>
      </c>
      <c r="D26" t="s">
        <v>26</v>
      </c>
      <c r="F26"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Row],[NeedFocusArea]]&amp;""""&amp;"}"&amp;IF(F27&lt;&gt;"",",","")</f>
        <v>{Need:"Manage Membership",NeedID:"9",NeedCapability:"Manage Membership",NeedToolTip:"",NeedFocusArea:"Community Enablement"},</v>
      </c>
    </row>
    <row r="27" spans="1:6" x14ac:dyDescent="0.45">
      <c r="A27" s="5">
        <v>15</v>
      </c>
      <c r="B27" t="s">
        <v>5</v>
      </c>
      <c r="C27" t="s">
        <v>194</v>
      </c>
      <c r="D27" t="s">
        <v>194</v>
      </c>
      <c r="F27"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Row],[NeedFocusArea]]&amp;""""&amp;"}"&amp;IF(F28&lt;&gt;"",",","")</f>
        <v>{Need:"Manage My Tasks",NeedID:"15",NeedCapability:"Manage My Tasks",NeedToolTip:"",NeedFocusArea:"Individual Productivity"},</v>
      </c>
    </row>
    <row r="28" spans="1:6" x14ac:dyDescent="0.45">
      <c r="A28" s="5">
        <v>16</v>
      </c>
      <c r="B28" t="s">
        <v>5</v>
      </c>
      <c r="C28" t="s">
        <v>195</v>
      </c>
      <c r="D28" t="s">
        <v>195</v>
      </c>
      <c r="F28"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Row],[NeedFocusArea]]&amp;""""&amp;"}"&amp;IF(F29&lt;&gt;"",",","")</f>
        <v>{Need:"Manage My Time",NeedID:"16",NeedCapability:"Manage My Time",NeedToolTip:"",NeedFocusArea:"Individual Productivity"},</v>
      </c>
    </row>
    <row r="29" spans="1:6" x14ac:dyDescent="0.45">
      <c r="A29" s="5">
        <v>36</v>
      </c>
      <c r="B29" t="s">
        <v>7</v>
      </c>
      <c r="C29" t="s">
        <v>53</v>
      </c>
      <c r="D29" t="s">
        <v>53</v>
      </c>
      <c r="F29"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Row],[NeedFocusArea]]&amp;""""&amp;"}"&amp;IF(F30&lt;&gt;"",",","")</f>
        <v>{Need:"Manage Our Time",NeedID:"36",NeedCapability:"Manage Our Time",NeedToolTip:"",NeedFocusArea:"Team Productivity"},</v>
      </c>
    </row>
    <row r="30" spans="1:6" x14ac:dyDescent="0.45">
      <c r="A30" s="5">
        <v>37</v>
      </c>
      <c r="B30" t="s">
        <v>7</v>
      </c>
      <c r="C30" t="s">
        <v>47</v>
      </c>
      <c r="D30" t="s">
        <v>47</v>
      </c>
      <c r="F30"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Row],[NeedFocusArea]]&amp;""""&amp;"}"&amp;IF(F31&lt;&gt;"",",","")</f>
        <v>{Need:"Manage Performance",NeedID:"37",NeedCapability:"Manage Performance",NeedToolTip:"",NeedFocusArea:"Team Productivity"},</v>
      </c>
    </row>
    <row r="31" spans="1:6" x14ac:dyDescent="0.45">
      <c r="A31" s="13"/>
      <c r="B31" s="1" t="s">
        <v>11</v>
      </c>
      <c r="C31" s="3" t="s">
        <v>196</v>
      </c>
      <c r="D31" s="3" t="s">
        <v>196</v>
      </c>
      <c r="F31"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Row],[NeedFocusArea]]&amp;""""&amp;"}"&amp;IF(F32&lt;&gt;"",",","")</f>
        <v>{Need:"Manage Project Portfolio",NeedID:"",NeedCapability:"Manage Project Portfolio",NeedToolTip:"",NeedFocusArea:"Organizational Productivity"},</v>
      </c>
    </row>
    <row r="32" spans="1:6" x14ac:dyDescent="0.45">
      <c r="A32" s="5">
        <v>31</v>
      </c>
      <c r="B32" t="s">
        <v>11</v>
      </c>
      <c r="C32" t="s">
        <v>197</v>
      </c>
      <c r="D32" t="s">
        <v>197</v>
      </c>
      <c r="F32"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Row],[NeedFocusArea]]&amp;""""&amp;"}"&amp;IF(F33&lt;&gt;"",",","")</f>
        <v>{Need:"Manage Shift Work",NeedID:"31",NeedCapability:"Manage Shift Work",NeedToolTip:"",NeedFocusArea:"Organizational Productivity"},</v>
      </c>
    </row>
    <row r="33" spans="1:6" x14ac:dyDescent="0.45">
      <c r="A33" s="13">
        <v>38</v>
      </c>
      <c r="B33" t="s">
        <v>7</v>
      </c>
      <c r="C33" t="s">
        <v>55</v>
      </c>
      <c r="D33" t="s">
        <v>55</v>
      </c>
      <c r="F33"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Row],[NeedFocusArea]]&amp;""""&amp;"}"&amp;IF(F34&lt;&gt;"",",","")</f>
        <v>{Need:"Manage Team Tasks",NeedID:"38",NeedCapability:"Manage Team Tasks",NeedToolTip:"",NeedFocusArea:"Team Productivity"},</v>
      </c>
    </row>
    <row r="34" spans="1:6" x14ac:dyDescent="0.45">
      <c r="A34" s="13">
        <v>39</v>
      </c>
      <c r="B34" t="s">
        <v>7</v>
      </c>
      <c r="C34" t="s">
        <v>198</v>
      </c>
      <c r="D34" t="s">
        <v>198</v>
      </c>
      <c r="F34"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Row],[NeedFocusArea]]&amp;""""&amp;"}"&amp;IF(F35&lt;&gt;"",",","")</f>
        <v>{Need:"Market",NeedID:"39",NeedCapability:"Market",NeedToolTip:"",NeedFocusArea:"Team Productivity"},</v>
      </c>
    </row>
    <row r="35" spans="1:6" x14ac:dyDescent="0.45">
      <c r="A35" s="13">
        <v>17</v>
      </c>
      <c r="B35" t="s">
        <v>5</v>
      </c>
      <c r="C35" t="s">
        <v>199</v>
      </c>
      <c r="D35" t="s">
        <v>199</v>
      </c>
      <c r="F35"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Row],[NeedFocusArea]]&amp;""""&amp;"}"&amp;IF(F36&lt;&gt;"",",","")</f>
        <v>{Need:"Measure My Performance",NeedID:"17",NeedCapability:"Measure My Performance",NeedToolTip:"",NeedFocusArea:"Individual Productivity"},</v>
      </c>
    </row>
    <row r="36" spans="1:6" x14ac:dyDescent="0.45">
      <c r="A36" s="13">
        <v>18</v>
      </c>
      <c r="B36" t="s">
        <v>5</v>
      </c>
      <c r="C36" t="s">
        <v>200</v>
      </c>
      <c r="D36" t="s">
        <v>200</v>
      </c>
      <c r="F36"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Row],[NeedFocusArea]]&amp;""""&amp;"}"&amp;IF(F37&lt;&gt;"",",","")</f>
        <v>{Need:"Organize Workspaces",NeedID:"18",NeedCapability:"Organize Workspaces",NeedToolTip:"",NeedFocusArea:"Individual Productivity"},</v>
      </c>
    </row>
    <row r="37" spans="1:6" x14ac:dyDescent="0.45">
      <c r="A37" s="13">
        <v>19</v>
      </c>
      <c r="B37" t="s">
        <v>5</v>
      </c>
      <c r="C37" t="s">
        <v>57</v>
      </c>
      <c r="D37" t="s">
        <v>57</v>
      </c>
      <c r="F37"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Row],[NeedFocusArea]]&amp;""""&amp;"}"&amp;IF(F38&lt;&gt;"",",","")</f>
        <v>{Need:"Participate in Meetings",NeedID:"19",NeedCapability:"Participate in Meetings",NeedToolTip:"",NeedFocusArea:"Individual Productivity"},</v>
      </c>
    </row>
    <row r="38" spans="1:6" x14ac:dyDescent="0.45">
      <c r="A38" s="13">
        <v>20</v>
      </c>
      <c r="B38" t="s">
        <v>5</v>
      </c>
      <c r="C38" t="s">
        <v>65</v>
      </c>
      <c r="D38" t="s">
        <v>65</v>
      </c>
      <c r="F38"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Row],[NeedFocusArea]]&amp;""""&amp;"}"&amp;IF(F39&lt;&gt;"",",","")</f>
        <v>{Need:"Reflect on my behaviors",NeedID:"20",NeedCapability:"Reflect on my behaviors",NeedToolTip:"",NeedFocusArea:"Individual Productivity"},</v>
      </c>
    </row>
    <row r="39" spans="1:6" x14ac:dyDescent="0.45">
      <c r="A39" s="13">
        <v>42</v>
      </c>
      <c r="B39" t="s">
        <v>7</v>
      </c>
      <c r="C39" t="s">
        <v>48</v>
      </c>
      <c r="D39" t="s">
        <v>48</v>
      </c>
      <c r="F39"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Row],[NeedFocusArea]]&amp;""""&amp;"}"&amp;IF(F40&lt;&gt;"",",","")</f>
        <v>{Need:"Schedule Work Dependencies",NeedID:"42",NeedCapability:"Schedule Work Dependencies",NeedToolTip:"",NeedFocusArea:"Team Productivity"},</v>
      </c>
    </row>
    <row r="40" spans="1:6" x14ac:dyDescent="0.45">
      <c r="A40" s="13">
        <v>21</v>
      </c>
      <c r="B40" t="s">
        <v>5</v>
      </c>
      <c r="C40" t="s">
        <v>201</v>
      </c>
      <c r="D40" t="s">
        <v>202</v>
      </c>
      <c r="F40"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Row],[NeedFocusArea]]&amp;""""&amp;"}"&amp;IF(F41&lt;&gt;"",",","")</f>
        <v>{Need:"Send and Receive Instructions",NeedID:"21",NeedCapability:"Send and Receive Instructions (Individual)",NeedToolTip:"",NeedFocusArea:"Individual Productivity"},</v>
      </c>
    </row>
    <row r="41" spans="1:6" x14ac:dyDescent="0.45">
      <c r="A41" s="13">
        <v>40</v>
      </c>
      <c r="B41" t="s">
        <v>7</v>
      </c>
      <c r="C41" t="s">
        <v>79</v>
      </c>
      <c r="D41" t="s">
        <v>203</v>
      </c>
      <c r="F41"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Row],[NeedFocusArea]]&amp;""""&amp;"}"&amp;IF(F42&lt;&gt;"",",","")</f>
        <v>{Need:"Send and Receive Instructions to a Team",NeedID:"40",NeedCapability:"Send and Receive Instructions (Team)",NeedToolTip:"",NeedFocusArea:"Team Productivity"},</v>
      </c>
    </row>
    <row r="42" spans="1:6" x14ac:dyDescent="0.45">
      <c r="A42" s="13">
        <v>10</v>
      </c>
      <c r="B42" t="s">
        <v>9</v>
      </c>
      <c r="C42" t="s">
        <v>22</v>
      </c>
      <c r="D42" t="s">
        <v>22</v>
      </c>
      <c r="F42"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Row],[NeedFocusArea]]&amp;""""&amp;"}"&amp;IF(F43&lt;&gt;"",",","")</f>
        <v>{Need:"Share Innovation",NeedID:"10",NeedCapability:"Share Innovation",NeedToolTip:"",NeedFocusArea:"Community Enablement"},</v>
      </c>
    </row>
    <row r="43" spans="1:6" x14ac:dyDescent="0.45">
      <c r="A43" s="13">
        <v>41</v>
      </c>
      <c r="B43" t="s">
        <v>7</v>
      </c>
      <c r="C43" t="s">
        <v>35</v>
      </c>
      <c r="D43" t="s">
        <v>35</v>
      </c>
      <c r="F43"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Row],[NeedFocusArea]]&amp;""""&amp;"}"&amp;IF(F44&lt;&gt;"",",","")</f>
        <v>{Need:"Share Screen/Present Information",NeedID:"41",NeedCapability:"Share Screen/Present Information",NeedToolTip:"",NeedFocusArea:"Team Productivity"},</v>
      </c>
    </row>
    <row r="44" spans="1:6" x14ac:dyDescent="0.45">
      <c r="A44" s="13">
        <v>22</v>
      </c>
      <c r="B44" t="s">
        <v>5</v>
      </c>
      <c r="C44" t="s">
        <v>204</v>
      </c>
      <c r="D44" t="s">
        <v>204</v>
      </c>
      <c r="F44"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Row],[NeedFocusArea]]&amp;""""&amp;"}"&amp;IF(F45&lt;&gt;"",",","")</f>
        <v>{Need:"Store My Files",NeedID:"22",NeedCapability:"Store My Files",NeedToolTip:"",NeedFocusArea:"Individual Productivity"},</v>
      </c>
    </row>
    <row r="45" spans="1:6" x14ac:dyDescent="0.45">
      <c r="A45" s="13">
        <v>43</v>
      </c>
      <c r="B45" t="s">
        <v>7</v>
      </c>
      <c r="C45" t="s">
        <v>46</v>
      </c>
      <c r="D45" t="s">
        <v>46</v>
      </c>
      <c r="F45"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Row],[NeedFocusArea]]&amp;""""&amp;"}"&amp;IF(F46&lt;&gt;"",",","")</f>
        <v>{Need:"Store Team Files",NeedID:"43",NeedCapability:"Store Team Files",NeedToolTip:"",NeedFocusArea:"Team Productivity"},</v>
      </c>
    </row>
    <row r="46" spans="1:6" x14ac:dyDescent="0.45">
      <c r="A46" s="13">
        <v>44</v>
      </c>
      <c r="B46" t="s">
        <v>7</v>
      </c>
      <c r="C46" t="s">
        <v>43</v>
      </c>
      <c r="D46" t="s">
        <v>43</v>
      </c>
      <c r="F46"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Row],[NeedFocusArea]]&amp;""""&amp;"}"&amp;IF(F47&lt;&gt;"",",","")</f>
        <v>{Need:"Team Meetings",NeedID:"44",NeedCapability:"Team Meetings",NeedToolTip:"",NeedFocusArea:"Team Productivity"},</v>
      </c>
    </row>
    <row r="47" spans="1:6" x14ac:dyDescent="0.45">
      <c r="A47" s="13">
        <v>32</v>
      </c>
      <c r="B47" t="s">
        <v>11</v>
      </c>
      <c r="C47" t="s">
        <v>36</v>
      </c>
      <c r="D47" t="s">
        <v>36</v>
      </c>
      <c r="F47" s="2" t="str">
        <f>"{"&amp;Table4[[#Headers],[Need]]&amp;":"&amp;""""&amp;Table4[[#This Row],[Need]]&amp;""""&amp;","&amp;Table4[[#Headers],[NeedID]]&amp;":"&amp;""""&amp;Table4[[#This Row],[NeedID]]&amp;""""&amp;","&amp;Table4[[#Headers],[NeedCapability]]&amp;":"&amp;""""&amp;Table4[[#This Row],[NeedCapability]]&amp;""""&amp;","&amp;Table4[[#Headers],[NeedToolTip]]&amp;":"&amp;""""&amp;Table4[[#This Row],[NeedToolTip]]&amp;""""&amp;","&amp;Table4[[#Headers],[NeedFocusArea]]&amp;":"&amp;""""&amp;Table4[[#This Row],[NeedFocusArea]]&amp;""""&amp;"}"&amp;IF(F48&lt;&gt;"",",","")</f>
        <v>{Need:"Video Publishing",NeedID:"32",NeedCapability:"Video Publishing",NeedToolTip:"",NeedFocusArea:"Organizational Productivity"}</v>
      </c>
    </row>
  </sheetData>
  <conditionalFormatting sqref="C2:C47">
    <cfRule type="duplicateValues" dxfId="4" priority="3"/>
  </conditionalFormatting>
  <conditionalFormatting sqref="D2:D46">
    <cfRule type="duplicateValues" dxfId="3" priority="2"/>
  </conditionalFormatting>
  <conditionalFormatting sqref="D47">
    <cfRule type="duplicateValues" dxfId="2" priority="1"/>
  </conditionalFormatting>
  <dataValidations count="1">
    <dataValidation type="list" allowBlank="1" showInputMessage="1" showErrorMessage="1" sqref="A2:B47" xr:uid="{7E687F42-0BEA-45BC-BD0C-22F1528DCE8F}">
      <formula1>CategoryName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AF891-E4C3-400D-8775-40D6A1DE468A}">
  <dimension ref="A1:G49"/>
  <sheetViews>
    <sheetView tabSelected="1" topLeftCell="A37" workbookViewId="0">
      <selection activeCell="A9" sqref="A9:XFD9"/>
    </sheetView>
  </sheetViews>
  <sheetFormatPr defaultRowHeight="14.25" x14ac:dyDescent="0.45"/>
  <cols>
    <col min="1" max="1" width="42.3984375" bestFit="1" customWidth="1"/>
    <col min="2" max="2" width="73.9296875" customWidth="1"/>
    <col min="3" max="3" width="25.33203125" customWidth="1"/>
    <col min="4" max="4" width="25.59765625" customWidth="1"/>
    <col min="5" max="5" width="22.9296875" customWidth="1"/>
    <col min="6" max="6" width="24" customWidth="1"/>
  </cols>
  <sheetData>
    <row r="1" spans="1:7" x14ac:dyDescent="0.45">
      <c r="A1" t="s">
        <v>247</v>
      </c>
      <c r="B1" t="s">
        <v>248</v>
      </c>
      <c r="C1" t="s">
        <v>249</v>
      </c>
      <c r="D1" t="s">
        <v>250</v>
      </c>
      <c r="E1" t="s">
        <v>251</v>
      </c>
      <c r="F1" t="s">
        <v>252</v>
      </c>
      <c r="G1" t="s">
        <v>4</v>
      </c>
    </row>
    <row r="2" spans="1:7" x14ac:dyDescent="0.45">
      <c r="A2" t="s">
        <v>253</v>
      </c>
      <c r="B2" t="s">
        <v>254</v>
      </c>
      <c r="C2" t="s">
        <v>7</v>
      </c>
      <c r="D2" s="19" t="s">
        <v>255</v>
      </c>
      <c r="E2" t="s">
        <v>256</v>
      </c>
      <c r="F2" t="s">
        <v>53</v>
      </c>
      <c r="G2"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{RecommendationName:"End Meetings 5 or 10 minutes early",RecommendationDetails:"Do yourself and your attendees a favor and end those meetings 5 to 10 minutes early.",RecommendationLink:"https://www.microsoft.com",RecommendationLinkText:"Learn more",RecommendationNeed:"Manage Our Time"},</v>
      </c>
    </row>
    <row r="3" spans="1:7" x14ac:dyDescent="0.45">
      <c r="A3" t="s">
        <v>257</v>
      </c>
      <c r="B3" t="s">
        <v>258</v>
      </c>
      <c r="C3" t="s">
        <v>11</v>
      </c>
      <c r="D3" s="19" t="s">
        <v>255</v>
      </c>
      <c r="E3" t="s">
        <v>256</v>
      </c>
      <c r="F3" t="s">
        <v>34</v>
      </c>
      <c r="G3"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{RecommendationName:"Use a URL Shortner for Webcast Join Links",RecommendationDetails:"Using a URL shortener can provide the ability to change to a different meeting link if the first one has an issue.",RecommendationLink:"https://www.microsoft.com",RecommendationLinkText:"Learn more",RecommendationNeed:"Live Video Broadcasting"},</v>
      </c>
    </row>
    <row r="4" spans="1:7" x14ac:dyDescent="0.45">
      <c r="A4" t="s">
        <v>259</v>
      </c>
      <c r="B4" t="s">
        <v>260</v>
      </c>
      <c r="C4" t="s">
        <v>7</v>
      </c>
      <c r="D4" s="19" t="s">
        <v>255</v>
      </c>
      <c r="E4" t="s">
        <v>256</v>
      </c>
      <c r="F4" t="s">
        <v>43</v>
      </c>
      <c r="G4"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{RecommendationName:"Craft an agenda based on purpose",RecommendationDetails:"Try a question based agenda to spark discussion",RecommendationLink:"https://www.microsoft.com",RecommendationLinkText:"Learn more",RecommendationNeed:"Team Meetings"},</v>
      </c>
    </row>
    <row r="5" spans="1:7" x14ac:dyDescent="0.45">
      <c r="A5" t="s">
        <v>261</v>
      </c>
      <c r="B5" t="s">
        <v>262</v>
      </c>
      <c r="C5" t="s">
        <v>7</v>
      </c>
      <c r="D5" s="19" t="s">
        <v>255</v>
      </c>
      <c r="E5" t="s">
        <v>256</v>
      </c>
      <c r="F5" t="s">
        <v>30</v>
      </c>
      <c r="G5"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{RecommendationName:"Adopt a search first mentality",RecommendationDetails:"Before starting a new artifact, search to see if something similar exists.",RecommendationLink:"https://www.microsoft.com",RecommendationLinkText:"Learn more",RecommendationNeed:"Find Documents and People"},</v>
      </c>
    </row>
    <row r="6" spans="1:7" x14ac:dyDescent="0.45">
      <c r="A6" t="s">
        <v>263</v>
      </c>
      <c r="B6" t="s">
        <v>264</v>
      </c>
      <c r="C6" t="s">
        <v>7</v>
      </c>
      <c r="D6" s="19" t="s">
        <v>255</v>
      </c>
      <c r="E6" t="s">
        <v>256</v>
      </c>
      <c r="F6" t="s">
        <v>55</v>
      </c>
      <c r="G6"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{RecommendationName:"Create outcome focused tasks",RecommendationDetails:"Ensure the task ties back to the broader project goal with a set deadline",RecommendationLink:"https://www.microsoft.com",RecommendationLinkText:"Learn more",RecommendationNeed:"Manage Team Tasks"},</v>
      </c>
    </row>
    <row r="7" spans="1:7" x14ac:dyDescent="0.45">
      <c r="A7" t="s">
        <v>265</v>
      </c>
      <c r="B7" t="s">
        <v>266</v>
      </c>
      <c r="C7" t="s">
        <v>7</v>
      </c>
      <c r="D7" s="19" t="s">
        <v>255</v>
      </c>
      <c r="E7" t="s">
        <v>256</v>
      </c>
      <c r="F7" t="s">
        <v>46</v>
      </c>
      <c r="G7"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{RecommendationName:"Organize files by topic or outcome",RecommendationDetails:"Move away from complex file structures by giving people context to the file content",RecommendationLink:"https://www.microsoft.com",RecommendationLinkText:"Learn more",RecommendationNeed:"Store Team Files"},</v>
      </c>
    </row>
    <row r="8" spans="1:7" x14ac:dyDescent="0.45">
      <c r="A8" t="s">
        <v>267</v>
      </c>
      <c r="B8" t="s">
        <v>268</v>
      </c>
      <c r="C8" t="s">
        <v>7</v>
      </c>
      <c r="D8" s="19" t="s">
        <v>255</v>
      </c>
      <c r="E8" t="s">
        <v>256</v>
      </c>
      <c r="F8" t="s">
        <v>200</v>
      </c>
      <c r="G8"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{RecommendationName:"Do housekeeping",RecommendationDetails:"If you don't need the information anymore archive or delete it",RecommendationLink:"https://www.microsoft.com",RecommendationLinkText:"Learn more",RecommendationNeed:"Organize Workspaces"},</v>
      </c>
    </row>
    <row r="9" spans="1:7" s="1" customFormat="1" ht="57" x14ac:dyDescent="0.45">
      <c r="A9" s="1" t="s">
        <v>269</v>
      </c>
      <c r="B9" s="3" t="s">
        <v>270</v>
      </c>
      <c r="C9" s="1" t="s">
        <v>7</v>
      </c>
      <c r="D9" s="18" t="s">
        <v>255</v>
      </c>
      <c r="E9" s="1" t="s">
        <v>256</v>
      </c>
      <c r="F9" s="1" t="s">
        <v>44</v>
      </c>
      <c r="G9" s="2"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{RecommendationName:"Agree a collaboration charter",RecommendationDetails:"Agree a collaboration charter: What will go where? How often will you meet and what is the desired outcome of those meetings? What are the 'no-go' times for meetings based on time-zone, work-life balance and commitments, and when people are at their best? Who is doing what? What are the co-creation rules of engagement?",RecommendationLink:"https://www.microsoft.com",RecommendationLinkText:"Learn more",RecommendationNeed:"Chat with Team Members"},</v>
      </c>
    </row>
    <row r="10" spans="1:7" x14ac:dyDescent="0.45">
      <c r="A10" t="s">
        <v>271</v>
      </c>
      <c r="B10" t="s">
        <v>272</v>
      </c>
      <c r="C10" t="s">
        <v>5</v>
      </c>
      <c r="D10" s="19" t="s">
        <v>255</v>
      </c>
      <c r="E10" t="s">
        <v>256</v>
      </c>
      <c r="F10" t="s">
        <v>204</v>
      </c>
      <c r="G10"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{RecommendationName:"Store your personal files in the cloud",RecommendationDetails:"Move away from storing files on your computure for anywhere, anytime access",RecommendationLink:"https://www.microsoft.com",RecommendationLinkText:"Learn more",RecommendationNeed:"Store My Files"},</v>
      </c>
    </row>
    <row r="11" spans="1:7" x14ac:dyDescent="0.45">
      <c r="A11" t="s">
        <v>273</v>
      </c>
      <c r="B11" t="s">
        <v>274</v>
      </c>
      <c r="C11" t="s">
        <v>11</v>
      </c>
      <c r="D11" s="19" t="s">
        <v>255</v>
      </c>
      <c r="E11" t="s">
        <v>256</v>
      </c>
      <c r="F11" t="s">
        <v>32</v>
      </c>
      <c r="G11"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{RecommendationName:"Establish a knowledge base for my group",RecommendationDetails:"Find a common space to work, showcase products and collaborate",RecommendationLink:"https://www.microsoft.com",RecommendationLinkText:"Learn more",RecommendationNeed:"Knowledge Management"},</v>
      </c>
    </row>
    <row r="12" spans="1:7" x14ac:dyDescent="0.45">
      <c r="A12" t="s">
        <v>275</v>
      </c>
      <c r="B12" t="s">
        <v>276</v>
      </c>
      <c r="C12" t="s">
        <v>5</v>
      </c>
      <c r="D12" s="19" t="s">
        <v>255</v>
      </c>
      <c r="E12" t="s">
        <v>256</v>
      </c>
      <c r="F12" t="s">
        <v>17</v>
      </c>
      <c r="G12"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{RecommendationName:"Free up time through automation",RecommendationDetails:"Are there repetetive tasks that you work on daily?  If so, look at Power Automate to automate things that do not require your attention.",RecommendationLink:"https://www.microsoft.com",RecommendationLinkText:"Learn more",RecommendationNeed:"Automate Routine Tasks"},</v>
      </c>
    </row>
    <row r="13" spans="1:7" x14ac:dyDescent="0.45">
      <c r="A13" t="s">
        <v>277</v>
      </c>
      <c r="B13" t="s">
        <v>278</v>
      </c>
      <c r="C13" t="s">
        <v>7</v>
      </c>
      <c r="D13" s="19" t="s">
        <v>255</v>
      </c>
      <c r="E13" t="s">
        <v>256</v>
      </c>
      <c r="F13" t="s">
        <v>42</v>
      </c>
      <c r="G13"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{RecommendationName:"Collaborate efficiently on files",RecommendationDetails:"Develop a process with your team for document storage, management and collaboration",RecommendationLink:"https://www.microsoft.com",RecommendationLinkText:"Learn more",RecommendationNeed:"Develop Documents"},</v>
      </c>
    </row>
    <row r="14" spans="1:7" x14ac:dyDescent="0.45">
      <c r="A14" t="s">
        <v>279</v>
      </c>
      <c r="B14" t="s">
        <v>280</v>
      </c>
      <c r="C14" t="s">
        <v>9</v>
      </c>
      <c r="D14" s="19" t="s">
        <v>281</v>
      </c>
      <c r="E14" t="s">
        <v>256</v>
      </c>
      <c r="F14" t="s">
        <v>39</v>
      </c>
      <c r="G14"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{RecommendationName:"Recruit a sponsor for your community",RecommendationDetails:"Communities need sponsorship – whether it’s the mention of them in the context of learning and innovation, the sharing out of successes, or sponsorship of the innovations that come from them. Sponsors also help embed this networked, sharing mindset into the culture of the organisation. Do you have a sponsor?",RecommendationLink:"https://resources.techcommunity.microsoft.com/yammer/adoption/#use-cases",RecommendationLinkText:"Learn more",RecommendationNeed:"Employee Engagement"},</v>
      </c>
    </row>
    <row r="15" spans="1:7" x14ac:dyDescent="0.45">
      <c r="A15" t="s">
        <v>282</v>
      </c>
      <c r="B15" t="s">
        <v>283</v>
      </c>
      <c r="C15" t="s">
        <v>9</v>
      </c>
      <c r="D15" s="19" t="s">
        <v>281</v>
      </c>
      <c r="E15" t="s">
        <v>256</v>
      </c>
      <c r="F15" t="s">
        <v>32</v>
      </c>
      <c r="G15"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{RecommendationName:"Embed communities into existing initiatives",RecommendationDetails:"Communities should be embedded into programs such as on-boarding, innovation drives, existing formal community programs, feedback programs",RecommendationLink:"https://resources.techcommunity.microsoft.com/yammer/adoption/#use-cases",RecommendationLinkText:"Learn more",RecommendationNeed:"Knowledge Management"},</v>
      </c>
    </row>
    <row r="16" spans="1:7" x14ac:dyDescent="0.45">
      <c r="A16" t="s">
        <v>284</v>
      </c>
      <c r="B16" t="s">
        <v>285</v>
      </c>
      <c r="C16" t="s">
        <v>9</v>
      </c>
      <c r="D16" s="19" t="s">
        <v>286</v>
      </c>
      <c r="E16" t="s">
        <v>256</v>
      </c>
      <c r="F16" t="s">
        <v>25</v>
      </c>
      <c r="G16"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{RecommendationName:"Sharing is caring",RecommendationDetails:"To learn and innovate requires a culture of sharing. Encourage and reinforce this with good sponsorship and community management",RecommendationLink:"https://aka.ms/NewYammerAdoptionGuide",RecommendationLinkText:"Learn more",RecommendationNeed:"Build on Community Ideas"},</v>
      </c>
    </row>
    <row r="17" spans="1:7" x14ac:dyDescent="0.45">
      <c r="A17" t="s">
        <v>287</v>
      </c>
      <c r="B17" t="s">
        <v>288</v>
      </c>
      <c r="C17" t="s">
        <v>9</v>
      </c>
      <c r="D17" s="19" t="s">
        <v>289</v>
      </c>
      <c r="E17" t="s">
        <v>256</v>
      </c>
      <c r="F17" t="s">
        <v>24</v>
      </c>
      <c r="G17"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{RecommendationName:"Remember it's a conversation",RecommendationDetails:"If you want to get the best from the collective mind of the community, include context in your post and end on an open question",RecommendationLink:"https://resources.techcommunity.microsoft.com/yammer/adoption/",RecommendationLinkText:"Learn more",RecommendationNeed:"Crowd-sourcing"},</v>
      </c>
    </row>
    <row r="18" spans="1:7" x14ac:dyDescent="0.45">
      <c r="A18" t="s">
        <v>290</v>
      </c>
      <c r="B18" t="s">
        <v>291</v>
      </c>
      <c r="C18" t="s">
        <v>9</v>
      </c>
      <c r="D18" s="19" t="s">
        <v>289</v>
      </c>
      <c r="E18" t="s">
        <v>256</v>
      </c>
      <c r="F18" t="s">
        <v>190</v>
      </c>
      <c r="G18"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{RecommendationName:"Check the pulse",RecommendationDetails:"Communities are a great way to surface the sentiment and behaviours that drive towards cultural values and goals, or away from them. What's your community mood?",RecommendationLink:"https://resources.techcommunity.microsoft.com/yammer/adoption/",RecommendationLinkText:"Learn more",RecommendationNeed:"Asssess Sentiment"},</v>
      </c>
    </row>
    <row r="19" spans="1:7" x14ac:dyDescent="0.45">
      <c r="A19" t="s">
        <v>292</v>
      </c>
      <c r="B19" t="s">
        <v>293</v>
      </c>
      <c r="C19" t="s">
        <v>9</v>
      </c>
      <c r="D19" s="19" t="s">
        <v>294</v>
      </c>
      <c r="E19" t="s">
        <v>256</v>
      </c>
      <c r="F19" t="s">
        <v>39</v>
      </c>
      <c r="G19"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{RecommendationName:"Successful communities have community managers",RecommendationDetails:"Community managers (like party hosts) are key to ensure information flows, people connect, and the community stays lively and valuable",RecommendationLink:"https://resources.techcommunity.microsoft.com/yammer/adoption/#community-toolkit",RecommendationLinkText:"Learn more",RecommendationNeed:"Employee Engagement"},</v>
      </c>
    </row>
    <row r="20" spans="1:7" x14ac:dyDescent="0.45">
      <c r="A20" t="s">
        <v>295</v>
      </c>
      <c r="B20" t="s">
        <v>296</v>
      </c>
      <c r="C20" t="s">
        <v>9</v>
      </c>
      <c r="D20" s="19" t="s">
        <v>297</v>
      </c>
      <c r="E20" t="s">
        <v>256</v>
      </c>
      <c r="F20" t="s">
        <v>20</v>
      </c>
      <c r="G20"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{RecommendationName:"Build more of that community feeling",RecommendationDetails:"Get your community together in different ways - get creative, facilitate learning from other parts of the organisation, launch initiatives and more",RecommendationLink:"https://resources.techcommunity.microsoft.com/yammer/adoption/#events",RecommendationLinkText:"Learn more",RecommendationNeed:"Community Events"},</v>
      </c>
    </row>
    <row r="21" spans="1:7" x14ac:dyDescent="0.45">
      <c r="A21" t="s">
        <v>298</v>
      </c>
      <c r="B21" t="s">
        <v>299</v>
      </c>
      <c r="C21" t="s">
        <v>9</v>
      </c>
      <c r="D21" s="19" t="s">
        <v>294</v>
      </c>
      <c r="E21" t="s">
        <v>256</v>
      </c>
      <c r="F21" t="s">
        <v>19</v>
      </c>
      <c r="G21"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{RecommendationName:"Keep your community in the know",RecommendationDetails:"Grow community knowledge with the latest updates",RecommendationLink:"https://resources.techcommunity.microsoft.com/yammer/adoption/#community-toolkit",RecommendationLinkText:"Learn more",RecommendationNeed:"Community Calls"},</v>
      </c>
    </row>
    <row r="22" spans="1:7" x14ac:dyDescent="0.45">
      <c r="A22" t="s">
        <v>300</v>
      </c>
      <c r="B22" t="s">
        <v>301</v>
      </c>
      <c r="C22" t="s">
        <v>9</v>
      </c>
      <c r="D22" s="19" t="s">
        <v>289</v>
      </c>
      <c r="E22" t="s">
        <v>256</v>
      </c>
      <c r="F22" t="s">
        <v>32</v>
      </c>
      <c r="G22"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{RecommendationName:"Organize knowledge across communities",RecommendationDetails:"Use topics (#hashtags) to facilitate discovery of knowledge across the network",RecommendationLink:"https://resources.techcommunity.microsoft.com/yammer/adoption/",RecommendationLinkText:"Learn more",RecommendationNeed:"Knowledge Management"},</v>
      </c>
    </row>
    <row r="23" spans="1:7" x14ac:dyDescent="0.45">
      <c r="A23" s="25" t="s">
        <v>302</v>
      </c>
      <c r="B23" t="s">
        <v>303</v>
      </c>
      <c r="C23" t="s">
        <v>7</v>
      </c>
      <c r="D23" s="19" t="s">
        <v>255</v>
      </c>
      <c r="E23" t="s">
        <v>256</v>
      </c>
      <c r="F23" s="25" t="s">
        <v>54</v>
      </c>
      <c r="G23"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{RecommendationName:"Respect different contribution styles",RecommendationDetails:"Share information upfront before the meeting so people can prepare and allow further input and ideas after the meeting",RecommendationLink:"https://www.microsoft.com",RecommendationLinkText:"Learn more",RecommendationNeed:"Ideate"},</v>
      </c>
    </row>
    <row r="24" spans="1:7" x14ac:dyDescent="0.45">
      <c r="A24" t="s">
        <v>304</v>
      </c>
      <c r="B24" t="s">
        <v>305</v>
      </c>
      <c r="C24" t="s">
        <v>5</v>
      </c>
      <c r="D24" s="19" t="s">
        <v>255</v>
      </c>
      <c r="E24" t="s">
        <v>256</v>
      </c>
      <c r="F24" t="s">
        <v>65</v>
      </c>
      <c r="G24"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{RecommendationName:"Reflect on your digital well-being",RecommendationDetails:"Where you could leverage your time better to achieve your goals by having more focus time or less duplication? What time of day are you most productive? Should you be switching off more? Set blockers for yourself and don't allow overlap - it signals to others that it's OK to schedule over blockers.",RecommendationLink:"https://www.microsoft.com",RecommendationLinkText:"Learn more",RecommendationNeed:"Reflect on my behaviors"},</v>
      </c>
    </row>
    <row r="25" spans="1:7" x14ac:dyDescent="0.45">
      <c r="A25" t="s">
        <v>306</v>
      </c>
      <c r="B25" t="s">
        <v>307</v>
      </c>
      <c r="C25" t="s">
        <v>5</v>
      </c>
      <c r="D25" s="19" t="s">
        <v>255</v>
      </c>
      <c r="E25" t="s">
        <v>256</v>
      </c>
      <c r="F25" t="s">
        <v>195</v>
      </c>
      <c r="G25"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{RecommendationName:"Check your calendar reflects your priorities and needs",RecommendationDetails:"Use categories in Outlook to see at a glance where you are spending your time. Set your Outlook to open on the Calendar rather than email",RecommendationLink:"https://www.microsoft.com",RecommendationLinkText:"Learn more",RecommendationNeed:"Manage My Time"},</v>
      </c>
    </row>
    <row r="26" spans="1:7" x14ac:dyDescent="0.45">
      <c r="A26" t="s">
        <v>308</v>
      </c>
      <c r="B26" t="s">
        <v>309</v>
      </c>
      <c r="C26" t="s">
        <v>5</v>
      </c>
      <c r="D26" s="19" t="s">
        <v>255</v>
      </c>
      <c r="E26" t="s">
        <v>256</v>
      </c>
      <c r="F26" t="s">
        <v>30</v>
      </c>
      <c r="G26"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{RecommendationName:"Get a personalised dashboard of what's relevant to you",RecommendationDetails:"Leverage Delve as your personal dahsboard to see what's relevant to you",RecommendationLink:"https://www.microsoft.com",RecommendationLinkText:"Learn more",RecommendationNeed:"Find Documents and People"},</v>
      </c>
    </row>
    <row r="27" spans="1:7" x14ac:dyDescent="0.45">
      <c r="A27" t="s">
        <v>310</v>
      </c>
      <c r="B27" t="s">
        <v>311</v>
      </c>
      <c r="C27" t="s">
        <v>5</v>
      </c>
      <c r="D27" s="19" t="s">
        <v>255</v>
      </c>
      <c r="E27" t="s">
        <v>256</v>
      </c>
      <c r="F27" t="s">
        <v>194</v>
      </c>
      <c r="G27"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{RecommendationName:"Focus on your priorities",RecommendationDetails:"Use custom lists to keep track of your tasks. Try setting a 'Top 3' each week that are your top priorities  for that week",RecommendationLink:"https://www.microsoft.com",RecommendationLinkText:"Learn more",RecommendationNeed:"Manage My Tasks"},</v>
      </c>
    </row>
    <row r="28" spans="1:7" x14ac:dyDescent="0.45">
      <c r="A28" t="s">
        <v>312</v>
      </c>
      <c r="B28" s="20" t="s">
        <v>313</v>
      </c>
      <c r="C28" t="s">
        <v>5</v>
      </c>
      <c r="D28" s="19" t="s">
        <v>255</v>
      </c>
      <c r="E28" t="s">
        <v>256</v>
      </c>
      <c r="F28" t="s">
        <v>191</v>
      </c>
      <c r="G28"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{RecommendationName:"Give the full picture",RecommendationDetails:"Do you have 5 minutes? - the dreaded chat question that could end up being an hour. Give the context of what's needed before you ask for someone's time",RecommendationLink:"https://www.microsoft.com",RecommendationLinkText:"Learn more",RecommendationNeed:"Chat with Others"},</v>
      </c>
    </row>
    <row r="29" spans="1:7" x14ac:dyDescent="0.45">
      <c r="A29" t="s">
        <v>314</v>
      </c>
      <c r="B29" t="s">
        <v>315</v>
      </c>
      <c r="C29" t="s">
        <v>7</v>
      </c>
      <c r="D29" s="19" t="s">
        <v>255</v>
      </c>
      <c r="E29" t="s">
        <v>256</v>
      </c>
      <c r="F29" t="s">
        <v>44</v>
      </c>
      <c r="G29"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{RecommendationName:"Clarify intent with a 😊",RecommendationDetails:"Use emojis and GIFs to convey the intent behind your message - we humans are suprisingly poor at recognising intent in written communications and much time is lost in organisation whilst people worry about what the tone and intent is.",RecommendationLink:"https://www.microsoft.com",RecommendationLinkText:"Learn more",RecommendationNeed:"Chat with Team Members"},</v>
      </c>
    </row>
    <row r="30" spans="1:7" x14ac:dyDescent="0.45">
      <c r="A30" t="s">
        <v>316</v>
      </c>
      <c r="B30" t="s">
        <v>317</v>
      </c>
      <c r="C30" t="s">
        <v>5</v>
      </c>
      <c r="D30" s="19" t="s">
        <v>255</v>
      </c>
      <c r="E30" t="s">
        <v>256</v>
      </c>
      <c r="F30" t="s">
        <v>57</v>
      </c>
      <c r="G30"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{RecommendationName:"Stay present in meetings",RecommendationDetails:"Use the camera in meetings to keep you disciplined from multi-tasking. You will get more from the meeting and may even get time back to carry on with those other important tasks",RecommendationLink:"https://www.microsoft.com",RecommendationLinkText:"Learn more",RecommendationNeed:"Participate in Meetings"},</v>
      </c>
    </row>
    <row r="31" spans="1:7" x14ac:dyDescent="0.45">
      <c r="A31" t="s">
        <v>318</v>
      </c>
      <c r="B31" t="s">
        <v>319</v>
      </c>
      <c r="C31" t="s">
        <v>7</v>
      </c>
      <c r="D31" s="19" t="s">
        <v>255</v>
      </c>
      <c r="E31" t="s">
        <v>256</v>
      </c>
      <c r="F31" t="s">
        <v>23</v>
      </c>
      <c r="G31"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{RecommendationName:"Try meeting roles",RecommendationDetails:"Have the roles of facilitator (also the time keeper) and notetaker in your meetings to drive active participation, ensure relvant items are captured, and stay on time. Rotate these roles amongst team members",RecommendationLink:"https://www.microsoft.com",RecommendationLinkText:"Learn more",RecommendationNeed:"Capture Experience"},</v>
      </c>
    </row>
    <row r="32" spans="1:7" x14ac:dyDescent="0.45">
      <c r="A32" t="s">
        <v>320</v>
      </c>
      <c r="B32" t="s">
        <v>321</v>
      </c>
      <c r="C32" t="s">
        <v>11</v>
      </c>
      <c r="D32" s="19" t="s">
        <v>255</v>
      </c>
      <c r="E32" t="s">
        <v>256</v>
      </c>
      <c r="F32" t="s">
        <v>34</v>
      </c>
      <c r="G32"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{RecommendationName:"Encourage a dialogue ",RecommendationDetails:"Before an All hands, ask for questions upfront. Take a look through communities to anticpate hot topics and sentiment to better prepare executives",RecommendationLink:"https://www.microsoft.com",RecommendationLinkText:"Learn more",RecommendationNeed:"Live Video Broadcasting"},</v>
      </c>
    </row>
    <row r="33" spans="1:7" x14ac:dyDescent="0.45">
      <c r="A33" s="25" t="s">
        <v>322</v>
      </c>
      <c r="B33" t="s">
        <v>323</v>
      </c>
      <c r="C33" t="s">
        <v>7</v>
      </c>
      <c r="D33" s="19" t="s">
        <v>324</v>
      </c>
      <c r="E33" t="s">
        <v>256</v>
      </c>
      <c r="F33" s="25" t="s">
        <v>35</v>
      </c>
      <c r="G33"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{RecommendationName:"Present information inclusively",RecommendationDetails:""As you can see on the slide…" - instead when presenting information, describe what is on the screen and its meaning as you talk through it. Don't assume everyone can see the information.",RecommendationLink:"https://support.microsoft.com/en-us/office/office-accessibility-center-resources-for-people-with-disabilities-ecab0fcf-d143-4fe8-a2ff-6cd596bddc6d?ui=en-us&amp;rs=en-us&amp;ad=us",RecommendationLinkText:"Learn more",RecommendationNeed:"Share Screen/Present Information"},</v>
      </c>
    </row>
    <row r="34" spans="1:7" x14ac:dyDescent="0.45">
      <c r="A34" s="25" t="s">
        <v>374</v>
      </c>
      <c r="B34" t="s">
        <v>375</v>
      </c>
      <c r="C34" t="s">
        <v>7</v>
      </c>
      <c r="D34" s="19" t="s">
        <v>324</v>
      </c>
      <c r="E34" t="s">
        <v>256</v>
      </c>
      <c r="F34" s="25" t="s">
        <v>43</v>
      </c>
      <c r="G34"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{RecommendationName:"Working in a loud environment or hard of hearing?",RecommendationDetails:"Try out the live captions in your meetings so that everyone can follow along. Switch on subtitles in Teams, or use PowerPoint Translator to transcript the spoken word into written words.",RecommendationLink:"https://support.microsoft.com/en-us/office/office-accessibility-center-resources-for-people-with-disabilities-ecab0fcf-d143-4fe8-a2ff-6cd596bddc6d?ui=en-us&amp;rs=en-us&amp;ad=us",RecommendationLinkText:"Learn more",RecommendationNeed:"Team Meetings"},</v>
      </c>
    </row>
    <row r="35" spans="1:7" x14ac:dyDescent="0.45">
      <c r="A35" s="25" t="s">
        <v>356</v>
      </c>
      <c r="B35" t="s">
        <v>325</v>
      </c>
      <c r="C35" t="s">
        <v>11</v>
      </c>
      <c r="D35" s="19" t="s">
        <v>324</v>
      </c>
      <c r="E35" t="s">
        <v>256</v>
      </c>
      <c r="F35" s="25" t="s">
        <v>34</v>
      </c>
      <c r="G35"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{RecommendationName:"No sound?",RecommendationDetails:"Try out the live captions in your large meetings so that everyone can follow along and describe what you are presenting if you are presenting content",RecommendationLink:"https://support.microsoft.com/en-us/office/office-accessibility-center-resources-for-people-with-disabilities-ecab0fcf-d143-4fe8-a2ff-6cd596bddc6d?ui=en-us&amp;rs=en-us&amp;ad=us",RecommendationLinkText:"Learn more",RecommendationNeed:"Live Video Broadcasting"},</v>
      </c>
    </row>
    <row r="36" spans="1:7" x14ac:dyDescent="0.45">
      <c r="A36" s="25" t="s">
        <v>357</v>
      </c>
      <c r="B36" t="s">
        <v>326</v>
      </c>
      <c r="C36" t="s">
        <v>5</v>
      </c>
      <c r="D36" s="19" t="s">
        <v>358</v>
      </c>
      <c r="E36" t="s">
        <v>256</v>
      </c>
      <c r="F36" s="25" t="s">
        <v>42</v>
      </c>
      <c r="G36"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{RecommendationName:"Check your content for accessibility",RecommendationDetails:"Want to be sure your content is accessible to everyone? Leverage the Office "Check Accessibility" review function",RecommendationLink:"https://support.microsoft.com/en-us/office/accessibility-video-training-71572a1d-5656-4e01-8fce-53e35c3caaf4?ui=en-us&amp;rs=en-us&amp;ad=us ",RecommendationLinkText:"Learn more",RecommendationNeed:"Develop Documents"},</v>
      </c>
    </row>
    <row r="37" spans="1:7" x14ac:dyDescent="0.45">
      <c r="A37" t="s">
        <v>327</v>
      </c>
      <c r="B37" t="s">
        <v>328</v>
      </c>
      <c r="C37" t="s">
        <v>5</v>
      </c>
      <c r="D37" s="19" t="s">
        <v>223</v>
      </c>
      <c r="E37" t="s">
        <v>256</v>
      </c>
      <c r="F37" t="s">
        <v>65</v>
      </c>
      <c r="G37"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{RecommendationName:"Learning Mindset",RecommendationDetails:"Focus time is a great way to get started to get your daily learning nuggets. To grow your learning habit, dedicate some of your focus time to learning regularly. Don't know who to ask or stuck for inspiration? Try searching across the communities in your organization to see what nuggets of knowledge you discover.",RecommendationLink:"https://support.microsoft.com/en-us/office?ui=en-us&amp;rs=en-gb&amp;ad=gb",RecommendationLinkText:"Learn more",RecommendationNeed:"Reflect on my behaviors"},</v>
      </c>
    </row>
    <row r="38" spans="1:7" x14ac:dyDescent="0.45">
      <c r="A38" t="s">
        <v>329</v>
      </c>
      <c r="B38" t="s">
        <v>330</v>
      </c>
      <c r="C38" t="s">
        <v>11</v>
      </c>
      <c r="D38" s="19" t="s">
        <v>223</v>
      </c>
      <c r="E38" t="s">
        <v>256</v>
      </c>
      <c r="F38" t="s">
        <v>189</v>
      </c>
      <c r="G38"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{RecommendationName:"Is your organisation recognising good work?",RecommendationDetails:"Recognising the work of your colleagues makes everyone happier and more productive. Encourage employees to send praise and say thank you",RecommendationLink:"https://support.microsoft.com/en-us/office?ui=en-us&amp;rs=en-gb&amp;ad=gb",RecommendationLinkText:"Learn more",RecommendationNeed:"Assess Organizational Behavior"},</v>
      </c>
    </row>
    <row r="39" spans="1:7" x14ac:dyDescent="0.45">
      <c r="A39" t="s">
        <v>331</v>
      </c>
      <c r="B39" t="s">
        <v>382</v>
      </c>
      <c r="C39" t="s">
        <v>5</v>
      </c>
      <c r="D39" s="19" t="s">
        <v>223</v>
      </c>
      <c r="E39" t="s">
        <v>256</v>
      </c>
      <c r="F39" t="s">
        <v>65</v>
      </c>
      <c r="G39"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{RecommendationName:"Block time to focus",RecommendationDetails:"Block time in your calendar to focus on what you need to get done and turn off your alerts. Want to have more chance of getting into the flow state? Try framing your task as a challenge or setting yourself a stretch goal for the outcome. Stretching ourselves just above our abilities can support getting into a state of flow.",RecommendationLink:"https://support.microsoft.com/en-us/office?ui=en-us&amp;rs=en-gb&amp;ad=gb",RecommendationLinkText:"Learn more",RecommendationNeed:"Reflect on my behaviors"},</v>
      </c>
    </row>
    <row r="40" spans="1:7" x14ac:dyDescent="0.45">
      <c r="A40" t="s">
        <v>351</v>
      </c>
      <c r="B40" t="s">
        <v>364</v>
      </c>
      <c r="C40" t="s">
        <v>11</v>
      </c>
      <c r="D40" s="19" t="s">
        <v>352</v>
      </c>
      <c r="E40" t="s">
        <v>256</v>
      </c>
      <c r="F40" t="s">
        <v>191</v>
      </c>
      <c r="G40"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{RecommendationName:"Don't say just Hello in chat",RecommendationDetails:"Only chatting "Hello" in a chat is like calling someone and said "hi" and then put them on hold. Do instead: "Hi, I am working on [something] and I am trying to [do etc]. This behaviour does not  get you the information sooner, and do not make them wait, instead your coworker can think about your message right away.",RecommendationLink:"https://github.com/sbmueller/nohello/blob/master/index.md#please-dont-say-just-hello-in-chat",RecommendationLinkText:"Learn more",RecommendationNeed:"Chat with Others"},</v>
      </c>
    </row>
    <row r="41" spans="1:7" x14ac:dyDescent="0.45">
      <c r="A41" s="25" t="s">
        <v>353</v>
      </c>
      <c r="B41" t="s">
        <v>354</v>
      </c>
      <c r="C41" t="s">
        <v>5</v>
      </c>
      <c r="D41" s="19" t="s">
        <v>355</v>
      </c>
      <c r="E41" t="s">
        <v>256</v>
      </c>
      <c r="F41" s="25" t="s">
        <v>44</v>
      </c>
      <c r="G41"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{RecommendationName:"Language barrier? No problem!",RecommendationDetails:"Translate Messages! Microsoft Translator is a great product to eliminate language barriers. The translation possibilities are also available in Microsoft Teams and other O365 products. More and more teams consist of people from various backgrounds and with different native languages. Although often there is a common language, writing in our native language is often easier to bring our thoughts to the table quicker. Thus, leverage the translation possibilities, by translating the message in your preferred language by clicking on the three dots next to the message and choose "translate".",RecommendationLink:"https://support.microsoft.com/en-us/office/translate-a-message-in-teams-d8926ce9-d6a6-47df-a416-f1adb62d3194#:~:text=Translate%20a%20message%20in%20Teams.%20If%20you%20receive,contact%20your%20IT%20admin%20to%20make%20sure%20",RecommendationLinkText:"Learn more",RecommendationNeed:"Chat with Team Members"},</v>
      </c>
    </row>
    <row r="42" spans="1:7" x14ac:dyDescent="0.45">
      <c r="A42" s="25" t="s">
        <v>359</v>
      </c>
      <c r="B42" t="s">
        <v>361</v>
      </c>
      <c r="C42" t="s">
        <v>11</v>
      </c>
      <c r="D42" s="19" t="s">
        <v>360</v>
      </c>
      <c r="E42" t="s">
        <v>256</v>
      </c>
      <c r="F42" s="25" t="s">
        <v>17</v>
      </c>
      <c r="G42"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{RecommendationName:"Always provide subtitles while presenting",RecommendationDetails:"Presentation Translator subtitles your live presentation straight from PowerPoint, and lets your audience join from their own devices using the Translator app or browser.",RecommendationLink:"https://www.microsoft.com/en-us/translator/apps/presentation-translator/",RecommendationLinkText:"Learn more",RecommendationNeed:"Automate Routine Tasks"},</v>
      </c>
    </row>
    <row r="43" spans="1:7" x14ac:dyDescent="0.45">
      <c r="A43" s="25" t="s">
        <v>362</v>
      </c>
      <c r="B43" t="s">
        <v>365</v>
      </c>
      <c r="C43" t="s">
        <v>5</v>
      </c>
      <c r="D43" s="19" t="s">
        <v>363</v>
      </c>
      <c r="E43" t="s">
        <v>256</v>
      </c>
      <c r="F43" s="25" t="s">
        <v>65</v>
      </c>
      <c r="G43"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{RecommendationName:"Don't make assumptions!",RecommendationDetails:"It's the simple things. Learn from the experts and check out this seven ways to be more inclusive of people with disabilities.",RecommendationLink:"https://news.microsoft.com/stories/simplethingscount/",RecommendationLinkText:"Learn more",RecommendationNeed:"Reflect on my behaviors"},</v>
      </c>
    </row>
    <row r="44" spans="1:7" x14ac:dyDescent="0.45">
      <c r="A44" s="25" t="s">
        <v>366</v>
      </c>
      <c r="B44" t="s">
        <v>368</v>
      </c>
      <c r="C44" t="s">
        <v>5</v>
      </c>
      <c r="D44" s="19" t="s">
        <v>367</v>
      </c>
      <c r="E44" t="s">
        <v>256</v>
      </c>
      <c r="F44" s="25" t="s">
        <v>22</v>
      </c>
      <c r="G44"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{RecommendationName:"MailTip",RecommendationDetails:"Remind those who collaborate with you to check accessibility of their content by indicate that you prefer accessible content. This prompt reminds them to run Accessibility Checker before sending an email to you and fix any issues that might make the content difficult for people with disabilities to consume. Activating the reminder is also a great way to be an ally. ",RecommendationLink:"https://www.microsoft.com/en-us/accessibility/features?activetab=pivot_1%3aprimaryr2",RecommendationLinkText:"Learn more",RecommendationNeed:"Share Innovation"},</v>
      </c>
    </row>
    <row r="45" spans="1:7" ht="15.75" x14ac:dyDescent="0.55000000000000004">
      <c r="A45" s="35" t="s">
        <v>369</v>
      </c>
      <c r="B45" t="s">
        <v>380</v>
      </c>
      <c r="C45" t="s">
        <v>9</v>
      </c>
      <c r="D45" s="19" t="s">
        <v>370</v>
      </c>
      <c r="E45" t="s">
        <v>256</v>
      </c>
      <c r="F45" s="25" t="s">
        <v>39</v>
      </c>
      <c r="G45"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{RecommendationName:"Digital Badges ",RecommendationDetails:"Show you're part of a communinty with digital badges or a filter over your profile picture. It's also as great way to show support for a community",RecommendationLink:"http://aka.ms/pridephotoupdate",RecommendationLinkText:"Learn more",RecommendationNeed:"Employee Engagement"},</v>
      </c>
    </row>
    <row r="46" spans="1:7" x14ac:dyDescent="0.45">
      <c r="A46" s="25" t="s">
        <v>371</v>
      </c>
      <c r="B46" t="s">
        <v>372</v>
      </c>
      <c r="C46" t="s">
        <v>5</v>
      </c>
      <c r="D46" s="19" t="s">
        <v>373</v>
      </c>
      <c r="E46" t="s">
        <v>256</v>
      </c>
      <c r="F46" s="25" t="s">
        <v>199</v>
      </c>
      <c r="G46"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{RecommendationName:"Do you know the abbreviation?",RecommendationDetails:"Keyboard shortcuts and screen readers make Office apps accessible to users with low or no vision. Check out the keyboard shortcuts in Office ",RecommendationLink:"https://support.microsoft.com/en-us/office/use-a-screen-reader-and-keyboard-shortcuts-with-office-apps-4aba5a56-f80c-4a6b-a584-d0f415471617 ",RecommendationLinkText:"Learn more",RecommendationNeed:"Measure My Performance"},</v>
      </c>
    </row>
    <row r="47" spans="1:7" x14ac:dyDescent="0.45">
      <c r="A47" s="25" t="s">
        <v>376</v>
      </c>
      <c r="B47" t="s">
        <v>381</v>
      </c>
      <c r="C47" t="s">
        <v>5</v>
      </c>
      <c r="D47" s="19"/>
      <c r="E47" s="19"/>
      <c r="F47" s="25" t="s">
        <v>39</v>
      </c>
      <c r="G47"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{RecommendationName:"Inclusive Hashtags",RecommendationDetails:"Using Hashtags are a great way to follow topics. Be aware that many Screen Readers cannot differentiate the beginning of a # when only small letters are used. Use captialised letters to indicate the beginning of a new word, like #TeamworkRocks instead of #teamworkrocks",RecommendationLink:"",RecommendationLinkText:"",RecommendationNeed:"Employee Engagement"},</v>
      </c>
    </row>
    <row r="48" spans="1:7" x14ac:dyDescent="0.45">
      <c r="A48" s="25" t="s">
        <v>377</v>
      </c>
      <c r="B48" t="s">
        <v>378</v>
      </c>
      <c r="C48" t="s">
        <v>7</v>
      </c>
      <c r="D48" s="19" t="s">
        <v>379</v>
      </c>
      <c r="E48" t="s">
        <v>256</v>
      </c>
      <c r="F48" s="25" t="s">
        <v>43</v>
      </c>
      <c r="G48"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{RecommendationName:"Inclusive Meetings are easier as you think",RecommendationDetails:"Providing the agenda beforehand and notes afterwards, record the meeting so that participants can consume the content in their preferred way, don't assume that everyone can follow, hold on and simply ask, switch on your camera, use the chat … these are only a view examples how to be more inclusive. But it is easier as you think. Get started today!",RecommendationLink:"https://www.linkedin.com/pulse/new-way-working-sarah-boulter/",RecommendationLinkText:"Learn more",RecommendationNeed:"Team Meetings"},</v>
      </c>
    </row>
    <row r="49" spans="1:7" x14ac:dyDescent="0.45">
      <c r="A49" s="25" t="s">
        <v>383</v>
      </c>
      <c r="B49" t="s">
        <v>384</v>
      </c>
      <c r="C49" t="s">
        <v>7</v>
      </c>
      <c r="D49" s="19"/>
      <c r="E49" s="19"/>
      <c r="F49" s="25" t="s">
        <v>35</v>
      </c>
      <c r="G49" s="9" t="str">
        <f>"{"&amp;Table7[[#Headers],[RecommendationName]]&amp;":"&amp;""""&amp;Table7[[#This Row],[RecommendationName]]&amp;""""&amp;","&amp;Table7[[#Headers],[RecommendationDetails]]&amp;":"&amp;""""&amp;Table7[[#This Row],[RecommendationDetails]]&amp;""""&amp;","&amp;Table7[[#Headers],[RecommendationLink]]&amp;":"&amp;""""&amp;Table7[[#This Row],[RecommendationLink]]&amp;""""&amp;","&amp;Table7[[#Headers],[RecommendationLinkText]]&amp;":"&amp;""""&amp;Table7[[#This Row],[RecommendationLinkText]]&amp;""""&amp;","&amp;Table7[[#Headers],[RecommendationNeed]]&amp;":"&amp;""""&amp;Table7[[#This Row],[RecommendationNeed]]&amp;""""&amp;"},"</f>
        <v>{RecommendationName:"Also annoyed that subtitles hide your PowerPoint content?",RecommendationDetails:"There are more options than just turn on or off subtitles. Via the subtitle settings in PowerPoint, you have also the option to chose the subtitles to be below or above the slide. ",RecommendationLink:"",RecommendationLinkText:"",RecommendationNeed:"Share Screen/Present Information"},</v>
      </c>
    </row>
  </sheetData>
  <conditionalFormatting sqref="A2:A49">
    <cfRule type="duplicateValues" dxfId="0" priority="15"/>
  </conditionalFormatting>
  <hyperlinks>
    <hyperlink ref="D2" r:id="rId1" xr:uid="{8C8A2D68-E593-46C8-97E1-4FAB2AF131F9}"/>
    <hyperlink ref="D3" r:id="rId2" xr:uid="{94357F05-75CF-433B-8960-5C473ACD3C17}"/>
    <hyperlink ref="D4" r:id="rId3" xr:uid="{D92E9099-A1B6-4D70-89CA-D82E26E06DE1}"/>
    <hyperlink ref="D5" r:id="rId4" xr:uid="{7692E1AF-FC3D-4D4E-8E49-56CDCB86CAA9}"/>
    <hyperlink ref="D6" r:id="rId5" xr:uid="{1009EFDE-CB26-4DB9-BB62-FDC88C4E83FD}"/>
    <hyperlink ref="D7" r:id="rId6" xr:uid="{E90E7D1B-6551-4062-A543-0CC3612A24C4}"/>
    <hyperlink ref="D8" r:id="rId7" xr:uid="{8230A2EE-D71A-4F53-AFFD-9DF77BD64DD8}"/>
    <hyperlink ref="D14" r:id="rId8" location="use-cases" display="https://resources.techcommunity.microsoft.com/yammer/adoption/ - use-cases" xr:uid="{B334F32C-7316-4713-88C4-DF82D2E50953}"/>
    <hyperlink ref="D17" r:id="rId9" xr:uid="{5736165A-08F3-4C2E-A887-5751E2D13996}"/>
    <hyperlink ref="D18" r:id="rId10" xr:uid="{AD457375-CEB9-4ACE-9252-56F1F4620BC8}"/>
    <hyperlink ref="D20" r:id="rId11" location="events" xr:uid="{E9A818DF-B325-4936-859A-CE48B5DFAC4F}"/>
    <hyperlink ref="D9" r:id="rId12" xr:uid="{886E2EA3-210E-4E87-8B4D-CE57905AA83D}"/>
    <hyperlink ref="D10:D13" r:id="rId13" display="https://www.microsoft.com" xr:uid="{C4933FE6-F99A-48E3-8A87-58E5B3F91EAC}"/>
    <hyperlink ref="D23:D32" r:id="rId14" display="https://www.microsoft.com" xr:uid="{06089EA7-6257-47E4-BC6A-A2DD60AC811C}"/>
    <hyperlink ref="D33" r:id="rId15" xr:uid="{0045E043-2D5B-46A1-8F0D-6E56244DED93}"/>
    <hyperlink ref="D34" r:id="rId16" xr:uid="{2691FBEE-8B12-4681-B405-6483841CDE91}"/>
    <hyperlink ref="D35" r:id="rId17" xr:uid="{8EF791A9-C9A9-4417-8925-D31EE1D840E4}"/>
    <hyperlink ref="D37" r:id="rId18" xr:uid="{BA6D5931-4F6B-491F-962B-C92C1EC75FC3}"/>
    <hyperlink ref="D40" r:id="rId19" location="please-dont-say-just-hello-in-chat" display="https://github.com/sbmueller/nohello/blob/master/index.md - please-dont-say-just-hello-in-chat" xr:uid="{C972B029-3409-4664-8577-2AC268B0DA9A}"/>
    <hyperlink ref="D41" r:id="rId20" location=":~:text=Translate%20a%20message%20in%20Teams.%20If%20you%20receive,contact%20your%20IT%20admin%20to%20make%20sure%20" display="https://support.microsoft.com/en-us/office/translate-a-message-in-teams-d8926ce9-d6a6-47df-a416-f1adb62d3194 - :~:text=Translate%20a%20message%20in%20Teams.%20If%20you%20receive,contact%20your%20IT%20admin%20to%20make%20sure%20" xr:uid="{8341EAAA-EEE4-4538-A52A-31050A859989}"/>
    <hyperlink ref="D36" r:id="rId21" display="https://support.microsoft.com/en-us/office/accessibility-video-training-71572a1d-5656-4e01-8fce-53e35c3caaf4?ui=en-us&amp;rs=en-us&amp;ad=us" xr:uid="{8428D88B-7395-49CD-BAC7-037E36FB5486}"/>
    <hyperlink ref="D42" r:id="rId22" xr:uid="{0DB9E264-6E42-4A97-BA43-758624B7B2BB}"/>
    <hyperlink ref="D43" r:id="rId23" xr:uid="{630210FC-3C40-4E01-9BDD-07211E111F5F}"/>
    <hyperlink ref="D44" r:id="rId24" xr:uid="{716EE034-F0E0-41BC-81EB-5D8B0FEC91FE}"/>
    <hyperlink ref="D45" r:id="rId25" xr:uid="{0042D6A9-C70D-4334-88CB-A1B02D0EA645}"/>
    <hyperlink ref="D46" r:id="rId26" xr:uid="{D12C6B85-591A-4693-B7A2-15F5478490E0}"/>
    <hyperlink ref="D48" r:id="rId27" xr:uid="{A6AB56E5-5C9D-4E0E-BDE7-36F84CAADBB6}"/>
  </hyperlinks>
  <pageMargins left="0.7" right="0.7" top="0.75" bottom="0.75" header="0.3" footer="0.3"/>
  <pageSetup orientation="portrait" r:id="rId28"/>
  <legacyDrawing r:id="rId29"/>
  <tableParts count="1">
    <tablePart r:id="rId30"/>
  </tableParts>
  <extLst>
    <ext xmlns:x14="http://schemas.microsoft.com/office/spreadsheetml/2009/9/main" uri="{CCE6A557-97BC-4b89-ADB6-D9C93CAAB3DF}">
      <x14:dataValidations xmlns:xm="http://schemas.microsoft.com/office/excel/2006/main" count="2">
        <x14:dataValidation type="list" allowBlank="1" showInputMessage="1" showErrorMessage="1" xr:uid="{80F8D899-994E-4455-99E2-2C5F7B81D419}">
          <x14:formula1>
            <xm:f>Needs!$C:$C</xm:f>
          </x14:formula1>
          <xm:sqref>F2:F49</xm:sqref>
        </x14:dataValidation>
        <x14:dataValidation type="list" allowBlank="1" showInputMessage="1" showErrorMessage="1" xr:uid="{EBD3C099-EFFF-4B2E-BDA1-41896EEB85C7}">
          <x14:formula1>
            <xm:f>FocusAreas!$B:$B</xm:f>
          </x14:formula1>
          <xm:sqref>C2:C49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9"/>
  <sheetViews>
    <sheetView workbookViewId="0">
      <pane xSplit="1" ySplit="1" topLeftCell="C27" activePane="bottomRight" state="frozen"/>
      <selection pane="topRight" activeCell="B1" sqref="B1"/>
      <selection pane="bottomLeft" activeCell="A2" sqref="A2"/>
      <selection pane="bottomRight" activeCell="E2" sqref="E2:E59"/>
    </sheetView>
  </sheetViews>
  <sheetFormatPr defaultRowHeight="14.25" x14ac:dyDescent="0.45"/>
  <cols>
    <col min="1" max="1" width="19.3984375" bestFit="1" customWidth="1"/>
    <col min="2" max="2" width="33.1328125" bestFit="1" customWidth="1"/>
    <col min="3" max="3" width="22.86328125" bestFit="1" customWidth="1"/>
    <col min="4" max="4" width="35.3984375" bestFit="1" customWidth="1"/>
    <col min="5" max="5" width="161.1328125" bestFit="1" customWidth="1"/>
  </cols>
  <sheetData>
    <row r="1" spans="1:6" x14ac:dyDescent="0.45">
      <c r="A1" t="s">
        <v>205</v>
      </c>
      <c r="B1" t="s">
        <v>206</v>
      </c>
      <c r="C1" t="s">
        <v>207</v>
      </c>
      <c r="D1" t="s">
        <v>208</v>
      </c>
      <c r="E1" t="s">
        <v>4</v>
      </c>
      <c r="F1" t="s">
        <v>209</v>
      </c>
    </row>
    <row r="2" spans="1:6" x14ac:dyDescent="0.45">
      <c r="A2" t="s">
        <v>90</v>
      </c>
      <c r="B2" t="s">
        <v>188</v>
      </c>
      <c r="C2">
        <v>1</v>
      </c>
      <c r="E2"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Row],[ToolCapabilityTooltip]]&amp;""""&amp;"}"&amp;IF(E3&lt;&gt;"",",","")</f>
        <v>{CapabilityToolName:"Bookings",ToolCapability:"Allocate Time-Slots",ToolCapabilityWeight:1,ToolCapabilityTooltip:""},</v>
      </c>
      <c r="F2" s="9" t="str">
        <f ca="1">OFFSET(Table4[[#Headers],[NeedID]],MATCH(Table5[[#This Row],[ToolCapability]],Table4[NeedCapability],0),1)</f>
        <v>Organizational Productivity</v>
      </c>
    </row>
    <row r="3" spans="1:6" x14ac:dyDescent="0.45">
      <c r="A3" t="s">
        <v>94</v>
      </c>
      <c r="B3" t="s">
        <v>30</v>
      </c>
      <c r="C3">
        <v>1</v>
      </c>
      <c r="E3"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Row],[ToolCapabilityTooltip]]&amp;""""&amp;"}"&amp;IF(E4&lt;&gt;"",",","")</f>
        <v>{CapabilityToolName:"Delve",ToolCapability:"Find Documents and People",ToolCapabilityWeight:1,ToolCapabilityTooltip:""},</v>
      </c>
      <c r="F3" s="9" t="str">
        <f ca="1">OFFSET(Table4[[#Headers],[NeedID]],MATCH(Table5[[#This Row],[ToolCapability]],Table4[NeedCapability],0),1)</f>
        <v>Individual Productivity</v>
      </c>
    </row>
    <row r="4" spans="1:6" x14ac:dyDescent="0.45">
      <c r="A4" t="s">
        <v>98</v>
      </c>
      <c r="B4" t="s">
        <v>42</v>
      </c>
      <c r="C4">
        <v>1</v>
      </c>
      <c r="E4"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Row],[ToolCapabilityTooltip]]&amp;""""&amp;"}"&amp;IF(E5&lt;&gt;"",",","")</f>
        <v>{CapabilityToolName:"Excel",ToolCapability:"Develop Documents",ToolCapabilityWeight:1,ToolCapabilityTooltip:""},</v>
      </c>
      <c r="F4" s="9" t="str">
        <f ca="1">OFFSET(Table4[[#Headers],[NeedID]],MATCH(Table5[[#This Row],[ToolCapability]],Table4[NeedCapability],0),1)</f>
        <v>Individual Productivity</v>
      </c>
    </row>
    <row r="5" spans="1:6" x14ac:dyDescent="0.45">
      <c r="A5" t="s">
        <v>101</v>
      </c>
      <c r="B5" t="s">
        <v>45</v>
      </c>
      <c r="C5">
        <v>1</v>
      </c>
      <c r="E5"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Row],[ToolCapabilityTooltip]]&amp;""""&amp;"}"&amp;IF(E6&lt;&gt;"",",","")</f>
        <v>{CapabilityToolName:"Forms",ToolCapability:"Collect Information",ToolCapabilityWeight:1,ToolCapabilityTooltip:""},</v>
      </c>
      <c r="F5" s="9" t="str">
        <f ca="1">OFFSET(Table4[[#Headers],[NeedID]],MATCH(Table5[[#This Row],[ToolCapability]],Table4[NeedCapability],0),1)</f>
        <v>Organizational Productivity</v>
      </c>
    </row>
    <row r="6" spans="1:6" x14ac:dyDescent="0.45">
      <c r="A6" t="s">
        <v>104</v>
      </c>
      <c r="B6" t="s">
        <v>65</v>
      </c>
      <c r="C6">
        <v>1</v>
      </c>
      <c r="E6"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Row],[ToolCapabilityTooltip]]&amp;""""&amp;"}"&amp;IF(E7&lt;&gt;"",",","")</f>
        <v>{CapabilityToolName:"My Analytics",ToolCapability:"Reflect on my behaviors",ToolCapabilityWeight:1,ToolCapabilityTooltip:""},</v>
      </c>
      <c r="F6" s="9" t="str">
        <f ca="1">OFFSET(Table4[[#Headers],[NeedID]],MATCH(Table5[[#This Row],[ToolCapability]],Table4[NeedCapability],0),1)</f>
        <v>Individual Productivity</v>
      </c>
    </row>
    <row r="7" spans="1:6" x14ac:dyDescent="0.45">
      <c r="A7" t="s">
        <v>108</v>
      </c>
      <c r="B7" t="s">
        <v>204</v>
      </c>
      <c r="C7">
        <v>1</v>
      </c>
      <c r="E7"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Row],[ToolCapabilityTooltip]]&amp;""""&amp;"}"&amp;IF(E8&lt;&gt;"",",","")</f>
        <v>{CapabilityToolName:"OneDrive",ToolCapability:"Store My Files",ToolCapabilityWeight:1,ToolCapabilityTooltip:""},</v>
      </c>
      <c r="F7" s="9" t="str">
        <f ca="1">OFFSET(Table4[[#Headers],[NeedID]],MATCH(Table5[[#This Row],[ToolCapability]],Table4[NeedCapability],0),1)</f>
        <v>Individual Productivity</v>
      </c>
    </row>
    <row r="8" spans="1:6" x14ac:dyDescent="0.45">
      <c r="A8" t="s">
        <v>111</v>
      </c>
      <c r="B8" t="s">
        <v>52</v>
      </c>
      <c r="C8">
        <v>1</v>
      </c>
      <c r="E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Row],[ToolCapabilityTooltip]]&amp;""""&amp;"}"&amp;IF(E9&lt;&gt;"",",","")</f>
        <v>{CapabilityToolName:"OneNote",ToolCapability:"Capture Best Practices",ToolCapabilityWeight:1,ToolCapabilityTooltip:""},</v>
      </c>
      <c r="F8" s="9" t="str">
        <f ca="1">OFFSET(Table4[[#Headers],[NeedID]],MATCH(Table5[[#This Row],[ToolCapability]],Table4[NeedCapability],0),1)</f>
        <v>Team Productivity</v>
      </c>
    </row>
    <row r="9" spans="1:6" x14ac:dyDescent="0.45">
      <c r="A9" t="s">
        <v>111</v>
      </c>
      <c r="B9" t="s">
        <v>42</v>
      </c>
      <c r="C9">
        <v>1</v>
      </c>
      <c r="E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Row],[ToolCapabilityTooltip]]&amp;""""&amp;"}"&amp;IF(E10&lt;&gt;"",",","")</f>
        <v>{CapabilityToolName:"OneNote",ToolCapability:"Develop Documents",ToolCapabilityWeight:1,ToolCapabilityTooltip:""},</v>
      </c>
      <c r="F9" s="9" t="str">
        <f ca="1">OFFSET(Table4[[#Headers],[NeedID]],MATCH(Table5[[#This Row],[ToolCapability]],Table4[NeedCapability],0),1)</f>
        <v>Individual Productivity</v>
      </c>
    </row>
    <row r="10" spans="1:6" x14ac:dyDescent="0.45">
      <c r="A10" t="s">
        <v>115</v>
      </c>
      <c r="B10" t="s">
        <v>189</v>
      </c>
      <c r="C10">
        <v>1</v>
      </c>
      <c r="E10"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Row],[ToolCapabilityTooltip]]&amp;""""&amp;"}"&amp;IF(E11&lt;&gt;"",",","")</f>
        <v>{CapabilityToolName:"Org Analytics",ToolCapability:"Assess Organizational Behavior",ToolCapabilityWeight:1,ToolCapabilityTooltip:""},</v>
      </c>
      <c r="F10" s="9" t="str">
        <f ca="1">OFFSET(Table4[[#Headers],[NeedID]],MATCH(Table5[[#This Row],[ToolCapability]],Table4[NeedCapability],0),1)</f>
        <v>Organizational Productivity</v>
      </c>
    </row>
    <row r="11" spans="1:6" x14ac:dyDescent="0.45">
      <c r="A11" t="s">
        <v>117</v>
      </c>
      <c r="B11" t="s">
        <v>195</v>
      </c>
      <c r="C11">
        <v>1</v>
      </c>
      <c r="E11"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Row],[ToolCapabilityTooltip]]&amp;""""&amp;"}"&amp;IF(E12&lt;&gt;"",",","")</f>
        <v>{CapabilityToolName:"Outlook",ToolCapability:"Manage My Time",ToolCapabilityWeight:1,ToolCapabilityTooltip:""},</v>
      </c>
      <c r="F11" s="9" t="str">
        <f ca="1">OFFSET(Table4[[#Headers],[NeedID]],MATCH(Table5[[#This Row],[ToolCapability]],Table4[NeedCapability],0),1)</f>
        <v>Individual Productivity</v>
      </c>
    </row>
    <row r="12" spans="1:6" x14ac:dyDescent="0.45">
      <c r="A12" t="s">
        <v>117</v>
      </c>
      <c r="B12" t="s">
        <v>53</v>
      </c>
      <c r="C12">
        <v>1</v>
      </c>
      <c r="E12"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Row],[ToolCapabilityTooltip]]&amp;""""&amp;"}"&amp;IF(E13&lt;&gt;"",",","")</f>
        <v>{CapabilityToolName:"Outlook",ToolCapability:"Manage Our Time",ToolCapabilityWeight:1,ToolCapabilityTooltip:""},</v>
      </c>
      <c r="F12" s="9" t="str">
        <f ca="1">OFFSET(Table4[[#Headers],[NeedID]],MATCH(Table5[[#This Row],[ToolCapability]],Table4[NeedCapability],0),1)</f>
        <v>Team Productivity</v>
      </c>
    </row>
    <row r="13" spans="1:6" x14ac:dyDescent="0.45">
      <c r="A13" t="s">
        <v>117</v>
      </c>
      <c r="B13" t="s">
        <v>202</v>
      </c>
      <c r="C13">
        <v>1</v>
      </c>
      <c r="E13"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Row],[ToolCapabilityTooltip]]&amp;""""&amp;"}"&amp;IF(E14&lt;&gt;"",",","")</f>
        <v>{CapabilityToolName:"Outlook",ToolCapability:"Send and Receive Instructions (Individual)",ToolCapabilityWeight:1,ToolCapabilityTooltip:""},</v>
      </c>
      <c r="F13" s="9" t="str">
        <f ca="1">OFFSET(Table4[[#Headers],[NeedID]],MATCH(Table5[[#This Row],[ToolCapability]],Table4[NeedCapability],0),1)</f>
        <v>Individual Productivity</v>
      </c>
    </row>
    <row r="14" spans="1:6" x14ac:dyDescent="0.45">
      <c r="A14" t="s">
        <v>117</v>
      </c>
      <c r="B14" t="s">
        <v>203</v>
      </c>
      <c r="C14">
        <v>1</v>
      </c>
      <c r="E14"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Row],[ToolCapabilityTooltip]]&amp;""""&amp;"}"&amp;IF(E15&lt;&gt;"",",","")</f>
        <v>{CapabilityToolName:"Outlook",ToolCapability:"Send and Receive Instructions (Team)",ToolCapabilityWeight:1,ToolCapabilityTooltip:""},</v>
      </c>
      <c r="F14" s="9" t="str">
        <f ca="1">OFFSET(Table4[[#Headers],[NeedID]],MATCH(Table5[[#This Row],[ToolCapability]],Table4[NeedCapability],0),1)</f>
        <v>Team Productivity</v>
      </c>
    </row>
    <row r="15" spans="1:6" x14ac:dyDescent="0.45">
      <c r="A15" t="s">
        <v>120</v>
      </c>
      <c r="B15" t="s">
        <v>55</v>
      </c>
      <c r="C15">
        <v>1</v>
      </c>
      <c r="E15"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Row],[ToolCapabilityTooltip]]&amp;""""&amp;"}"&amp;IF(E16&lt;&gt;"",",","")</f>
        <v>{CapabilityToolName:"Planner",ToolCapability:"Manage Team Tasks",ToolCapabilityWeight:1,ToolCapabilityTooltip:""},</v>
      </c>
      <c r="F15" s="9" t="str">
        <f ca="1">OFFSET(Table4[[#Headers],[NeedID]],MATCH(Table5[[#This Row],[ToolCapability]],Table4[NeedCapability],0),1)</f>
        <v>Team Productivity</v>
      </c>
    </row>
    <row r="16" spans="1:6" x14ac:dyDescent="0.45">
      <c r="A16" t="s">
        <v>124</v>
      </c>
      <c r="B16" t="s">
        <v>193</v>
      </c>
      <c r="C16">
        <v>1</v>
      </c>
      <c r="E16"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Row],[ToolCapabilityTooltip]]&amp;""""&amp;"}"&amp;IF(E17&lt;&gt;"",",","")</f>
        <v>{CapabilityToolName:"Power Apps",ToolCapability:"Create Low-Code Applications",ToolCapabilityWeight:1,ToolCapabilityTooltip:""},</v>
      </c>
      <c r="F16" s="9" t="str">
        <f ca="1">OFFSET(Table4[[#Headers],[NeedID]],MATCH(Table5[[#This Row],[ToolCapability]],Table4[NeedCapability],0),1)</f>
        <v>Organizational Productivity</v>
      </c>
    </row>
    <row r="17" spans="1:6" x14ac:dyDescent="0.45">
      <c r="A17" t="s">
        <v>128</v>
      </c>
      <c r="B17" t="s">
        <v>17</v>
      </c>
      <c r="C17">
        <v>1</v>
      </c>
      <c r="E17"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Row],[ToolCapabilityTooltip]]&amp;""""&amp;"}"&amp;IF(E18&lt;&gt;"",",","")</f>
        <v>{CapabilityToolName:"Power Automate",ToolCapability:"Automate Routine Tasks",ToolCapabilityWeight:1,ToolCapabilityTooltip:""},</v>
      </c>
      <c r="F17" s="9" t="str">
        <f ca="1">OFFSET(Table4[[#Headers],[NeedID]],MATCH(Table5[[#This Row],[ToolCapability]],Table4[NeedCapability],0),1)</f>
        <v>Individual Productivity</v>
      </c>
    </row>
    <row r="18" spans="1:6" x14ac:dyDescent="0.45">
      <c r="A18" t="s">
        <v>132</v>
      </c>
      <c r="B18" t="s">
        <v>47</v>
      </c>
      <c r="C18">
        <v>1</v>
      </c>
      <c r="E1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Row],[ToolCapabilityTooltip]]&amp;""""&amp;"}"&amp;IF(E19&lt;&gt;"",",","")</f>
        <v>{CapabilityToolName:"Power BI",ToolCapability:"Manage Performance",ToolCapabilityWeight:1,ToolCapabilityTooltip:""},</v>
      </c>
      <c r="F18" s="9" t="str">
        <f ca="1">OFFSET(Table4[[#Headers],[NeedID]],MATCH(Table5[[#This Row],[ToolCapability]],Table4[NeedCapability],0),1)</f>
        <v>Team Productivity</v>
      </c>
    </row>
    <row r="19" spans="1:6" x14ac:dyDescent="0.45">
      <c r="A19" t="s">
        <v>132</v>
      </c>
      <c r="B19" t="s">
        <v>199</v>
      </c>
      <c r="C19">
        <v>1</v>
      </c>
      <c r="E1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Row],[ToolCapabilityTooltip]]&amp;""""&amp;"}"&amp;IF(E20&lt;&gt;"",",","")</f>
        <v>{CapabilityToolName:"Power BI",ToolCapability:"Measure My Performance",ToolCapabilityWeight:1,ToolCapabilityTooltip:""},</v>
      </c>
      <c r="F19" s="9" t="str">
        <f ca="1">OFFSET(Table4[[#Headers],[NeedID]],MATCH(Table5[[#This Row],[ToolCapability]],Table4[NeedCapability],0),1)</f>
        <v>Individual Productivity</v>
      </c>
    </row>
    <row r="20" spans="1:6" x14ac:dyDescent="0.45">
      <c r="A20" t="s">
        <v>210</v>
      </c>
      <c r="B20" t="s">
        <v>28</v>
      </c>
      <c r="C20">
        <v>1</v>
      </c>
      <c r="E20" s="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Row],[ToolCapabilityTooltip]]&amp;""""&amp;"}"&amp;IF(E21&lt;&gt;"",",","")</f>
        <v>{CapabilityToolName:"Power Virtual Agents",ToolCapability:"Create a Bot",ToolCapabilityWeight:1,ToolCapabilityTooltip:""},</v>
      </c>
      <c r="F20" s="9" t="str">
        <f ca="1">OFFSET(Table4[[#Headers],[NeedID]],MATCH(Table5[[#This Row],[ToolCapability]],Table4[NeedCapability],0),1)</f>
        <v>Organizational Productivity</v>
      </c>
    </row>
    <row r="21" spans="1:6" x14ac:dyDescent="0.45">
      <c r="A21" t="s">
        <v>136</v>
      </c>
      <c r="B21" t="s">
        <v>42</v>
      </c>
      <c r="C21">
        <v>1</v>
      </c>
      <c r="E21"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Row],[ToolCapabilityTooltip]]&amp;""""&amp;"}"&amp;IF(E22&lt;&gt;"",",","")</f>
        <v>{CapabilityToolName:"PowerPoint",ToolCapability:"Develop Documents",ToolCapabilityWeight:1,ToolCapabilityTooltip:""},</v>
      </c>
      <c r="F21" s="9" t="str">
        <f ca="1">OFFSET(Table4[[#Headers],[NeedID]],MATCH(Table5[[#This Row],[ToolCapability]],Table4[NeedCapability],0),1)</f>
        <v>Individual Productivity</v>
      </c>
    </row>
    <row r="22" spans="1:6" x14ac:dyDescent="0.45">
      <c r="A22" t="s">
        <v>139</v>
      </c>
      <c r="B22" t="s">
        <v>48</v>
      </c>
      <c r="C22">
        <v>1</v>
      </c>
      <c r="E22"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Row],[ToolCapabilityTooltip]]&amp;""""&amp;"}"&amp;IF(E23&lt;&gt;"",",","")</f>
        <v>{CapabilityToolName:"Project",ToolCapability:"Schedule Work Dependencies",ToolCapabilityWeight:1,ToolCapabilityTooltip:""},</v>
      </c>
      <c r="F22" s="9" t="str">
        <f ca="1">OFFSET(Table4[[#Headers],[NeedID]],MATCH(Table5[[#This Row],[ToolCapability]],Table4[NeedCapability],0),1)</f>
        <v>Team Productivity</v>
      </c>
    </row>
    <row r="23" spans="1:6" x14ac:dyDescent="0.45">
      <c r="A23" t="s">
        <v>139</v>
      </c>
      <c r="B23" t="s">
        <v>55</v>
      </c>
      <c r="C23">
        <v>1</v>
      </c>
      <c r="E23" s="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Row],[ToolCapabilityTooltip]]&amp;""""&amp;"}"&amp;IF(E24&lt;&gt;"",",","")</f>
        <v>{CapabilityToolName:"Project",ToolCapability:"Manage Team Tasks",ToolCapabilityWeight:1,ToolCapabilityTooltip:""},</v>
      </c>
      <c r="F23" s="9" t="str">
        <f ca="1">OFFSET(Table4[[#Headers],[NeedID]],MATCH(Table5[[#This Row],[ToolCapability]],Table4[NeedCapability],0),1)</f>
        <v>Team Productivity</v>
      </c>
    </row>
    <row r="24" spans="1:6" x14ac:dyDescent="0.45">
      <c r="A24" t="s">
        <v>139</v>
      </c>
      <c r="B24" t="s">
        <v>196</v>
      </c>
      <c r="C24">
        <v>1</v>
      </c>
      <c r="E24" s="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Row],[ToolCapabilityTooltip]]&amp;""""&amp;"}"&amp;IF(E25&lt;&gt;"",",","")</f>
        <v>{CapabilityToolName:"Project",ToolCapability:"Manage Project Portfolio",ToolCapabilityWeight:1,ToolCapabilityTooltip:""},</v>
      </c>
      <c r="F24" s="9" t="str">
        <f ca="1">OFFSET(Table4[[#Headers],[NeedID]],MATCH(Table5[[#This Row],[ToolCapability]],Table4[NeedCapability],0),1)</f>
        <v>Organizational Productivity</v>
      </c>
    </row>
    <row r="25" spans="1:6" x14ac:dyDescent="0.45">
      <c r="A25" t="s">
        <v>142</v>
      </c>
      <c r="B25" t="s">
        <v>42</v>
      </c>
      <c r="C25">
        <v>1</v>
      </c>
      <c r="E25"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Row],[ToolCapabilityTooltip]]&amp;""""&amp;"}"&amp;IF(E26&lt;&gt;"",",","")</f>
        <v>{CapabilityToolName:"Publisher",ToolCapability:"Develop Documents",ToolCapabilityWeight:1,ToolCapabilityTooltip:""},</v>
      </c>
      <c r="F25" s="9" t="str">
        <f ca="1">OFFSET(Table4[[#Headers],[NeedID]],MATCH(Table5[[#This Row],[ToolCapability]],Table4[NeedCapability],0),1)</f>
        <v>Individual Productivity</v>
      </c>
    </row>
    <row r="26" spans="1:6" x14ac:dyDescent="0.45">
      <c r="A26" t="s">
        <v>145</v>
      </c>
      <c r="B26" t="s">
        <v>192</v>
      </c>
      <c r="C26">
        <v>1</v>
      </c>
      <c r="E26"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Row],[ToolCapabilityTooltip]]&amp;""""&amp;"}"&amp;IF(E27&lt;&gt;"",",","")</f>
        <v>{CapabilityToolName:"SharePoint",ToolCapability:"Corporate News",ToolCapabilityWeight:1,ToolCapabilityTooltip:""},</v>
      </c>
      <c r="F26" s="9" t="str">
        <f ca="1">OFFSET(Table4[[#Headers],[NeedID]],MATCH(Table5[[#This Row],[ToolCapability]],Table4[NeedCapability],0),1)</f>
        <v>Organizational Productivity</v>
      </c>
    </row>
    <row r="27" spans="1:6" x14ac:dyDescent="0.45">
      <c r="A27" t="s">
        <v>145</v>
      </c>
      <c r="B27" t="s">
        <v>42</v>
      </c>
      <c r="C27">
        <v>1</v>
      </c>
      <c r="E27"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Row],[ToolCapabilityTooltip]]&amp;""""&amp;"}"&amp;IF(E28&lt;&gt;"",",","")</f>
        <v>{CapabilityToolName:"SharePoint",ToolCapability:"Develop Documents",ToolCapabilityWeight:1,ToolCapabilityTooltip:""},</v>
      </c>
      <c r="F27" s="9" t="str">
        <f ca="1">OFFSET(Table4[[#Headers],[NeedID]],MATCH(Table5[[#This Row],[ToolCapability]],Table4[NeedCapability],0),1)</f>
        <v>Individual Productivity</v>
      </c>
    </row>
    <row r="28" spans="1:6" x14ac:dyDescent="0.45">
      <c r="A28" t="s">
        <v>145</v>
      </c>
      <c r="B28" t="s">
        <v>50</v>
      </c>
      <c r="C28">
        <v>1</v>
      </c>
      <c r="E2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Row],[ToolCapabilityTooltip]]&amp;""""&amp;"}"&amp;IF(E29&lt;&gt;"",",","")</f>
        <v>{CapabilityToolName:"SharePoint",ToolCapability:"Enterprise Document Store",ToolCapabilityWeight:1,ToolCapabilityTooltip:""},</v>
      </c>
      <c r="F28" s="9" t="str">
        <f ca="1">OFFSET(Table4[[#Headers],[NeedID]],MATCH(Table5[[#This Row],[ToolCapability]],Table4[NeedCapability],0),1)</f>
        <v>Organizational Productivity</v>
      </c>
    </row>
    <row r="29" spans="1:6" x14ac:dyDescent="0.45">
      <c r="A29" t="s">
        <v>145</v>
      </c>
      <c r="B29" t="s">
        <v>32</v>
      </c>
      <c r="C29">
        <v>1</v>
      </c>
      <c r="E2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Row],[ToolCapabilityTooltip]]&amp;""""&amp;"}"&amp;IF(E30&lt;&gt;"",",","")</f>
        <v>{CapabilityToolName:"SharePoint",ToolCapability:"Knowledge Management",ToolCapabilityWeight:1,ToolCapabilityTooltip:""},</v>
      </c>
      <c r="F29" s="9" t="str">
        <f ca="1">OFFSET(Table4[[#Headers],[NeedID]],MATCH(Table5[[#This Row],[ToolCapability]],Table4[NeedCapability],0),1)</f>
        <v>Community Enablement</v>
      </c>
    </row>
    <row r="30" spans="1:6" x14ac:dyDescent="0.45">
      <c r="A30" t="s">
        <v>145</v>
      </c>
      <c r="B30" t="s">
        <v>198</v>
      </c>
      <c r="C30">
        <v>1</v>
      </c>
      <c r="E30"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Row],[ToolCapabilityTooltip]]&amp;""""&amp;"}"&amp;IF(E31&lt;&gt;"",",","")</f>
        <v>{CapabilityToolName:"SharePoint",ToolCapability:"Market",ToolCapabilityWeight:1,ToolCapabilityTooltip:""},</v>
      </c>
      <c r="F30" s="9" t="str">
        <f ca="1">OFFSET(Table4[[#Headers],[NeedID]],MATCH(Table5[[#This Row],[ToolCapability]],Table4[NeedCapability],0),1)</f>
        <v>Team Productivity</v>
      </c>
    </row>
    <row r="31" spans="1:6" x14ac:dyDescent="0.45">
      <c r="A31" t="s">
        <v>145</v>
      </c>
      <c r="B31" t="s">
        <v>46</v>
      </c>
      <c r="C31">
        <v>1</v>
      </c>
      <c r="E31"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Row],[ToolCapabilityTooltip]]&amp;""""&amp;"}"&amp;IF(E32&lt;&gt;"",",","")</f>
        <v>{CapabilityToolName:"SharePoint",ToolCapability:"Store Team Files",ToolCapabilityWeight:1,ToolCapabilityTooltip:""},</v>
      </c>
      <c r="F31" s="9" t="str">
        <f ca="1">OFFSET(Table4[[#Headers],[NeedID]],MATCH(Table5[[#This Row],[ToolCapability]],Table4[NeedCapability],0),1)</f>
        <v>Team Productivity</v>
      </c>
    </row>
    <row r="32" spans="1:6" x14ac:dyDescent="0.45">
      <c r="A32" t="s">
        <v>149</v>
      </c>
      <c r="B32" t="s">
        <v>20</v>
      </c>
      <c r="C32">
        <v>1</v>
      </c>
      <c r="E32"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Row],[ToolCapabilityTooltip]]&amp;""""&amp;"}"&amp;IF(E33&lt;&gt;"",",","")</f>
        <v>{CapabilityToolName:"Stream",ToolCapability:"Community Events",ToolCapabilityWeight:1,ToolCapabilityTooltip:""},</v>
      </c>
      <c r="F32" s="9" t="str">
        <f ca="1">OFFSET(Table4[[#Headers],[NeedID]],MATCH(Table5[[#This Row],[ToolCapability]],Table4[NeedCapability],0),1)</f>
        <v>Community Enablement</v>
      </c>
    </row>
    <row r="33" spans="1:6" x14ac:dyDescent="0.45">
      <c r="A33" t="s">
        <v>149</v>
      </c>
      <c r="B33" t="s">
        <v>34</v>
      </c>
      <c r="C33">
        <v>1</v>
      </c>
      <c r="E33"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Row],[ToolCapabilityTooltip]]&amp;""""&amp;"}"&amp;IF(E34&lt;&gt;"",",","")</f>
        <v>{CapabilityToolName:"Stream",ToolCapability:"Live Video Broadcasting",ToolCapabilityWeight:1,ToolCapabilityTooltip:""},</v>
      </c>
      <c r="F33" s="9" t="str">
        <f ca="1">OFFSET(Table4[[#Headers],[NeedID]],MATCH(Table5[[#This Row],[ToolCapability]],Table4[NeedCapability],0),1)</f>
        <v>Organizational Productivity</v>
      </c>
    </row>
    <row r="34" spans="1:6" x14ac:dyDescent="0.45">
      <c r="A34" t="s">
        <v>149</v>
      </c>
      <c r="B34" t="s">
        <v>36</v>
      </c>
      <c r="C34">
        <v>1</v>
      </c>
      <c r="E34"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Row],[ToolCapabilityTooltip]]&amp;""""&amp;"}"&amp;IF(E35&lt;&gt;"",",","")</f>
        <v>{CapabilityToolName:"Stream",ToolCapability:"Video Publishing",ToolCapabilityWeight:1,ToolCapabilityTooltip:""},</v>
      </c>
      <c r="F34" s="9" t="str">
        <f ca="1">OFFSET(Table4[[#Headers],[NeedID]],MATCH(Table5[[#This Row],[ToolCapability]],Table4[NeedCapability],0),1)</f>
        <v>Organizational Productivity</v>
      </c>
    </row>
    <row r="35" spans="1:6" x14ac:dyDescent="0.45">
      <c r="A35" t="s">
        <v>156</v>
      </c>
      <c r="B35" t="s">
        <v>191</v>
      </c>
      <c r="C35">
        <v>1</v>
      </c>
      <c r="E35"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Row],[ToolCapabilityTooltip]]&amp;""""&amp;"}"&amp;IF(E36&lt;&gt;"",",","")</f>
        <v>{CapabilityToolName:"Teams",ToolCapability:"Chat with Others",ToolCapabilityWeight:1,ToolCapabilityTooltip:""},</v>
      </c>
      <c r="F35" s="9" t="str">
        <f ca="1">OFFSET(Table4[[#Headers],[NeedID]],MATCH(Table5[[#This Row],[ToolCapability]],Table4[NeedCapability],0),1)</f>
        <v>Individual Productivity</v>
      </c>
    </row>
    <row r="36" spans="1:6" x14ac:dyDescent="0.45">
      <c r="A36" t="s">
        <v>156</v>
      </c>
      <c r="B36" t="s">
        <v>44</v>
      </c>
      <c r="C36">
        <v>1</v>
      </c>
      <c r="E36"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Row],[ToolCapabilityTooltip]]&amp;""""&amp;"}"&amp;IF(E37&lt;&gt;"",",","")</f>
        <v>{CapabilityToolName:"Teams",ToolCapability:"Chat with Team Members",ToolCapabilityWeight:1,ToolCapabilityTooltip:""},</v>
      </c>
      <c r="F36" s="9" t="str">
        <f ca="1">OFFSET(Table4[[#Headers],[NeedID]],MATCH(Table5[[#This Row],[ToolCapability]],Table4[NeedCapability],0),1)</f>
        <v>Team Productivity</v>
      </c>
    </row>
    <row r="37" spans="1:6" x14ac:dyDescent="0.45">
      <c r="A37" t="s">
        <v>156</v>
      </c>
      <c r="B37" t="s">
        <v>19</v>
      </c>
      <c r="C37">
        <v>1</v>
      </c>
      <c r="E37"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Row],[ToolCapabilityTooltip]]&amp;""""&amp;"}"&amp;IF(E38&lt;&gt;"",",","")</f>
        <v>{CapabilityToolName:"Teams",ToolCapability:"Community Calls",ToolCapabilityWeight:1,ToolCapabilityTooltip:""},</v>
      </c>
      <c r="F37" s="9" t="str">
        <f ca="1">OFFSET(Table4[[#Headers],[NeedID]],MATCH(Table5[[#This Row],[ToolCapability]],Table4[NeedCapability],0),1)</f>
        <v>Community Enablement</v>
      </c>
    </row>
    <row r="38" spans="1:6" x14ac:dyDescent="0.45">
      <c r="A38" t="s">
        <v>156</v>
      </c>
      <c r="B38" t="s">
        <v>30</v>
      </c>
      <c r="C38">
        <v>1</v>
      </c>
      <c r="E3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Row],[ToolCapabilityTooltip]]&amp;""""&amp;"}"&amp;IF(E39&lt;&gt;"",",","")</f>
        <v>{CapabilityToolName:"Teams",ToolCapability:"Find Documents and People",ToolCapabilityWeight:1,ToolCapabilityTooltip:""},</v>
      </c>
      <c r="F38" s="9" t="str">
        <f ca="1">OFFSET(Table4[[#Headers],[NeedID]],MATCH(Table5[[#This Row],[ToolCapability]],Table4[NeedCapability],0),1)</f>
        <v>Individual Productivity</v>
      </c>
    </row>
    <row r="39" spans="1:6" x14ac:dyDescent="0.45">
      <c r="A39" t="s">
        <v>156</v>
      </c>
      <c r="B39" t="s">
        <v>34</v>
      </c>
      <c r="C39">
        <v>1</v>
      </c>
      <c r="E3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Row],[ToolCapabilityTooltip]]&amp;""""&amp;"}"&amp;IF(E40&lt;&gt;"",",","")</f>
        <v>{CapabilityToolName:"Teams",ToolCapability:"Live Video Broadcasting",ToolCapabilityWeight:1,ToolCapabilityTooltip:""},</v>
      </c>
      <c r="F39" s="9" t="str">
        <f ca="1">OFFSET(Table4[[#Headers],[NeedID]],MATCH(Table5[[#This Row],[ToolCapability]],Table4[NeedCapability],0),1)</f>
        <v>Organizational Productivity</v>
      </c>
    </row>
    <row r="40" spans="1:6" x14ac:dyDescent="0.45">
      <c r="A40" t="s">
        <v>156</v>
      </c>
      <c r="B40" t="s">
        <v>197</v>
      </c>
      <c r="C40">
        <v>1</v>
      </c>
      <c r="E40"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Row],[ToolCapabilityTooltip]]&amp;""""&amp;"}"&amp;IF(E41&lt;&gt;"",",","")</f>
        <v>{CapabilityToolName:"Teams",ToolCapability:"Manage Shift Work",ToolCapabilityWeight:1,ToolCapabilityTooltip:""},</v>
      </c>
      <c r="F40" s="9" t="str">
        <f ca="1">OFFSET(Table4[[#Headers],[NeedID]],MATCH(Table5[[#This Row],[ToolCapability]],Table4[NeedCapability],0),1)</f>
        <v>Organizational Productivity</v>
      </c>
    </row>
    <row r="41" spans="1:6" x14ac:dyDescent="0.45">
      <c r="A41" t="s">
        <v>156</v>
      </c>
      <c r="B41" t="s">
        <v>57</v>
      </c>
      <c r="C41">
        <v>1</v>
      </c>
      <c r="E41"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Row],[ToolCapabilityTooltip]]&amp;""""&amp;"}"&amp;IF(E42&lt;&gt;"",",","")</f>
        <v>{CapabilityToolName:"Teams",ToolCapability:"Participate in Meetings",ToolCapabilityWeight:1,ToolCapabilityTooltip:""},</v>
      </c>
      <c r="F41" s="9" t="str">
        <f ca="1">OFFSET(Table4[[#Headers],[NeedID]],MATCH(Table5[[#This Row],[ToolCapability]],Table4[NeedCapability],0),1)</f>
        <v>Individual Productivity</v>
      </c>
    </row>
    <row r="42" spans="1:6" x14ac:dyDescent="0.45">
      <c r="A42" t="s">
        <v>156</v>
      </c>
      <c r="B42" t="s">
        <v>35</v>
      </c>
      <c r="C42">
        <v>1</v>
      </c>
      <c r="E42"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Row],[ToolCapabilityTooltip]]&amp;""""&amp;"}"&amp;IF(E43&lt;&gt;"",",","")</f>
        <v>{CapabilityToolName:"Teams",ToolCapability:"Share Screen/Present Information",ToolCapabilityWeight:1,ToolCapabilityTooltip:""},</v>
      </c>
      <c r="F42" s="9" t="str">
        <f ca="1">OFFSET(Table4[[#Headers],[NeedID]],MATCH(Table5[[#This Row],[ToolCapability]],Table4[NeedCapability],0),1)</f>
        <v>Team Productivity</v>
      </c>
    </row>
    <row r="43" spans="1:6" x14ac:dyDescent="0.45">
      <c r="A43" t="s">
        <v>156</v>
      </c>
      <c r="B43" t="s">
        <v>46</v>
      </c>
      <c r="C43">
        <v>1</v>
      </c>
      <c r="E43"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Row],[ToolCapabilityTooltip]]&amp;""""&amp;"}"&amp;IF(E44&lt;&gt;"",",","")</f>
        <v>{CapabilityToolName:"Teams",ToolCapability:"Store Team Files",ToolCapabilityWeight:1,ToolCapabilityTooltip:""},</v>
      </c>
      <c r="F43" s="9" t="str">
        <f ca="1">OFFSET(Table4[[#Headers],[NeedID]],MATCH(Table5[[#This Row],[ToolCapability]],Table4[NeedCapability],0),1)</f>
        <v>Team Productivity</v>
      </c>
    </row>
    <row r="44" spans="1:6" x14ac:dyDescent="0.45">
      <c r="A44" t="s">
        <v>156</v>
      </c>
      <c r="B44" t="s">
        <v>43</v>
      </c>
      <c r="C44">
        <v>1</v>
      </c>
      <c r="E44"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Row],[ToolCapabilityTooltip]]&amp;""""&amp;"}"&amp;IF(E45&lt;&gt;"",",","")</f>
        <v>{CapabilityToolName:"Teams",ToolCapability:"Team Meetings",ToolCapabilityWeight:1,ToolCapabilityTooltip:""},</v>
      </c>
      <c r="F44" s="9" t="str">
        <f ca="1">OFFSET(Table4[[#Headers],[NeedID]],MATCH(Table5[[#This Row],[ToolCapability]],Table4[NeedCapability],0),1)</f>
        <v>Team Productivity</v>
      </c>
    </row>
    <row r="45" spans="1:6" x14ac:dyDescent="0.45">
      <c r="A45" t="s">
        <v>159</v>
      </c>
      <c r="B45" t="s">
        <v>194</v>
      </c>
      <c r="C45">
        <v>1</v>
      </c>
      <c r="E45"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Row],[ToolCapabilityTooltip]]&amp;""""&amp;"}"&amp;IF(E46&lt;&gt;"",",","")</f>
        <v>{CapabilityToolName:"To-Do",ToolCapability:"Manage My Tasks",ToolCapabilityWeight:1,ToolCapabilityTooltip:""},</v>
      </c>
      <c r="F45" s="9" t="str">
        <f ca="1">OFFSET(Table4[[#Headers],[NeedID]],MATCH(Table5[[#This Row],[ToolCapability]],Table4[NeedCapability],0),1)</f>
        <v>Individual Productivity</v>
      </c>
    </row>
    <row r="46" spans="1:6" x14ac:dyDescent="0.45">
      <c r="A46" t="s">
        <v>163</v>
      </c>
      <c r="B46" t="s">
        <v>42</v>
      </c>
      <c r="C46">
        <v>1</v>
      </c>
      <c r="E46"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Row],[ToolCapabilityTooltip]]&amp;""""&amp;"}"&amp;IF(E47&lt;&gt;"",",","")</f>
        <v>{CapabilityToolName:"Visio",ToolCapability:"Develop Documents",ToolCapabilityWeight:1,ToolCapabilityTooltip:""},</v>
      </c>
      <c r="F46" s="9" t="str">
        <f ca="1">OFFSET(Table4[[#Headers],[NeedID]],MATCH(Table5[[#This Row],[ToolCapability]],Table4[NeedCapability],0),1)</f>
        <v>Individual Productivity</v>
      </c>
    </row>
    <row r="47" spans="1:6" x14ac:dyDescent="0.45">
      <c r="A47" t="s">
        <v>166</v>
      </c>
      <c r="B47" t="s">
        <v>54</v>
      </c>
      <c r="C47">
        <v>1</v>
      </c>
      <c r="E47"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Row],[ToolCapabilityTooltip]]&amp;""""&amp;"}"&amp;IF(E48&lt;&gt;"",",","")</f>
        <v>{CapabilityToolName:"Whiteboard",ToolCapability:"Ideate",ToolCapabilityWeight:1,ToolCapabilityTooltip:""},</v>
      </c>
      <c r="F47" s="9" t="str">
        <f ca="1">OFFSET(Table4[[#Headers],[NeedID]],MATCH(Table5[[#This Row],[ToolCapability]],Table4[NeedCapability],0),1)</f>
        <v>Team Productivity</v>
      </c>
    </row>
    <row r="48" spans="1:6" x14ac:dyDescent="0.45">
      <c r="A48" t="s">
        <v>169</v>
      </c>
      <c r="B48" t="s">
        <v>200</v>
      </c>
      <c r="C48">
        <v>1</v>
      </c>
      <c r="E4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Row],[ToolCapabilityTooltip]]&amp;""""&amp;"}"&amp;IF(E49&lt;&gt;"",",","")</f>
        <v>{CapabilityToolName:"Windows 10",ToolCapability:"Organize Workspaces",ToolCapabilityWeight:1,ToolCapabilityTooltip:""},</v>
      </c>
      <c r="F48" s="9" t="str">
        <f ca="1">OFFSET(Table4[[#Headers],[NeedID]],MATCH(Table5[[#This Row],[ToolCapability]],Table4[NeedCapability],0),1)</f>
        <v>Individual Productivity</v>
      </c>
    </row>
    <row r="49" spans="1:6" x14ac:dyDescent="0.45">
      <c r="A49" t="s">
        <v>173</v>
      </c>
      <c r="B49" t="s">
        <v>42</v>
      </c>
      <c r="C49">
        <v>1</v>
      </c>
      <c r="E4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Row],[ToolCapabilityTooltip]]&amp;""""&amp;"}"&amp;IF(E50&lt;&gt;"",",","")</f>
        <v>{CapabilityToolName:"Word",ToolCapability:"Develop Documents",ToolCapabilityWeight:1,ToolCapabilityTooltip:""},</v>
      </c>
      <c r="F49" s="9" t="str">
        <f ca="1">OFFSET(Table4[[#Headers],[NeedID]],MATCH(Table5[[#This Row],[ToolCapability]],Table4[NeedCapability],0),1)</f>
        <v>Individual Productivity</v>
      </c>
    </row>
    <row r="50" spans="1:6" x14ac:dyDescent="0.45">
      <c r="A50" t="s">
        <v>176</v>
      </c>
      <c r="B50" t="s">
        <v>190</v>
      </c>
      <c r="C50">
        <v>1</v>
      </c>
      <c r="E50"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Row],[ToolCapabilityTooltip]]&amp;""""&amp;"}"&amp;IF(E51&lt;&gt;"",",","")</f>
        <v>{CapabilityToolName:"Yammer",ToolCapability:"Asssess Sentiment",ToolCapabilityWeight:1,ToolCapabilityTooltip:""},</v>
      </c>
      <c r="F50" s="9" t="str">
        <f ca="1">OFFSET(Table4[[#Headers],[NeedID]],MATCH(Table5[[#This Row],[ToolCapability]],Table4[NeedCapability],0),1)</f>
        <v>Community Enablement</v>
      </c>
    </row>
    <row r="51" spans="1:6" x14ac:dyDescent="0.45">
      <c r="A51" t="s">
        <v>176</v>
      </c>
      <c r="B51" t="s">
        <v>25</v>
      </c>
      <c r="C51">
        <v>1</v>
      </c>
      <c r="E51"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Row],[ToolCapabilityTooltip]]&amp;""""&amp;"}"&amp;IF(E52&lt;&gt;"",",","")</f>
        <v>{CapabilityToolName:"Yammer",ToolCapability:"Build on Community Ideas",ToolCapabilityWeight:1,ToolCapabilityTooltip:""},</v>
      </c>
      <c r="F51" s="9" t="str">
        <f ca="1">OFFSET(Table4[[#Headers],[NeedID]],MATCH(Table5[[#This Row],[ToolCapability]],Table4[NeedCapability],0),1)</f>
        <v>Community Enablement</v>
      </c>
    </row>
    <row r="52" spans="1:6" x14ac:dyDescent="0.45">
      <c r="A52" t="s">
        <v>176</v>
      </c>
      <c r="B52" t="s">
        <v>23</v>
      </c>
      <c r="C52">
        <v>1</v>
      </c>
      <c r="E52"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Row],[ToolCapabilityTooltip]]&amp;""""&amp;"}"&amp;IF(E53&lt;&gt;"",",","")</f>
        <v>{CapabilityToolName:"Yammer",ToolCapability:"Capture Experience",ToolCapabilityWeight:1,ToolCapabilityTooltip:""},</v>
      </c>
      <c r="F52" s="9" t="str">
        <f ca="1">OFFSET(Table4[[#Headers],[NeedID]],MATCH(Table5[[#This Row],[ToolCapability]],Table4[NeedCapability],0),1)</f>
        <v>Community Enablement</v>
      </c>
    </row>
    <row r="53" spans="1:6" x14ac:dyDescent="0.45">
      <c r="A53" t="s">
        <v>176</v>
      </c>
      <c r="B53" t="s">
        <v>20</v>
      </c>
      <c r="C53">
        <v>1</v>
      </c>
      <c r="E53"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Row],[ToolCapabilityTooltip]]&amp;""""&amp;"}"&amp;IF(E54&lt;&gt;"",",","")</f>
        <v>{CapabilityToolName:"Yammer",ToolCapability:"Community Events",ToolCapabilityWeight:1,ToolCapabilityTooltip:""},</v>
      </c>
      <c r="F53" s="9" t="str">
        <f ca="1">OFFSET(Table4[[#Headers],[NeedID]],MATCH(Table5[[#This Row],[ToolCapability]],Table4[NeedCapability],0),1)</f>
        <v>Community Enablement</v>
      </c>
    </row>
    <row r="54" spans="1:6" x14ac:dyDescent="0.45">
      <c r="A54" t="s">
        <v>176</v>
      </c>
      <c r="B54" t="s">
        <v>38</v>
      </c>
      <c r="C54">
        <v>1</v>
      </c>
      <c r="E54"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Row],[ToolCapabilityTooltip]]&amp;""""&amp;"}"&amp;IF(E55&lt;&gt;"",",","")</f>
        <v>{CapabilityToolName:"Yammer",ToolCapability:"Corporate Communications",ToolCapabilityWeight:1,ToolCapabilityTooltip:""},</v>
      </c>
      <c r="F54" s="9" t="str">
        <f ca="1">OFFSET(Table4[[#Headers],[NeedID]],MATCH(Table5[[#This Row],[ToolCapability]],Table4[NeedCapability],0),1)</f>
        <v>Organizational Productivity</v>
      </c>
    </row>
    <row r="55" spans="1:6" x14ac:dyDescent="0.45">
      <c r="A55" t="s">
        <v>176</v>
      </c>
      <c r="B55" t="s">
        <v>24</v>
      </c>
      <c r="C55">
        <v>1</v>
      </c>
      <c r="E55"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Row],[ToolCapabilityTooltip]]&amp;""""&amp;"}"&amp;IF(E56&lt;&gt;"",",","")</f>
        <v>{CapabilityToolName:"Yammer",ToolCapability:"Crowd-sourcing",ToolCapabilityWeight:1,ToolCapabilityTooltip:""},</v>
      </c>
      <c r="F55" s="9" t="str">
        <f ca="1">OFFSET(Table4[[#Headers],[NeedID]],MATCH(Table5[[#This Row],[ToolCapability]],Table4[NeedCapability],0),1)</f>
        <v>Community Enablement</v>
      </c>
    </row>
    <row r="56" spans="1:6" x14ac:dyDescent="0.45">
      <c r="A56" t="s">
        <v>176</v>
      </c>
      <c r="B56" t="s">
        <v>39</v>
      </c>
      <c r="C56">
        <v>1</v>
      </c>
      <c r="E56"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Row],[ToolCapabilityTooltip]]&amp;""""&amp;"}"&amp;IF(E57&lt;&gt;"",",","")</f>
        <v>{CapabilityToolName:"Yammer",ToolCapability:"Employee Engagement",ToolCapabilityWeight:1,ToolCapabilityTooltip:""},</v>
      </c>
      <c r="F56" s="9" t="str">
        <f ca="1">OFFSET(Table4[[#Headers],[NeedID]],MATCH(Table5[[#This Row],[ToolCapability]],Table4[NeedCapability],0),1)</f>
        <v>Community Enablement</v>
      </c>
    </row>
    <row r="57" spans="1:6" x14ac:dyDescent="0.45">
      <c r="A57" t="s">
        <v>176</v>
      </c>
      <c r="B57" t="s">
        <v>32</v>
      </c>
      <c r="C57">
        <v>1</v>
      </c>
      <c r="E57"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Row],[ToolCapabilityTooltip]]&amp;""""&amp;"}"&amp;IF(E58&lt;&gt;"",",","")</f>
        <v>{CapabilityToolName:"Yammer",ToolCapability:"Knowledge Management",ToolCapabilityWeight:1,ToolCapabilityTooltip:""},</v>
      </c>
      <c r="F57" s="9" t="str">
        <f ca="1">OFFSET(Table4[[#Headers],[NeedID]],MATCH(Table5[[#This Row],[ToolCapability]],Table4[NeedCapability],0),1)</f>
        <v>Community Enablement</v>
      </c>
    </row>
    <row r="58" spans="1:6" x14ac:dyDescent="0.45">
      <c r="A58" t="s">
        <v>176</v>
      </c>
      <c r="B58" t="s">
        <v>26</v>
      </c>
      <c r="C58">
        <v>1</v>
      </c>
      <c r="E58"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Row],[ToolCapabilityTooltip]]&amp;""""&amp;"}"&amp;IF(E59&lt;&gt;"",",","")</f>
        <v>{CapabilityToolName:"Yammer",ToolCapability:"Manage Membership",ToolCapabilityWeight:1,ToolCapabilityTooltip:""},</v>
      </c>
      <c r="F58" s="9" t="str">
        <f ca="1">OFFSET(Table4[[#Headers],[NeedID]],MATCH(Table5[[#This Row],[ToolCapability]],Table4[NeedCapability],0),1)</f>
        <v>Community Enablement</v>
      </c>
    </row>
    <row r="59" spans="1:6" x14ac:dyDescent="0.45">
      <c r="A59" t="s">
        <v>176</v>
      </c>
      <c r="B59" t="s">
        <v>22</v>
      </c>
      <c r="C59">
        <v>1</v>
      </c>
      <c r="E59" t="str">
        <f>"{"&amp;Table5[[#Headers],[CapabilityToolName]]&amp;":"&amp;""""&amp;Table5[[#This Row],[CapabilityToolName]]&amp;""""&amp;","&amp;Table5[[#Headers],[ToolCapability]]&amp;":"&amp;""""&amp;Table5[[#This Row],[ToolCapability]]&amp;""""&amp;","&amp;Table5[[#Headers],[ToolCapabilityWeight]]&amp;":"&amp;Table5[[#This Row],[ToolCapabilityWeight]]&amp;","&amp;Table5[[#Headers],[ToolCapabilityTooltip]]&amp;":"&amp;""""&amp;Table5[[#This Row],[ToolCapabilityTooltip]]&amp;""""&amp;"}"&amp;IF(E60&lt;&gt;"",",","")</f>
        <v>{CapabilityToolName:"Yammer",ToolCapability:"Share Innovation",ToolCapabilityWeight:1,ToolCapabilityTooltip:""}</v>
      </c>
      <c r="F59" s="9" t="str">
        <f ca="1">OFFSET(Table4[[#Headers],[NeedID]],MATCH(Table5[[#This Row],[ToolCapability]],Table4[NeedCapability],0),1)</f>
        <v>Community Enablement</v>
      </c>
    </row>
  </sheetData>
  <dataValidations count="1">
    <dataValidation type="list" allowBlank="1" showInputMessage="1" showErrorMessage="1" sqref="A2:A59" xr:uid="{00000000-0002-0000-0300-000000000000}">
      <formula1>ToolName</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A671911A-0C86-481A-8C47-8938C590976F}">
          <x14:formula1>
            <xm:f>Needs!$D$2:$D$62</xm:f>
          </x14:formula1>
          <xm:sqref>B2:B59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85647-9C92-44DD-9AF6-F9A26E9EF233}">
  <dimension ref="A1:H21"/>
  <sheetViews>
    <sheetView workbookViewId="0">
      <selection activeCell="D24" sqref="D24"/>
    </sheetView>
  </sheetViews>
  <sheetFormatPr defaultRowHeight="14.25" x14ac:dyDescent="0.45"/>
  <cols>
    <col min="1" max="1" width="12.59765625" customWidth="1"/>
    <col min="2" max="2" width="36.3984375" bestFit="1" customWidth="1"/>
    <col min="3" max="3" width="25.265625" customWidth="1"/>
    <col min="4" max="4" width="72" bestFit="1" customWidth="1"/>
    <col min="5" max="5" width="16.3984375" bestFit="1" customWidth="1"/>
    <col min="6" max="6" width="30" customWidth="1"/>
    <col min="7" max="7" width="22.73046875" bestFit="1" customWidth="1"/>
    <col min="8" max="8" width="42.59765625" customWidth="1"/>
  </cols>
  <sheetData>
    <row r="1" spans="1:8" x14ac:dyDescent="0.45">
      <c r="A1" t="s">
        <v>211</v>
      </c>
      <c r="B1" t="s">
        <v>212</v>
      </c>
      <c r="C1" t="s">
        <v>213</v>
      </c>
      <c r="D1" t="s">
        <v>214</v>
      </c>
      <c r="E1" t="s">
        <v>215</v>
      </c>
      <c r="F1" t="s">
        <v>216</v>
      </c>
      <c r="G1" t="s">
        <v>217</v>
      </c>
      <c r="H1" t="s">
        <v>4</v>
      </c>
    </row>
    <row r="2" spans="1:8" x14ac:dyDescent="0.45">
      <c r="A2">
        <f t="shared" ref="A2:A8" si="0">ROW()-1</f>
        <v>1</v>
      </c>
      <c r="B2" t="s">
        <v>33</v>
      </c>
      <c r="C2" t="s">
        <v>93</v>
      </c>
      <c r="D2" t="s">
        <v>218</v>
      </c>
      <c r="E2" t="s">
        <v>219</v>
      </c>
      <c r="F2" s="19" t="s">
        <v>220</v>
      </c>
      <c r="G2" t="s">
        <v>221</v>
      </c>
      <c r="H2"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{ScenarioID:1,ScenarioName:"Host a Large Virtual Event",ScenarioDescription:"Host a live event with interactive Q&amp;A and video on demand for later viewing.",ScenarioImage:SampleImage,ScenarioHelpLink:"https://docs.microsoft.com/en-us/microsoftteams/teams-live-events/what-are-teams-live-events",ScenarioHelpLinkText:"Live Event Resources",ScenarioFocusAreas:["Organizational Productivity"]},</v>
      </c>
    </row>
    <row r="3" spans="1:8" x14ac:dyDescent="0.45">
      <c r="A3">
        <f t="shared" si="0"/>
        <v>2</v>
      </c>
      <c r="B3" t="s">
        <v>56</v>
      </c>
      <c r="C3" t="s">
        <v>123</v>
      </c>
      <c r="D3" t="s">
        <v>222</v>
      </c>
      <c r="E3" t="s">
        <v>219</v>
      </c>
      <c r="F3" s="19" t="s">
        <v>223</v>
      </c>
      <c r="G3" t="s">
        <v>224</v>
      </c>
      <c r="H3"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{ScenarioID:2,ScenarioName:"Work Together on a Team Project",ScenarioDescription:"Manage Project Tasks, Issues, Risks, and collateral for a small team",ScenarioImage:SampleImage,ScenarioHelpLink:"https://support.microsoft.com/en-us/office?ui=en-us&amp;rs=en-gb&amp;ad=gb",ScenarioHelpLinkText:"Project Tracker Resources",ScenarioFocusAreas:["Team Productivity"]},</v>
      </c>
    </row>
    <row r="4" spans="1:8" x14ac:dyDescent="0.45">
      <c r="A4">
        <f t="shared" si="0"/>
        <v>3</v>
      </c>
      <c r="B4" t="s">
        <v>27</v>
      </c>
      <c r="C4" t="s">
        <v>93</v>
      </c>
      <c r="D4" t="s">
        <v>225</v>
      </c>
      <c r="E4" t="s">
        <v>219</v>
      </c>
      <c r="F4" s="19" t="s">
        <v>223</v>
      </c>
      <c r="G4" t="s">
        <v>226</v>
      </c>
      <c r="H4"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{ScenarioID:3,ScenarioName:"Create a Q and A Bot",ScenarioDescription:"Create a Bot to field common questions and answers",ScenarioImage:SampleImage,ScenarioHelpLink:"https://support.microsoft.com/en-us/office?ui=en-us&amp;rs=en-gb&amp;ad=gb",ScenarioHelpLinkText:"Q and A Bot Resources",ScenarioFocusAreas:["Organizational Productivity"]},</v>
      </c>
    </row>
    <row r="5" spans="1:8" x14ac:dyDescent="0.45">
      <c r="A5">
        <f t="shared" si="0"/>
        <v>4</v>
      </c>
      <c r="B5" t="s">
        <v>40</v>
      </c>
      <c r="C5" t="s">
        <v>227</v>
      </c>
      <c r="D5" t="s">
        <v>228</v>
      </c>
      <c r="E5" t="s">
        <v>219</v>
      </c>
      <c r="F5" s="19" t="s">
        <v>223</v>
      </c>
      <c r="G5" t="s">
        <v>229</v>
      </c>
      <c r="H5"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{ScenarioID:4,ScenarioName:"Host an Ask Me Anything",ScenarioDescription:"Schedule and run an Ask Me Anything event for an executive, subject matter expert, or guest speaker",ScenarioImage:SampleImage,ScenarioHelpLink:"https://support.microsoft.com/en-us/office?ui=en-us&amp;rs=en-gb&amp;ad=gb",ScenarioHelpLinkText:"Ask Me Anything Resources",ScenarioFocusAreas:["Community Enablement"]},</v>
      </c>
    </row>
    <row r="6" spans="1:8" x14ac:dyDescent="0.45">
      <c r="A6">
        <f t="shared" si="0"/>
        <v>5</v>
      </c>
      <c r="B6" t="s">
        <v>16</v>
      </c>
      <c r="C6" t="s">
        <v>97</v>
      </c>
      <c r="D6" t="s">
        <v>230</v>
      </c>
      <c r="E6" t="s">
        <v>219</v>
      </c>
      <c r="F6" s="19" t="s">
        <v>223</v>
      </c>
      <c r="G6" t="s">
        <v>231</v>
      </c>
      <c r="H6"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{ScenarioID:5,ScenarioName:"Set Up a Simple Workflow",ScenarioDescription:"Automate simple, everyday tasks with easy templates or build your own",ScenarioImage:SampleImage,ScenarioHelpLink:"https://support.microsoft.com/en-us/office?ui=en-us&amp;rs=en-gb&amp;ad=gb",ScenarioHelpLinkText:"Workflow Resources",ScenarioFocusAreas:["Individual Productivity"]},</v>
      </c>
    </row>
    <row r="7" spans="1:8" x14ac:dyDescent="0.45">
      <c r="A7">
        <f t="shared" si="0"/>
        <v>6</v>
      </c>
      <c r="B7" t="s">
        <v>18</v>
      </c>
      <c r="C7" t="s">
        <v>227</v>
      </c>
      <c r="D7" t="s">
        <v>232</v>
      </c>
      <c r="E7" t="s">
        <v>219</v>
      </c>
      <c r="F7" s="19" t="s">
        <v>223</v>
      </c>
      <c r="G7" t="s">
        <v>233</v>
      </c>
      <c r="H7"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{ScenarioID:6,ScenarioName:"Build and Run a Community",ScenarioDescription:"Build communities of practice, general interest, champions and ambassadors or for leadership connection",ScenarioImage:SampleImage,ScenarioHelpLink:"https://support.microsoft.com/en-us/office?ui=en-us&amp;rs=en-gb&amp;ad=gb",ScenarioHelpLinkText:"Build Community Resources",ScenarioFocusAreas:["Community Enablement"]},</v>
      </c>
    </row>
    <row r="8" spans="1:8" x14ac:dyDescent="0.45">
      <c r="A8">
        <f t="shared" si="0"/>
        <v>7</v>
      </c>
      <c r="B8" t="s">
        <v>51</v>
      </c>
      <c r="C8" t="s">
        <v>123</v>
      </c>
      <c r="D8" t="s">
        <v>234</v>
      </c>
      <c r="E8" t="s">
        <v>219</v>
      </c>
      <c r="F8" s="19" t="s">
        <v>223</v>
      </c>
      <c r="G8" t="s">
        <v>235</v>
      </c>
      <c r="H8"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{ScenarioID:7,ScenarioName:"Manage and Run a Team Meeting",ScenarioDescription:"Prepare agendas, schedule calendars, capture notes, and manage follow-ups for your meetings.",ScenarioImage:SampleImage,ScenarioHelpLink:"https://support.microsoft.com/en-us/office?ui=en-us&amp;rs=en-gb&amp;ad=gb",ScenarioHelpLinkText:"Run a Meeting Resources",ScenarioFocusAreas:["Team Productivity"]},</v>
      </c>
    </row>
    <row r="9" spans="1:8" x14ac:dyDescent="0.45">
      <c r="A9">
        <f t="shared" ref="A9:A14" si="1">ROW()-1</f>
        <v>8</v>
      </c>
      <c r="B9" t="s">
        <v>236</v>
      </c>
      <c r="C9" t="s">
        <v>93</v>
      </c>
      <c r="D9" t="s">
        <v>237</v>
      </c>
      <c r="E9" t="s">
        <v>219</v>
      </c>
      <c r="F9" s="19" t="s">
        <v>223</v>
      </c>
      <c r="G9" t="s">
        <v>238</v>
      </c>
      <c r="H9"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{ScenarioID:8,ScenarioName:"Create an App",ScenarioDescription:"Create an application",ScenarioImage:SampleImage,ScenarioHelpLink:"https://support.microsoft.com/en-us/office?ui=en-us&amp;rs=en-gb&amp;ad=gb",ScenarioHelpLinkText:"PowerApp Resources",ScenarioFocusAreas:["Organizational Productivity"]},</v>
      </c>
    </row>
    <row r="10" spans="1:8" x14ac:dyDescent="0.45">
      <c r="A10">
        <f t="shared" si="1"/>
        <v>9</v>
      </c>
      <c r="B10" t="s">
        <v>239</v>
      </c>
      <c r="C10" t="s">
        <v>93</v>
      </c>
      <c r="D10" t="s">
        <v>240</v>
      </c>
      <c r="E10" t="s">
        <v>219</v>
      </c>
      <c r="F10" s="19" t="s">
        <v>223</v>
      </c>
      <c r="G10" t="s">
        <v>241</v>
      </c>
      <c r="H10"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{ScenarioID:9,ScenarioName:"Analyze and Visualize Data",ScenarioDescription:"Aggregate data sources, analyze data, visualize in dynamic space",ScenarioImage:SampleImage,ScenarioHelpLink:"https://support.microsoft.com/en-us/office?ui=en-us&amp;rs=en-gb&amp;ad=gb",ScenarioHelpLinkText:"PowerBI Resources",ScenarioFocusAreas:["Organizational Productivity"]},</v>
      </c>
    </row>
    <row r="11" spans="1:8" x14ac:dyDescent="0.45">
      <c r="A11">
        <f t="shared" si="1"/>
        <v>10</v>
      </c>
      <c r="B11" t="s">
        <v>41</v>
      </c>
      <c r="C11" t="s">
        <v>93</v>
      </c>
      <c r="D11" t="s">
        <v>242</v>
      </c>
      <c r="E11" t="s">
        <v>219</v>
      </c>
      <c r="F11" s="19" t="s">
        <v>223</v>
      </c>
      <c r="G11" t="s">
        <v>243</v>
      </c>
      <c r="H11"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{ScenarioID:10,ScenarioName:"Manage Multiple Projects as a Portfolio",ScenarioDescription:"Manage multiple projects with interdependencies, dynamic dates and milestones, and tasks",ScenarioImage:SampleImage,ScenarioHelpLink:"https://support.microsoft.com/en-us/office?ui=en-us&amp;rs=en-gb&amp;ad=gb",ScenarioHelpLinkText:"Resources",ScenarioFocusAreas:["Organizational Productivity"]},</v>
      </c>
    </row>
    <row r="12" spans="1:8" x14ac:dyDescent="0.45">
      <c r="A12">
        <f t="shared" si="1"/>
        <v>11</v>
      </c>
      <c r="B12" t="s">
        <v>58</v>
      </c>
      <c r="C12" t="s">
        <v>123</v>
      </c>
      <c r="D12" t="s">
        <v>341</v>
      </c>
      <c r="E12" t="s">
        <v>219</v>
      </c>
      <c r="F12" s="19" t="s">
        <v>223</v>
      </c>
      <c r="G12" t="s">
        <v>243</v>
      </c>
      <c r="H12"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{ScenarioID:11,ScenarioName:"Work Together with Vendors, Suppliers, and Partners",ScenarioDescription:"Work with people outside your organisation",ScenarioImage:SampleImage,ScenarioHelpLink:"https://support.microsoft.com/en-us/office?ui=en-us&amp;rs=en-gb&amp;ad=gb",ScenarioHelpLinkText:"Resources",ScenarioFocusAreas:["Team Productivity"]},</v>
      </c>
    </row>
    <row r="13" spans="1:8" x14ac:dyDescent="0.45">
      <c r="A13">
        <f t="shared" si="1"/>
        <v>12</v>
      </c>
      <c r="B13" t="s">
        <v>29</v>
      </c>
      <c r="C13" t="s">
        <v>97</v>
      </c>
      <c r="D13" t="s">
        <v>335</v>
      </c>
      <c r="E13" t="s">
        <v>219</v>
      </c>
      <c r="F13" s="19" t="s">
        <v>223</v>
      </c>
      <c r="G13" t="s">
        <v>243</v>
      </c>
      <c r="H13"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{ScenarioID:12,ScenarioName:"Find People, Content, and Answers",ScenarioDescription:"Discover knowledge and experts from across your organisation to help you reach your outcomes",ScenarioImage:SampleImage,ScenarioHelpLink:"https://support.microsoft.com/en-us/office?ui=en-us&amp;rs=en-gb&amp;ad=gb",ScenarioHelpLinkText:"Resources",ScenarioFocusAreas:["Individual Productivity"]},</v>
      </c>
    </row>
    <row r="14" spans="1:8" x14ac:dyDescent="0.45">
      <c r="A14">
        <f t="shared" si="1"/>
        <v>13</v>
      </c>
      <c r="B14" t="s">
        <v>49</v>
      </c>
      <c r="C14" t="s">
        <v>93</v>
      </c>
      <c r="D14" t="s">
        <v>336</v>
      </c>
      <c r="E14" t="s">
        <v>219</v>
      </c>
      <c r="F14" s="19" t="s">
        <v>223</v>
      </c>
      <c r="G14" t="s">
        <v>243</v>
      </c>
      <c r="H14"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{ScenarioID:13,ScenarioName:"Publish and Promote Content Across the Organization",ScenarioDescription:"Ensure the latest news, ideas and employee stories reach your employees",ScenarioImage:SampleImage,ScenarioHelpLink:"https://support.microsoft.com/en-us/office?ui=en-us&amp;rs=en-gb&amp;ad=gb",ScenarioHelpLinkText:"Resources",ScenarioFocusAreas:["Organizational Productivity"]},</v>
      </c>
    </row>
    <row r="15" spans="1:8" x14ac:dyDescent="0.45">
      <c r="A15">
        <f t="shared" ref="A15:A20" si="2">ROW()-1</f>
        <v>14</v>
      </c>
      <c r="B15" t="s">
        <v>244</v>
      </c>
      <c r="C15" t="s">
        <v>97</v>
      </c>
      <c r="D15" t="s">
        <v>337</v>
      </c>
      <c r="E15" t="s">
        <v>219</v>
      </c>
      <c r="F15" s="19" t="s">
        <v>223</v>
      </c>
      <c r="G15" t="s">
        <v>243</v>
      </c>
      <c r="H15"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{ScenarioID:14,ScenarioName:"Organise My Day and My Priorities",ScenarioDescription:"Make the most of your time each day",ScenarioImage:SampleImage,ScenarioHelpLink:"https://support.microsoft.com/en-us/office?ui=en-us&amp;rs=en-gb&amp;ad=gb",ScenarioHelpLinkText:"Resources",ScenarioFocusAreas:["Individual Productivity"]},</v>
      </c>
    </row>
    <row r="16" spans="1:8" x14ac:dyDescent="0.45">
      <c r="A16">
        <f t="shared" si="2"/>
        <v>15</v>
      </c>
      <c r="B16" t="s">
        <v>245</v>
      </c>
      <c r="C16" t="s">
        <v>93</v>
      </c>
      <c r="D16" t="s">
        <v>338</v>
      </c>
      <c r="E16" t="s">
        <v>219</v>
      </c>
      <c r="F16" s="19" t="s">
        <v>223</v>
      </c>
      <c r="G16" t="s">
        <v>243</v>
      </c>
      <c r="H16"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{ScenarioID:15,ScenarioName:"Understand What's Happening Across Your Organisation",ScenarioDescription:"Get insight into how effectively your organisation is running and how engaged employees are",ScenarioImage:SampleImage,ScenarioHelpLink:"https://support.microsoft.com/en-us/office?ui=en-us&amp;rs=en-gb&amp;ad=gb",ScenarioHelpLinkText:"Resources",ScenarioFocusAreas:["Organizational Productivity"]},</v>
      </c>
    </row>
    <row r="17" spans="1:8" x14ac:dyDescent="0.45">
      <c r="A17">
        <f t="shared" si="2"/>
        <v>16</v>
      </c>
      <c r="B17" t="s">
        <v>70</v>
      </c>
      <c r="C17" t="s">
        <v>123</v>
      </c>
      <c r="D17" t="s">
        <v>340</v>
      </c>
      <c r="E17" t="s">
        <v>219</v>
      </c>
      <c r="F17" s="19" t="s">
        <v>223</v>
      </c>
      <c r="G17" t="s">
        <v>243</v>
      </c>
      <c r="H17"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{ScenarioID:16,ScenarioName:"Work Out Loud #WOL",ScenarioDescription:"Narrate and share your work whilst building relationships that help you achieve a goal, develop a skill, or explore a new topic",ScenarioImage:SampleImage,ScenarioHelpLink:"https://support.microsoft.com/en-us/office?ui=en-us&amp;rs=en-gb&amp;ad=gb",ScenarioHelpLinkText:"Resources",ScenarioFocusAreas:["Team Productivity"]},</v>
      </c>
    </row>
    <row r="18" spans="1:8" x14ac:dyDescent="0.45">
      <c r="A18">
        <f t="shared" si="2"/>
        <v>17</v>
      </c>
      <c r="B18" t="s">
        <v>78</v>
      </c>
      <c r="C18" t="s">
        <v>93</v>
      </c>
      <c r="D18" t="s">
        <v>350</v>
      </c>
      <c r="E18" t="s">
        <v>219</v>
      </c>
      <c r="F18" s="19" t="s">
        <v>223</v>
      </c>
      <c r="G18" t="s">
        <v>243</v>
      </c>
      <c r="H18"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{ScenarioID:17,ScenarioName:"Organise and host a training",ScenarioDescription:"Organise and host engaging trainings online",ScenarioImage:SampleImage,ScenarioHelpLink:"https://support.microsoft.com/en-us/office?ui=en-us&amp;rs=en-gb&amp;ad=gb",ScenarioHelpLinkText:"Resources",ScenarioFocusAreas:["Organizational Productivity"]},</v>
      </c>
    </row>
    <row r="19" spans="1:8" x14ac:dyDescent="0.45">
      <c r="A19">
        <f t="shared" si="2"/>
        <v>18</v>
      </c>
      <c r="B19" s="34" t="s">
        <v>81</v>
      </c>
      <c r="C19" t="s">
        <v>93</v>
      </c>
      <c r="D19" t="s">
        <v>339</v>
      </c>
      <c r="E19" t="s">
        <v>219</v>
      </c>
      <c r="F19" s="19" t="s">
        <v>223</v>
      </c>
      <c r="G19" t="s">
        <v>243</v>
      </c>
      <c r="H19"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{ScenarioID:18,ScenarioName:"Take the pulse of your team, community or organisation",ScenarioDescription:"Get a heads up on how employees across your organisation are feeling and what's on their minds",ScenarioImage:SampleImage,ScenarioHelpLink:"https://support.microsoft.com/en-us/office?ui=en-us&amp;rs=en-gb&amp;ad=gb",ScenarioHelpLinkText:"Resources",ScenarioFocusAreas:["Organizational Productivity"]},</v>
      </c>
    </row>
    <row r="20" spans="1:8" x14ac:dyDescent="0.45">
      <c r="A20">
        <f t="shared" si="2"/>
        <v>19</v>
      </c>
      <c r="B20" s="34" t="s">
        <v>83</v>
      </c>
      <c r="C20" t="s">
        <v>123</v>
      </c>
      <c r="D20" t="s">
        <v>246</v>
      </c>
      <c r="E20" t="s">
        <v>219</v>
      </c>
      <c r="F20" s="19" t="s">
        <v>223</v>
      </c>
      <c r="G20" t="s">
        <v>243</v>
      </c>
      <c r="H20"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{ScenarioID:19,ScenarioName:"Enable transparent decision making",ScenarioDescription:"Improve engagement and collective ideation by working openly, collaborating and encouraging people be a part of the decision making process from the start.",ScenarioImage:SampleImage,ScenarioHelpLink:"https://support.microsoft.com/en-us/office?ui=en-us&amp;rs=en-gb&amp;ad=gb",ScenarioHelpLinkText:"Resources",ScenarioFocusAreas:["Team Productivity"]},</v>
      </c>
    </row>
    <row r="21" spans="1:8" x14ac:dyDescent="0.45">
      <c r="A21">
        <f>ROW()-1</f>
        <v>20</v>
      </c>
      <c r="B21" s="25" t="s">
        <v>342</v>
      </c>
      <c r="C21" t="s">
        <v>97</v>
      </c>
      <c r="D21" t="s">
        <v>349</v>
      </c>
      <c r="E21" t="s">
        <v>219</v>
      </c>
      <c r="F21" s="19" t="s">
        <v>324</v>
      </c>
      <c r="G21" t="s">
        <v>343</v>
      </c>
      <c r="H21" s="9" t="str">
        <f>"{"&amp;Table3[[#Headers],[ScenarioID]]&amp;":"&amp;Table3[[#This Row],[ScenarioID]]&amp;","&amp;Table3[[#Headers],[ScenarioName]]&amp;":"&amp;""""&amp;Table3[[#This Row],[ScenarioName]]&amp;""""&amp;","&amp;Table3[[#Headers],[ScenarioDescription]]&amp;":"&amp;""""&amp;Table3[[#This Row],[ScenarioDescription]]&amp;""""&amp;","&amp;Table3[[#Headers],[ScenarioImage]]&amp;":"&amp;Table3[[#This Row],[ScenarioImage]]&amp;","&amp;Table3[[#Headers],[ScenarioHelpLink]]&amp;":"&amp;""""&amp;Table3[[#This Row],[ScenarioHelpLink]]&amp;""""&amp;","&amp;Table3[[#Headers],[ScenarioHelpLinkText]]&amp;":"&amp;""""&amp;Table3[[#This Row],[ScenarioHelpLinkText]]&amp;""""&amp;","&amp;Table3[[#Headers],[ScenarioFocusAreas]]&amp;":["&amp;Table3[[#This Row],[ScenarioFocusAreas]]&amp;"]"&amp;"},"</f>
        <v>{ScenarioID:20,ScenarioName:"How can I be inclusive in my work? ",ScenarioDescription:"Technologies support us to be more productive at work. Thus, make sure you know and use all the great accessibility features available in O365 and Windows 10.",ScenarioImage:SampleImage,ScenarioHelpLink:"https://support.microsoft.com/en-us/office/office-accessibility-center-resources-for-people-with-disabilities-ecab0fcf-d143-4fe8-a2ff-6cd596bddc6d?ui=en-us&amp;rs=en-us&amp;ad=us",ScenarioHelpLinkText:"Accessibility Resources",ScenarioFocusAreas:["Individual Productivity"]},</v>
      </c>
    </row>
  </sheetData>
  <conditionalFormatting sqref="B2:B21">
    <cfRule type="duplicateValues" dxfId="1" priority="10"/>
  </conditionalFormatting>
  <hyperlinks>
    <hyperlink ref="F2" r:id="rId1" xr:uid="{06AE9B48-DD83-4D4E-BDFA-5281CB6C829D}"/>
    <hyperlink ref="F3" r:id="rId2" xr:uid="{E6262365-CDFA-4D02-82D8-8FDE6F47E1DD}"/>
    <hyperlink ref="F4:F20" r:id="rId3" display="https://support.microsoft.com/en-us/office?ui=en-us&amp;rs=en-gb&amp;ad=gb" xr:uid="{15F4D616-64E3-4EC5-B833-241EBB6D0AC3}"/>
    <hyperlink ref="F21" r:id="rId4" xr:uid="{037A9F3B-8631-43F8-91C7-6B3E32D1F2F3}"/>
  </hyperlinks>
  <pageMargins left="0.7" right="0.7" top="0.75" bottom="0.75" header="0.3" footer="0.3"/>
  <pageSetup orientation="portrait" r:id="rId5"/>
  <legacyDrawing r:id="rId6"/>
  <tableParts count="1">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F634E-6724-4506-BB80-75F20F8DB8FB}">
  <dimension ref="A3:AT21"/>
  <sheetViews>
    <sheetView workbookViewId="0">
      <selection activeCell="A20" sqref="A20"/>
    </sheetView>
  </sheetViews>
  <sheetFormatPr defaultRowHeight="14.25" x14ac:dyDescent="0.45"/>
  <cols>
    <col min="1" max="1" width="27.3984375" bestFit="1" customWidth="1"/>
    <col min="2" max="2" width="23.265625" bestFit="1" customWidth="1"/>
    <col min="3" max="22" width="4" bestFit="1" customWidth="1"/>
    <col min="23" max="23" width="23.265625" bestFit="1" customWidth="1"/>
    <col min="24" max="34" width="4" bestFit="1" customWidth="1"/>
    <col min="35" max="35" width="19.1328125" bestFit="1" customWidth="1"/>
    <col min="36" max="46" width="4" bestFit="1" customWidth="1"/>
  </cols>
  <sheetData>
    <row r="3" spans="1:46" x14ac:dyDescent="0.45">
      <c r="A3" s="10" t="s">
        <v>332</v>
      </c>
      <c r="B3" s="10" t="s">
        <v>333</v>
      </c>
    </row>
    <row r="4" spans="1:46" s="12" customFormat="1" x14ac:dyDescent="0.45">
      <c r="A4"/>
      <c r="B4" t="s">
        <v>5</v>
      </c>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row>
    <row r="5" spans="1:46" s="16" customFormat="1" ht="185.65" x14ac:dyDescent="0.45">
      <c r="A5" s="15" t="s">
        <v>334</v>
      </c>
      <c r="B5" s="12" t="s">
        <v>30</v>
      </c>
      <c r="C5" s="12" t="s">
        <v>42</v>
      </c>
      <c r="D5" s="12" t="s">
        <v>65</v>
      </c>
      <c r="E5" s="12" t="s">
        <v>204</v>
      </c>
      <c r="F5" s="12" t="s">
        <v>195</v>
      </c>
      <c r="G5" s="12" t="s">
        <v>202</v>
      </c>
      <c r="H5" s="12" t="s">
        <v>17</v>
      </c>
      <c r="I5" s="12" t="s">
        <v>199</v>
      </c>
      <c r="J5" s="12" t="s">
        <v>191</v>
      </c>
      <c r="K5" s="12" t="s">
        <v>57</v>
      </c>
      <c r="L5" s="12" t="s">
        <v>194</v>
      </c>
      <c r="M5" s="12" t="s">
        <v>200</v>
      </c>
      <c r="N5"/>
      <c r="O5"/>
      <c r="P5"/>
      <c r="Q5"/>
      <c r="R5"/>
      <c r="S5"/>
      <c r="T5"/>
      <c r="U5"/>
      <c r="V5"/>
      <c r="W5"/>
      <c r="X5"/>
      <c r="Y5"/>
      <c r="Z5"/>
      <c r="AA5"/>
      <c r="AB5"/>
      <c r="AC5"/>
      <c r="AD5"/>
      <c r="AE5"/>
      <c r="AF5"/>
      <c r="AG5"/>
      <c r="AH5"/>
      <c r="AI5"/>
      <c r="AJ5"/>
      <c r="AK5"/>
      <c r="AL5"/>
      <c r="AM5"/>
      <c r="AN5"/>
      <c r="AO5"/>
      <c r="AP5"/>
      <c r="AQ5"/>
      <c r="AR5"/>
      <c r="AS5"/>
      <c r="AT5"/>
    </row>
    <row r="6" spans="1:46" x14ac:dyDescent="0.45">
      <c r="A6" s="11" t="s">
        <v>94</v>
      </c>
      <c r="B6" s="9">
        <v>1</v>
      </c>
      <c r="C6" s="9"/>
      <c r="D6" s="9"/>
      <c r="E6" s="9"/>
      <c r="F6" s="9"/>
      <c r="G6" s="9"/>
      <c r="H6" s="9"/>
      <c r="I6" s="9"/>
      <c r="J6" s="9"/>
      <c r="K6" s="9"/>
      <c r="L6" s="9"/>
      <c r="M6" s="9"/>
    </row>
    <row r="7" spans="1:46" x14ac:dyDescent="0.45">
      <c r="A7" s="11" t="s">
        <v>108</v>
      </c>
      <c r="B7" s="9"/>
      <c r="C7" s="9"/>
      <c r="D7" s="9"/>
      <c r="E7" s="9">
        <v>1</v>
      </c>
      <c r="F7" s="9"/>
      <c r="G7" s="9"/>
      <c r="H7" s="9"/>
      <c r="I7" s="9"/>
      <c r="J7" s="9"/>
      <c r="K7" s="9"/>
      <c r="L7" s="9"/>
      <c r="M7" s="9"/>
    </row>
    <row r="8" spans="1:46" x14ac:dyDescent="0.45">
      <c r="A8" s="11" t="s">
        <v>111</v>
      </c>
      <c r="B8" s="9"/>
      <c r="C8" s="9">
        <v>1</v>
      </c>
      <c r="D8" s="9"/>
      <c r="E8" s="9"/>
      <c r="F8" s="9"/>
      <c r="G8" s="9"/>
      <c r="H8" s="9"/>
      <c r="I8" s="9"/>
      <c r="J8" s="9"/>
      <c r="K8" s="9"/>
      <c r="L8" s="9"/>
      <c r="M8" s="9"/>
    </row>
    <row r="9" spans="1:46" x14ac:dyDescent="0.45">
      <c r="A9" s="11" t="s">
        <v>117</v>
      </c>
      <c r="B9" s="9"/>
      <c r="C9" s="9"/>
      <c r="D9" s="9"/>
      <c r="E9" s="9"/>
      <c r="F9" s="9">
        <v>1</v>
      </c>
      <c r="G9" s="9">
        <v>1</v>
      </c>
      <c r="H9" s="9"/>
      <c r="I9" s="9"/>
      <c r="J9" s="9"/>
      <c r="K9" s="9"/>
      <c r="L9" s="9"/>
      <c r="M9" s="9"/>
    </row>
    <row r="10" spans="1:46" x14ac:dyDescent="0.45">
      <c r="A10" s="11" t="s">
        <v>145</v>
      </c>
      <c r="B10" s="9"/>
      <c r="C10" s="9">
        <v>1</v>
      </c>
      <c r="D10" s="9"/>
      <c r="E10" s="9"/>
      <c r="F10" s="9"/>
      <c r="G10" s="9"/>
      <c r="H10" s="9"/>
      <c r="I10" s="9"/>
      <c r="J10" s="9"/>
      <c r="K10" s="9"/>
      <c r="L10" s="9"/>
      <c r="M10" s="9"/>
    </row>
    <row r="11" spans="1:46" x14ac:dyDescent="0.45">
      <c r="A11" s="11" t="s">
        <v>156</v>
      </c>
      <c r="B11" s="9">
        <v>1</v>
      </c>
      <c r="C11" s="9"/>
      <c r="D11" s="9"/>
      <c r="E11" s="9"/>
      <c r="F11" s="9"/>
      <c r="G11" s="9"/>
      <c r="H11" s="9"/>
      <c r="I11" s="9"/>
      <c r="J11" s="9">
        <v>1</v>
      </c>
      <c r="K11" s="9">
        <v>1</v>
      </c>
      <c r="L11" s="9"/>
      <c r="M11" s="9"/>
    </row>
    <row r="12" spans="1:46" x14ac:dyDescent="0.45">
      <c r="A12" s="11" t="s">
        <v>159</v>
      </c>
      <c r="B12" s="9"/>
      <c r="C12" s="9"/>
      <c r="D12" s="9"/>
      <c r="E12" s="9"/>
      <c r="F12" s="9"/>
      <c r="G12" s="9"/>
      <c r="H12" s="9"/>
      <c r="I12" s="9"/>
      <c r="J12" s="9"/>
      <c r="K12" s="9"/>
      <c r="L12" s="9">
        <v>1</v>
      </c>
      <c r="M12" s="9"/>
    </row>
    <row r="13" spans="1:46" x14ac:dyDescent="0.45">
      <c r="A13" s="11" t="s">
        <v>132</v>
      </c>
      <c r="B13" s="9"/>
      <c r="C13" s="9"/>
      <c r="D13" s="9"/>
      <c r="E13" s="9"/>
      <c r="F13" s="9"/>
      <c r="G13" s="9"/>
      <c r="H13" s="9"/>
      <c r="I13" s="9">
        <v>1</v>
      </c>
      <c r="J13" s="9"/>
      <c r="K13" s="9"/>
      <c r="L13" s="9"/>
      <c r="M13" s="9"/>
    </row>
    <row r="14" spans="1:46" x14ac:dyDescent="0.45">
      <c r="A14" s="11" t="s">
        <v>128</v>
      </c>
      <c r="B14" s="9"/>
      <c r="C14" s="9"/>
      <c r="D14" s="9"/>
      <c r="E14" s="9"/>
      <c r="F14" s="9"/>
      <c r="G14" s="9"/>
      <c r="H14" s="9">
        <v>1</v>
      </c>
      <c r="I14" s="9"/>
      <c r="J14" s="9"/>
      <c r="K14" s="9"/>
      <c r="L14" s="9"/>
      <c r="M14" s="9"/>
    </row>
    <row r="15" spans="1:46" x14ac:dyDescent="0.45">
      <c r="A15" s="11" t="s">
        <v>98</v>
      </c>
      <c r="B15" s="9"/>
      <c r="C15" s="9">
        <v>1</v>
      </c>
      <c r="D15" s="9"/>
      <c r="E15" s="9"/>
      <c r="F15" s="9"/>
      <c r="G15" s="9"/>
      <c r="H15" s="9"/>
      <c r="I15" s="9"/>
      <c r="J15" s="9"/>
      <c r="K15" s="9"/>
      <c r="L15" s="9"/>
      <c r="M15" s="9"/>
    </row>
    <row r="16" spans="1:46" x14ac:dyDescent="0.45">
      <c r="A16" s="11" t="s">
        <v>173</v>
      </c>
      <c r="B16" s="9"/>
      <c r="C16" s="9">
        <v>1</v>
      </c>
      <c r="D16" s="9"/>
      <c r="E16" s="9"/>
      <c r="F16" s="9"/>
      <c r="G16" s="9"/>
      <c r="H16" s="9"/>
      <c r="I16" s="9"/>
      <c r="J16" s="9"/>
      <c r="K16" s="9"/>
      <c r="L16" s="9"/>
      <c r="M16" s="9"/>
    </row>
    <row r="17" spans="1:13" x14ac:dyDescent="0.45">
      <c r="A17" s="11" t="s">
        <v>136</v>
      </c>
      <c r="B17" s="9"/>
      <c r="C17" s="9">
        <v>1</v>
      </c>
      <c r="D17" s="9"/>
      <c r="E17" s="9"/>
      <c r="F17" s="9"/>
      <c r="G17" s="9"/>
      <c r="H17" s="9"/>
      <c r="I17" s="9"/>
      <c r="J17" s="9"/>
      <c r="K17" s="9"/>
      <c r="L17" s="9"/>
      <c r="M17" s="9"/>
    </row>
    <row r="18" spans="1:13" x14ac:dyDescent="0.45">
      <c r="A18" s="11" t="s">
        <v>142</v>
      </c>
      <c r="B18" s="9"/>
      <c r="C18" s="9">
        <v>1</v>
      </c>
      <c r="D18" s="9"/>
      <c r="E18" s="9"/>
      <c r="F18" s="9"/>
      <c r="G18" s="9"/>
      <c r="H18" s="9"/>
      <c r="I18" s="9"/>
      <c r="J18" s="9"/>
      <c r="K18" s="9"/>
      <c r="L18" s="9"/>
      <c r="M18" s="9"/>
    </row>
    <row r="19" spans="1:13" x14ac:dyDescent="0.45">
      <c r="A19" s="11" t="s">
        <v>163</v>
      </c>
      <c r="B19" s="9"/>
      <c r="C19" s="9">
        <v>1</v>
      </c>
      <c r="D19" s="9"/>
      <c r="E19" s="9"/>
      <c r="F19" s="9"/>
      <c r="G19" s="9"/>
      <c r="H19" s="9"/>
      <c r="I19" s="9"/>
      <c r="J19" s="9"/>
      <c r="K19" s="9"/>
      <c r="L19" s="9"/>
      <c r="M19" s="9"/>
    </row>
    <row r="20" spans="1:13" x14ac:dyDescent="0.45">
      <c r="A20" s="11" t="s">
        <v>169</v>
      </c>
      <c r="B20" s="9"/>
      <c r="C20" s="9"/>
      <c r="D20" s="9"/>
      <c r="E20" s="9"/>
      <c r="F20" s="9"/>
      <c r="G20" s="9"/>
      <c r="H20" s="9"/>
      <c r="I20" s="9"/>
      <c r="J20" s="9"/>
      <c r="K20" s="9"/>
      <c r="L20" s="9"/>
      <c r="M20" s="9">
        <v>1</v>
      </c>
    </row>
    <row r="21" spans="1:13" x14ac:dyDescent="0.45">
      <c r="A21" s="11" t="s">
        <v>104</v>
      </c>
      <c r="B21" s="9"/>
      <c r="C21" s="9"/>
      <c r="D21" s="9">
        <v>1</v>
      </c>
      <c r="E21" s="9"/>
      <c r="F21" s="9"/>
      <c r="G21" s="9"/>
      <c r="H21" s="9"/>
      <c r="I21" s="9"/>
      <c r="J21" s="9"/>
      <c r="K21" s="9"/>
      <c r="L21" s="9"/>
      <c r="M21" s="9"/>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CEC02E0258A27448A29FB0FC0148545" ma:contentTypeVersion="12" ma:contentTypeDescription="Create a new document." ma:contentTypeScope="" ma:versionID="210fb9569939b368e112f592e7165ba3">
  <xsd:schema xmlns:xsd="http://www.w3.org/2001/XMLSchema" xmlns:xs="http://www.w3.org/2001/XMLSchema" xmlns:p="http://schemas.microsoft.com/office/2006/metadata/properties" xmlns:ns2="c8831e79-45ca-49a6-932b-0c7b060f5ae7" xmlns:ns3="bfdc5acb-5735-44fa-89b3-8c92d74224fa" targetNamespace="http://schemas.microsoft.com/office/2006/metadata/properties" ma:root="true" ma:fieldsID="f92d8930302b358b4eca2cfcd09334a2" ns2:_="" ns3:_="">
    <xsd:import namespace="c8831e79-45ca-49a6-932b-0c7b060f5ae7"/>
    <xsd:import namespace="bfdc5acb-5735-44fa-89b3-8c92d74224fa"/>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831e79-45ca-49a6-932b-0c7b060f5ae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dc5acb-5735-44fa-89b3-8c92d74224fa"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A1036F-9723-42EF-8233-6CD9CCDCD144}">
  <ds:schemaRefs>
    <ds:schemaRef ds:uri="http://www.w3.org/XML/1998/namespace"/>
    <ds:schemaRef ds:uri="http://purl.org/dc/elements/1.1/"/>
    <ds:schemaRef ds:uri="c8831e79-45ca-49a6-932b-0c7b060f5ae7"/>
    <ds:schemaRef ds:uri="http://schemas.microsoft.com/office/2006/metadata/propertie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bfdc5acb-5735-44fa-89b3-8c92d74224fa"/>
    <ds:schemaRef ds:uri="http://purl.org/dc/terms/"/>
  </ds:schemaRefs>
</ds:datastoreItem>
</file>

<file path=customXml/itemProps2.xml><?xml version="1.0" encoding="utf-8"?>
<ds:datastoreItem xmlns:ds="http://schemas.openxmlformats.org/officeDocument/2006/customXml" ds:itemID="{FABFD6C2-2BC6-4AF5-A765-AD8E7C7C92D2}">
  <ds:schemaRefs>
    <ds:schemaRef ds:uri="http://schemas.microsoft.com/sharepoint/v3/contenttype/forms"/>
  </ds:schemaRefs>
</ds:datastoreItem>
</file>

<file path=customXml/itemProps3.xml><?xml version="1.0" encoding="utf-8"?>
<ds:datastoreItem xmlns:ds="http://schemas.openxmlformats.org/officeDocument/2006/customXml" ds:itemID="{ABF7EA0F-AFE6-4909-8CB9-DDC124C890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831e79-45ca-49a6-932b-0c7b060f5ae7"/>
    <ds:schemaRef ds:uri="bfdc5acb-5735-44fa-89b3-8c92d74224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FocusAreas</vt:lpstr>
      <vt:lpstr>ScenarioNeeds</vt:lpstr>
      <vt:lpstr>Tools</vt:lpstr>
      <vt:lpstr>Needs</vt:lpstr>
      <vt:lpstr>Recommendations</vt:lpstr>
      <vt:lpstr>ToolCapabilities</vt:lpstr>
      <vt:lpstr>Scenarios</vt:lpstr>
      <vt:lpstr>ToolCapabilitiesPivot</vt:lpstr>
      <vt:lpstr>CategoryName</vt:lpstr>
      <vt:lpstr>ToolName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2020-02-08T16:51:37Z</dcterms:created>
  <dcterms:modified xsi:type="dcterms:W3CDTF">2020-07-29T14:21:46Z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2020-06-11T16:32:44.3855111Z</vt:lpwstr>
  </property>
  <property fmtid="{D5CDD505-2E9C-101B-9397-08002B2CF9AE}" pid="5" name="MSIP_Label_f42aa342-8706-4288-bd11-ebb85995028c_Name">
    <vt:lpwstr>General</vt:lpwstr>
  </property>
  <property fmtid="{D5CDD505-2E9C-101B-9397-08002B2CF9AE}" pid="6" name="MSIP_Label_f42aa342-8706-4288-bd11-ebb85995028c_ActionId">
    <vt:lpwstr>15862359-5dc3-41b2-b898-f39e7e3ad9ed</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0x0101004CEC02E0258A27448A29FB0FC0148545</vt:lpwstr>
  </property>
</Properties>
</file>