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NMxAccuracy/data/"/>
    </mc:Choice>
  </mc:AlternateContent>
  <xr:revisionPtr revIDLastSave="0" documentId="13_ncr:1_{54D7531A-1B7C-CC4B-AE0E-B102E7A62167}" xr6:coauthVersionLast="47" xr6:coauthVersionMax="47" xr10:uidLastSave="{00000000-0000-0000-0000-000000000000}"/>
  <bookViews>
    <workbookView xWindow="0" yWindow="460" windowWidth="25600" windowHeight="14760" activeTab="1" xr2:uid="{2AD44AB6-1494-C44A-ACC1-5726F97F7AB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7" i="2" l="1"/>
  <c r="AC37" i="2"/>
  <c r="AR37" i="2"/>
  <c r="AO37" i="2"/>
  <c r="AL37" i="2"/>
  <c r="AI37" i="2"/>
  <c r="Z37" i="2"/>
  <c r="W37" i="2"/>
  <c r="AF36" i="2"/>
  <c r="AC36" i="2"/>
  <c r="AR36" i="2"/>
  <c r="AO36" i="2"/>
  <c r="AL36" i="2"/>
  <c r="AI36" i="2"/>
  <c r="Z36" i="2"/>
  <c r="W36" i="2"/>
  <c r="AF35" i="2"/>
  <c r="AC35" i="2"/>
  <c r="AR35" i="2"/>
  <c r="AO35" i="2"/>
  <c r="AL35" i="2"/>
  <c r="AI35" i="2"/>
  <c r="Z35" i="2"/>
  <c r="W35" i="2"/>
  <c r="AF34" i="2"/>
  <c r="AC34" i="2"/>
  <c r="AR34" i="2"/>
  <c r="AO34" i="2"/>
  <c r="AL34" i="2"/>
  <c r="AI34" i="2"/>
  <c r="Z34" i="2"/>
  <c r="W34" i="2"/>
  <c r="AF33" i="2"/>
  <c r="AC33" i="2"/>
  <c r="AR33" i="2"/>
  <c r="AO33" i="2"/>
  <c r="AL33" i="2"/>
  <c r="AI33" i="2"/>
  <c r="Z33" i="2"/>
  <c r="W33" i="2"/>
  <c r="AF32" i="2"/>
  <c r="AC32" i="2"/>
  <c r="AR32" i="2"/>
  <c r="AO32" i="2"/>
  <c r="AL32" i="2"/>
  <c r="AI32" i="2"/>
  <c r="Z32" i="2"/>
  <c r="W32" i="2"/>
  <c r="AF31" i="2"/>
  <c r="AC31" i="2"/>
  <c r="AR31" i="2"/>
  <c r="AO31" i="2"/>
  <c r="AL31" i="2"/>
  <c r="AI31" i="2"/>
  <c r="Z31" i="2"/>
  <c r="W31" i="2"/>
  <c r="AF30" i="2"/>
  <c r="AC30" i="2"/>
  <c r="AR30" i="2"/>
  <c r="AO30" i="2"/>
  <c r="AL30" i="2"/>
  <c r="AI30" i="2"/>
  <c r="Z30" i="2"/>
  <c r="W30" i="2"/>
  <c r="AF29" i="2"/>
  <c r="AC29" i="2"/>
  <c r="AR29" i="2"/>
  <c r="AO29" i="2"/>
  <c r="AL29" i="2"/>
  <c r="AI29" i="2"/>
  <c r="Z29" i="2"/>
  <c r="W29" i="2"/>
  <c r="AF28" i="2"/>
  <c r="AC28" i="2"/>
  <c r="AR28" i="2"/>
  <c r="AO28" i="2"/>
  <c r="AL28" i="2"/>
  <c r="AI28" i="2"/>
  <c r="Z28" i="2"/>
  <c r="W28" i="2"/>
  <c r="AF27" i="2"/>
  <c r="AC27" i="2"/>
  <c r="AR27" i="2"/>
  <c r="AO27" i="2"/>
  <c r="AL27" i="2"/>
  <c r="AI27" i="2"/>
  <c r="Z27" i="2"/>
  <c r="W27" i="2"/>
  <c r="AF26" i="2"/>
  <c r="AC26" i="2"/>
  <c r="AR26" i="2"/>
  <c r="AO26" i="2"/>
  <c r="AL26" i="2"/>
  <c r="AI26" i="2"/>
  <c r="Z26" i="2"/>
  <c r="W26" i="2"/>
  <c r="AF25" i="2"/>
  <c r="AC25" i="2"/>
  <c r="AR25" i="2"/>
  <c r="AO25" i="2"/>
  <c r="AL25" i="2"/>
  <c r="AI25" i="2"/>
  <c r="Z25" i="2"/>
  <c r="W25" i="2"/>
  <c r="AF24" i="2"/>
  <c r="AC24" i="2"/>
  <c r="AR24" i="2"/>
  <c r="AO24" i="2"/>
  <c r="AL24" i="2"/>
  <c r="AI24" i="2"/>
  <c r="Z24" i="2"/>
  <c r="W24" i="2"/>
  <c r="AF23" i="2"/>
  <c r="AC23" i="2"/>
  <c r="AR23" i="2"/>
  <c r="AO23" i="2"/>
  <c r="AL23" i="2"/>
  <c r="AI23" i="2"/>
  <c r="Z23" i="2"/>
  <c r="W23" i="2"/>
  <c r="AF22" i="2"/>
  <c r="AC22" i="2"/>
  <c r="AR22" i="2"/>
  <c r="AO22" i="2"/>
  <c r="AL22" i="2"/>
  <c r="AI22" i="2"/>
  <c r="Z22" i="2"/>
  <c r="W22" i="2"/>
  <c r="AF21" i="2"/>
  <c r="AC21" i="2"/>
  <c r="AR21" i="2"/>
  <c r="AO21" i="2"/>
  <c r="AL21" i="2"/>
  <c r="AI21" i="2"/>
  <c r="Z21" i="2"/>
  <c r="W21" i="2"/>
  <c r="AF20" i="2"/>
  <c r="AC20" i="2"/>
  <c r="AR20" i="2"/>
  <c r="AO20" i="2"/>
  <c r="AL20" i="2"/>
  <c r="AI20" i="2"/>
  <c r="Z20" i="2"/>
  <c r="W20" i="2"/>
  <c r="AF19" i="2"/>
  <c r="AC19" i="2"/>
  <c r="AR19" i="2"/>
  <c r="AO19" i="2"/>
  <c r="AL19" i="2"/>
  <c r="AI19" i="2"/>
  <c r="Z19" i="2"/>
  <c r="W19" i="2"/>
  <c r="AF18" i="2"/>
  <c r="AC18" i="2"/>
  <c r="AR18" i="2"/>
  <c r="AO18" i="2"/>
  <c r="AL18" i="2"/>
  <c r="AI18" i="2"/>
  <c r="Z18" i="2"/>
  <c r="W18" i="2"/>
  <c r="AF17" i="2"/>
  <c r="AC17" i="2"/>
  <c r="AR17" i="2"/>
  <c r="AO17" i="2"/>
  <c r="AL17" i="2"/>
  <c r="AI17" i="2"/>
  <c r="Z17" i="2"/>
  <c r="W17" i="2"/>
  <c r="AF16" i="2"/>
  <c r="AC16" i="2"/>
  <c r="AR16" i="2"/>
  <c r="AO16" i="2"/>
  <c r="AL16" i="2"/>
  <c r="AI16" i="2"/>
  <c r="Z16" i="2"/>
  <c r="W16" i="2"/>
  <c r="AF15" i="2"/>
  <c r="AC15" i="2"/>
  <c r="AR15" i="2"/>
  <c r="AO15" i="2"/>
  <c r="AL15" i="2"/>
  <c r="AI15" i="2"/>
  <c r="Z15" i="2"/>
  <c r="W15" i="2"/>
  <c r="AF14" i="2"/>
  <c r="AC14" i="2"/>
  <c r="AR14" i="2"/>
  <c r="AO14" i="2"/>
  <c r="AL14" i="2"/>
  <c r="AI14" i="2"/>
  <c r="Z14" i="2"/>
  <c r="W14" i="2"/>
  <c r="AF13" i="2"/>
  <c r="AC13" i="2"/>
  <c r="AR13" i="2"/>
  <c r="AO13" i="2"/>
  <c r="AL13" i="2"/>
  <c r="AI13" i="2"/>
  <c r="Z13" i="2"/>
  <c r="W13" i="2"/>
  <c r="AF12" i="2"/>
  <c r="AC12" i="2"/>
  <c r="AR12" i="2"/>
  <c r="AO12" i="2"/>
  <c r="AL12" i="2"/>
  <c r="AI12" i="2"/>
  <c r="Z12" i="2"/>
  <c r="W12" i="2"/>
  <c r="AF11" i="2"/>
  <c r="AC11" i="2"/>
  <c r="AR11" i="2"/>
  <c r="AO11" i="2"/>
  <c r="AL11" i="2"/>
  <c r="AI11" i="2"/>
  <c r="Z11" i="2"/>
  <c r="W11" i="2"/>
  <c r="AF10" i="2"/>
  <c r="AC10" i="2"/>
  <c r="AR10" i="2"/>
  <c r="AO10" i="2"/>
  <c r="AL10" i="2"/>
  <c r="AI10" i="2"/>
  <c r="Z10" i="2"/>
  <c r="W10" i="2"/>
  <c r="AF9" i="2"/>
  <c r="AC9" i="2"/>
  <c r="AR9" i="2"/>
  <c r="AO9" i="2"/>
  <c r="AL9" i="2"/>
  <c r="AI9" i="2"/>
  <c r="Z9" i="2"/>
  <c r="W9" i="2"/>
  <c r="AF8" i="2"/>
  <c r="AC8" i="2"/>
  <c r="AR8" i="2"/>
  <c r="AO8" i="2"/>
  <c r="AL8" i="2"/>
  <c r="AI8" i="2"/>
  <c r="Z8" i="2"/>
  <c r="W8" i="2"/>
  <c r="AF7" i="2"/>
  <c r="AC7" i="2"/>
  <c r="AR7" i="2"/>
  <c r="AO7" i="2"/>
  <c r="AL7" i="2"/>
  <c r="AI7" i="2"/>
  <c r="Z7" i="2"/>
  <c r="W7" i="2"/>
  <c r="AF6" i="2"/>
  <c r="AC6" i="2"/>
  <c r="AR6" i="2"/>
  <c r="AO6" i="2"/>
  <c r="AL6" i="2"/>
  <c r="AI6" i="2"/>
  <c r="Z6" i="2"/>
  <c r="W6" i="2"/>
  <c r="AF5" i="2"/>
  <c r="AC5" i="2"/>
  <c r="AR5" i="2"/>
  <c r="AO5" i="2"/>
  <c r="AL5" i="2"/>
  <c r="AI5" i="2"/>
  <c r="Z5" i="2"/>
  <c r="W5" i="2"/>
  <c r="AF4" i="2"/>
  <c r="AC4" i="2"/>
  <c r="AR4" i="2"/>
  <c r="AO4" i="2"/>
  <c r="AL4" i="2"/>
  <c r="AI4" i="2"/>
  <c r="Z4" i="2"/>
  <c r="W4" i="2"/>
  <c r="AF3" i="2"/>
  <c r="AC3" i="2"/>
  <c r="AR3" i="2"/>
  <c r="AO3" i="2"/>
  <c r="AL3" i="2"/>
  <c r="AI3" i="2"/>
  <c r="Z3" i="2"/>
  <c r="W3" i="2"/>
  <c r="T37" i="2" l="1"/>
  <c r="S37" i="2"/>
  <c r="T36" i="2"/>
  <c r="S36" i="2"/>
  <c r="T35" i="2"/>
  <c r="S35" i="2"/>
  <c r="T34" i="2"/>
  <c r="S34" i="2"/>
  <c r="T33" i="2"/>
  <c r="S33" i="2"/>
  <c r="S32" i="2"/>
  <c r="T31" i="2"/>
  <c r="S31" i="2"/>
  <c r="T30" i="2"/>
  <c r="S30" i="2"/>
  <c r="T29" i="2"/>
  <c r="S29" i="2"/>
  <c r="S28" i="2"/>
  <c r="T27" i="2"/>
  <c r="S27" i="2"/>
  <c r="T26" i="2"/>
  <c r="S26" i="2"/>
  <c r="T25" i="2"/>
  <c r="S25" i="2"/>
  <c r="T24" i="2"/>
  <c r="S24" i="2"/>
  <c r="S23" i="2"/>
  <c r="T22" i="2"/>
  <c r="S22" i="2"/>
  <c r="T21" i="2"/>
  <c r="S21" i="2"/>
  <c r="S20" i="2"/>
  <c r="T19" i="2"/>
  <c r="S19" i="2"/>
  <c r="S18" i="2"/>
  <c r="S17" i="2"/>
  <c r="T16" i="2"/>
  <c r="S16" i="2"/>
  <c r="T15" i="2"/>
  <c r="S15" i="2"/>
  <c r="T14" i="2"/>
  <c r="S14" i="2"/>
  <c r="T13" i="2"/>
  <c r="S13" i="2"/>
  <c r="T12" i="2"/>
  <c r="S12" i="2"/>
  <c r="T11" i="2"/>
  <c r="S11" i="2"/>
  <c r="T10" i="2"/>
  <c r="S10" i="2"/>
  <c r="S9" i="2"/>
  <c r="T8" i="2"/>
  <c r="S8" i="2"/>
  <c r="T7" i="2"/>
  <c r="S7" i="2"/>
  <c r="T6" i="2"/>
  <c r="S6" i="2"/>
  <c r="T5" i="2"/>
  <c r="S5" i="2"/>
  <c r="T4" i="2"/>
  <c r="S4" i="2"/>
  <c r="T3" i="2"/>
  <c r="S3" i="2"/>
  <c r="S4" i="1"/>
  <c r="S5" i="1"/>
  <c r="S6" i="1"/>
  <c r="S7" i="1"/>
  <c r="S8" i="1"/>
  <c r="S10" i="1"/>
  <c r="S11" i="1"/>
  <c r="S12" i="1"/>
  <c r="S13" i="1"/>
  <c r="S14" i="1"/>
  <c r="S15" i="1"/>
  <c r="S16" i="1"/>
  <c r="S19" i="1"/>
  <c r="S21" i="1"/>
  <c r="S22" i="1"/>
  <c r="S24" i="1"/>
  <c r="S25" i="1"/>
  <c r="S26" i="1"/>
  <c r="S27" i="1"/>
  <c r="S29" i="1"/>
  <c r="S30" i="1"/>
  <c r="S31" i="1"/>
  <c r="S33" i="1"/>
  <c r="S34" i="1"/>
  <c r="S35" i="1"/>
  <c r="S36" i="1"/>
  <c r="S37" i="1"/>
  <c r="S3" i="1"/>
  <c r="R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4" i="1"/>
  <c r="R39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" i="1"/>
  <c r="I3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" i="1"/>
  <c r="R38" i="1" l="1"/>
  <c r="R40" i="1"/>
  <c r="T34" i="1"/>
  <c r="T30" i="1"/>
  <c r="T26" i="1"/>
  <c r="T18" i="1"/>
  <c r="T14" i="1"/>
  <c r="T10" i="1"/>
  <c r="T6" i="1"/>
  <c r="T22" i="1"/>
  <c r="T3" i="1"/>
  <c r="T33" i="1"/>
  <c r="T29" i="1"/>
  <c r="T25" i="1"/>
  <c r="T21" i="1"/>
  <c r="T17" i="1"/>
  <c r="T13" i="1"/>
  <c r="T9" i="1"/>
  <c r="T5" i="1"/>
  <c r="T36" i="1"/>
  <c r="T32" i="1"/>
  <c r="T28" i="1"/>
  <c r="T24" i="1"/>
  <c r="T20" i="1"/>
  <c r="T16" i="1"/>
  <c r="T12" i="1"/>
  <c r="T8" i="1"/>
  <c r="T4" i="1"/>
  <c r="T35" i="1"/>
  <c r="T31" i="1"/>
  <c r="T27" i="1"/>
  <c r="T23" i="1"/>
  <c r="T19" i="1"/>
  <c r="T15" i="1"/>
  <c r="T11" i="1"/>
  <c r="T7" i="1"/>
  <c r="T37" i="1"/>
</calcChain>
</file>

<file path=xl/sharedStrings.xml><?xml version="1.0" encoding="utf-8"?>
<sst xmlns="http://schemas.openxmlformats.org/spreadsheetml/2006/main" count="409" uniqueCount="112">
  <si>
    <t>SDN Study ID</t>
  </si>
  <si>
    <t>study</t>
  </si>
  <si>
    <t>age</t>
  </si>
  <si>
    <t>gender (0=f)</t>
  </si>
  <si>
    <t>Full SN Mask</t>
  </si>
  <si>
    <t>SN DA Submask</t>
  </si>
  <si>
    <t>Marijuana Total</t>
  </si>
  <si>
    <t>Drugs Total</t>
  </si>
  <si>
    <t>Alcohol Total</t>
  </si>
  <si>
    <t>Marijuana Use</t>
  </si>
  <si>
    <t>Marijuana Problems</t>
  </si>
  <si>
    <t>Drug Use</t>
  </si>
  <si>
    <t>Drug Problems</t>
  </si>
  <si>
    <t>Alcohol Use</t>
  </si>
  <si>
    <t>Alcohol Problem</t>
  </si>
  <si>
    <t>NZ Marijuana Use</t>
  </si>
  <si>
    <t>NZ Drug Use</t>
  </si>
  <si>
    <t>NZ Alcohol Use</t>
  </si>
  <si>
    <t>NaN</t>
  </si>
  <si>
    <t>Total Use</t>
  </si>
  <si>
    <t>Total NZ Use</t>
  </si>
  <si>
    <t>Total Use + Problems</t>
  </si>
  <si>
    <t>Marijuana Use Voxels</t>
  </si>
  <si>
    <t>Drug Use Voxels</t>
  </si>
  <si>
    <t>Alcohol Use Voxels</t>
  </si>
  <si>
    <t>Marijuana Total Voxels</t>
  </si>
  <si>
    <t>Drug Total Voxels</t>
  </si>
  <si>
    <t>Alcohol Total Voxels</t>
  </si>
  <si>
    <t>NZ Full SN Mask</t>
  </si>
  <si>
    <t>NZ SN DA Mask</t>
  </si>
  <si>
    <t>NZ Marijuana Use Voxels</t>
  </si>
  <si>
    <t>NZ Drug Use Voxels</t>
  </si>
  <si>
    <t>NZ Alcohol Use Voxels</t>
  </si>
  <si>
    <t>NZ Total Use</t>
  </si>
  <si>
    <t>Total Use Voxels</t>
  </si>
  <si>
    <t>Total Voxels</t>
  </si>
  <si>
    <t>demographics</t>
  </si>
  <si>
    <t>ESI-bf marijuana scores</t>
  </si>
  <si>
    <t>ESI-bf drug use scores</t>
  </si>
  <si>
    <t>ESI-bf alcohol scores</t>
  </si>
  <si>
    <t>ESI-bf total scores</t>
  </si>
  <si>
    <t>SN masks</t>
  </si>
  <si>
    <t>ESI-bf "use" SN masks</t>
  </si>
  <si>
    <t>ESI-bf NZ "use" SN masks - marijuana</t>
  </si>
  <si>
    <t>ESI-bf NZ "use" SN masks - drug use</t>
  </si>
  <si>
    <t>ESI-bf NZ "use" SN masks - alcohol</t>
  </si>
  <si>
    <t>ESI-bf NZ "use" SN masks - total</t>
  </si>
  <si>
    <t>ESI-bf  total SN masks</t>
  </si>
  <si>
    <t>NM full</t>
  </si>
  <si>
    <t>Nmvstri</t>
  </si>
  <si>
    <t>Voxelwise (total use)</t>
  </si>
  <si>
    <t>-.4*</t>
  </si>
  <si>
    <t>MRVS_correct</t>
  </si>
  <si>
    <t>MRVS_incorrect</t>
  </si>
  <si>
    <t>-.24</t>
  </si>
  <si>
    <t>MRVS_correct-incorrect</t>
  </si>
  <si>
    <t>MLVS_correct</t>
  </si>
  <si>
    <t>MLVS_incorrect</t>
  </si>
  <si>
    <t>MLVS_correct-incorrect</t>
  </si>
  <si>
    <t>MLDS_correct</t>
  </si>
  <si>
    <t>MLDS_incorrect</t>
  </si>
  <si>
    <t>MLDS_correct-incorrect</t>
  </si>
  <si>
    <t>MRDS_correct</t>
  </si>
  <si>
    <t>MRDS_incorrect</t>
  </si>
  <si>
    <t>MRDS_correct-incorrect</t>
  </si>
  <si>
    <t>marijuana use</t>
  </si>
  <si>
    <t>drug use</t>
  </si>
  <si>
    <t>alcohol use</t>
  </si>
  <si>
    <t>total use</t>
  </si>
  <si>
    <t>SRVS_correct</t>
  </si>
  <si>
    <t>SRVS_incorrect</t>
  </si>
  <si>
    <t>SRVS_correct-incorrect</t>
  </si>
  <si>
    <t>SLVS_correct</t>
  </si>
  <si>
    <t>SLVS_incorrect</t>
  </si>
  <si>
    <t>SLVS_correct-incorrect</t>
  </si>
  <si>
    <t>SLDS_correct</t>
  </si>
  <si>
    <t>SLDS_incorrect</t>
  </si>
  <si>
    <t>SLDS_correct-incorrect</t>
  </si>
  <si>
    <t>SRDS_correct</t>
  </si>
  <si>
    <t>SRDS_incorrect</t>
  </si>
  <si>
    <t>SRDS_correct-incorrect</t>
  </si>
  <si>
    <t>NMvstri Submask</t>
  </si>
  <si>
    <t>nz marijuana use</t>
  </si>
  <si>
    <t>nz drug use</t>
  </si>
  <si>
    <t>nz alcohol use</t>
  </si>
  <si>
    <t>nz total use</t>
  </si>
  <si>
    <t>MLVS Incorrect</t>
  </si>
  <si>
    <t>MLVS Correct</t>
  </si>
  <si>
    <t>MLVS Contrast</t>
  </si>
  <si>
    <t>MRVS Incorrect</t>
  </si>
  <si>
    <t>MRVS Correct</t>
  </si>
  <si>
    <t>MRVS Contrast</t>
  </si>
  <si>
    <t>SLVS Incorrect</t>
  </si>
  <si>
    <t>SLVS Correct</t>
  </si>
  <si>
    <t>SLVS Contrast</t>
  </si>
  <si>
    <t>SRVS Incorrect</t>
  </si>
  <si>
    <t>SRVS Correct</t>
  </si>
  <si>
    <t>SRVS Contrast</t>
  </si>
  <si>
    <t>SLDS Incorrect</t>
  </si>
  <si>
    <t>SLDS Correct</t>
  </si>
  <si>
    <t>SLDS Contrast</t>
  </si>
  <si>
    <t>SRDS Incorrect</t>
  </si>
  <si>
    <t>SRDS Correct</t>
  </si>
  <si>
    <t>SRDS Contrast</t>
  </si>
  <si>
    <t>MLDS Incorrect</t>
  </si>
  <si>
    <t>MLDS Correct</t>
  </si>
  <si>
    <t>MLDS Contrast</t>
  </si>
  <si>
    <t>MRDS Incorrect</t>
  </si>
  <si>
    <t>MRDS Correct</t>
  </si>
  <si>
    <t>MRDS Contrast</t>
  </si>
  <si>
    <t>CORRELATION COEFFICIENTS</t>
  </si>
  <si>
    <t>P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</si>
</sst>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i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theme="6" tint="0.79998168889431442"/>
        <bgColor rgb="FFE6B8AF"/>
      </patternFill>
    </fill>
    <fill>
      <patternFill patternType="solid">
        <fgColor theme="5" tint="0.79998168889431442"/>
        <bgColor rgb="FFE6B8AF"/>
      </patternFill>
    </fill>
    <fill>
      <patternFill patternType="solid">
        <fgColor theme="3" tint="0.79998168889431442"/>
        <bgColor rgb="FFCFE2F3"/>
      </patternFill>
    </fill>
    <fill>
      <patternFill patternType="solid">
        <fgColor theme="0" tint="-4.9989318521683403E-2"/>
        <bgColor rgb="FFCFE2F3"/>
      </patternFill>
    </fill>
    <fill>
      <patternFill patternType="solid">
        <fgColor theme="9" tint="0.59999389629810485"/>
        <bgColor rgb="FFCFE2F3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5" tint="0.79998168889431442"/>
        <bgColor rgb="FFCFE2F3"/>
      </patternFill>
    </fill>
    <fill>
      <patternFill patternType="solid">
        <fgColor theme="9" tint="0.79998168889431442"/>
        <bgColor rgb="FFE6B8A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5" fillId="0" borderId="0" xfId="0" applyFont="1"/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/>
    <xf numFmtId="0" fontId="3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2" fontId="6" fillId="0" borderId="0" xfId="0" applyNumberFormat="1" applyFont="1"/>
    <xf numFmtId="0" fontId="0" fillId="0" borderId="0" xfId="0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6" borderId="0" xfId="0" applyFont="1" applyFill="1" applyBorder="1" applyAlignment="1">
      <alignment horizontal="center" wrapText="1"/>
    </xf>
    <xf numFmtId="0" fontId="1" fillId="7" borderId="0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0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1" fillId="9" borderId="3" xfId="0" applyFont="1" applyFill="1" applyBorder="1" applyAlignment="1">
      <alignment horizontal="center" wrapText="1"/>
    </xf>
    <xf numFmtId="0" fontId="1" fillId="9" borderId="0" xfId="0" applyFont="1" applyFill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1" fillId="10" borderId="0" xfId="0" applyFont="1" applyFill="1" applyBorder="1" applyAlignment="1">
      <alignment horizontal="center" wrapText="1"/>
    </xf>
    <xf numFmtId="0" fontId="1" fillId="10" borderId="4" xfId="0" applyFont="1" applyFill="1" applyBorder="1" applyAlignment="1">
      <alignment horizontal="center" wrapText="1"/>
    </xf>
    <xf numFmtId="0" fontId="1" fillId="11" borderId="0" xfId="0" applyFont="1" applyFill="1" applyBorder="1" applyAlignment="1">
      <alignment horizontal="center" wrapText="1"/>
    </xf>
    <xf numFmtId="0" fontId="1" fillId="11" borderId="4" xfId="0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 wrapText="1"/>
    </xf>
    <xf numFmtId="2" fontId="3" fillId="0" borderId="3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4" fillId="0" borderId="4" xfId="0" applyNumberFormat="1" applyFont="1" applyBorder="1"/>
    <xf numFmtId="2" fontId="2" fillId="0" borderId="0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5" fillId="0" borderId="0" xfId="0" applyNumberFormat="1" applyFont="1" applyBorder="1"/>
    <xf numFmtId="2" fontId="3" fillId="0" borderId="4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 wrapText="1"/>
    </xf>
    <xf numFmtId="2" fontId="3" fillId="0" borderId="5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4" fillId="0" borderId="6" xfId="0" applyNumberFormat="1" applyFont="1" applyBorder="1"/>
    <xf numFmtId="2" fontId="5" fillId="0" borderId="2" xfId="0" applyNumberFormat="1" applyFont="1" applyBorder="1"/>
    <xf numFmtId="2" fontId="3" fillId="0" borderId="6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1" fillId="12" borderId="3" xfId="0" applyFont="1" applyFill="1" applyBorder="1" applyAlignment="1">
      <alignment horizontal="center" wrapText="1"/>
    </xf>
    <xf numFmtId="0" fontId="1" fillId="12" borderId="0" xfId="0" applyFont="1" applyFill="1" applyBorder="1" applyAlignment="1">
      <alignment horizontal="center" wrapText="1"/>
    </xf>
    <xf numFmtId="0" fontId="1" fillId="12" borderId="4" xfId="0" applyFont="1" applyFill="1" applyBorder="1" applyAlignment="1">
      <alignment horizontal="center" wrapText="1"/>
    </xf>
    <xf numFmtId="0" fontId="1" fillId="9" borderId="3" xfId="0" applyFont="1" applyFill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12" borderId="3" xfId="0" applyFont="1" applyFill="1" applyBorder="1" applyAlignment="1">
      <alignment horizontal="center" wrapText="1"/>
    </xf>
    <xf numFmtId="0" fontId="1" fillId="12" borderId="0" xfId="0" applyFont="1" applyFill="1" applyBorder="1" applyAlignment="1">
      <alignment horizontal="center" wrapText="1"/>
    </xf>
    <xf numFmtId="0" fontId="1" fillId="12" borderId="4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 wrapText="1"/>
    </xf>
    <xf numFmtId="0" fontId="1" fillId="7" borderId="0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0" fontId="1" fillId="11" borderId="3" xfId="0" applyFont="1" applyFill="1" applyBorder="1" applyAlignment="1">
      <alignment horizontal="center" wrapText="1"/>
    </xf>
    <xf numFmtId="0" fontId="1" fillId="11" borderId="0" xfId="0" applyFont="1" applyFill="1" applyBorder="1" applyAlignment="1">
      <alignment horizontal="center" wrapText="1"/>
    </xf>
    <xf numFmtId="0" fontId="1" fillId="11" borderId="4" xfId="0" applyFont="1" applyFill="1" applyBorder="1" applyAlignment="1">
      <alignment horizontal="center" wrapText="1"/>
    </xf>
    <xf numFmtId="0" fontId="1" fillId="10" borderId="3" xfId="0" applyFont="1" applyFill="1" applyBorder="1" applyAlignment="1">
      <alignment horizontal="center" wrapText="1"/>
    </xf>
    <xf numFmtId="0" fontId="1" fillId="10" borderId="0" xfId="0" applyFont="1" applyFill="1" applyBorder="1" applyAlignment="1">
      <alignment horizontal="center" wrapText="1"/>
    </xf>
    <xf numFmtId="0" fontId="1" fillId="10" borderId="4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" fillId="6" borderId="0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9" borderId="0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0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0" xfId="0" quotePrefix="1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2" xfId="0" quotePrefix="1" applyBorder="1"/>
    <xf numFmtId="0" fontId="0" fillId="13" borderId="14" xfId="0" applyFill="1" applyBorder="1"/>
    <xf numFmtId="0" fontId="0" fillId="13" borderId="15" xfId="0" applyFill="1" applyBorder="1"/>
    <xf numFmtId="0" fontId="0" fillId="13" borderId="7" xfId="0" applyFill="1" applyBorder="1" applyAlignment="1">
      <alignment horizontal="center"/>
    </xf>
    <xf numFmtId="0" fontId="0" fillId="13" borderId="12" xfId="0" applyFill="1" applyBorder="1" applyAlignment="1">
      <alignment horizontal="center" wrapText="1"/>
    </xf>
    <xf numFmtId="0" fontId="0" fillId="13" borderId="13" xfId="0" applyFill="1" applyBorder="1" applyAlignment="1">
      <alignment horizontal="center" wrapText="1"/>
    </xf>
    <xf numFmtId="1" fontId="1" fillId="2" borderId="14" xfId="0" applyNumberFormat="1" applyFont="1" applyFill="1" applyBorder="1" applyAlignment="1">
      <alignment horizontal="center"/>
    </xf>
    <xf numFmtId="1" fontId="1" fillId="2" borderId="16" xfId="0" applyNumberFormat="1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wrapText="1"/>
    </xf>
    <xf numFmtId="0" fontId="1" fillId="9" borderId="8" xfId="0" applyFont="1" applyFill="1" applyBorder="1" applyAlignment="1">
      <alignment horizontal="center" wrapText="1"/>
    </xf>
    <xf numFmtId="0" fontId="1" fillId="9" borderId="9" xfId="0" applyFont="1" applyFill="1" applyBorder="1" applyAlignment="1">
      <alignment horizontal="center" wrapText="1"/>
    </xf>
    <xf numFmtId="0" fontId="1" fillId="8" borderId="10" xfId="0" applyFont="1" applyFill="1" applyBorder="1" applyAlignment="1">
      <alignment horizontal="center" wrapText="1"/>
    </xf>
    <xf numFmtId="0" fontId="1" fillId="12" borderId="8" xfId="0" applyFont="1" applyFill="1" applyBorder="1" applyAlignment="1">
      <alignment horizontal="center" wrapText="1"/>
    </xf>
    <xf numFmtId="0" fontId="1" fillId="12" borderId="9" xfId="0" applyFont="1" applyFill="1" applyBorder="1" applyAlignment="1">
      <alignment horizontal="center" wrapText="1"/>
    </xf>
    <xf numFmtId="0" fontId="1" fillId="12" borderId="10" xfId="0" applyFont="1" applyFill="1" applyBorder="1" applyAlignment="1">
      <alignment horizontal="center" wrapText="1"/>
    </xf>
    <xf numFmtId="0" fontId="0" fillId="14" borderId="11" xfId="0" applyFill="1" applyBorder="1" applyAlignment="1">
      <alignment wrapText="1"/>
    </xf>
    <xf numFmtId="0" fontId="0" fillId="14" borderId="12" xfId="0" applyFill="1" applyBorder="1" applyAlignment="1">
      <alignment wrapText="1"/>
    </xf>
    <xf numFmtId="0" fontId="0" fillId="14" borderId="13" xfId="0" applyFill="1" applyBorder="1" applyAlignment="1">
      <alignment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Race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ACD-8C40-ACF4-04B57D6A1CA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9ACD-8C40-ACF4-04B57D6A1CA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9ACD-8C40-ACF4-04B57D6A1CAC}"/>
              </c:ext>
            </c:extLst>
          </c:dP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ACD-8C40-ACF4-04B57D6A1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74</xdr:col>
      <xdr:colOff>323850</xdr:colOff>
      <xdr:row>58</xdr:row>
      <xdr:rowOff>133350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95EC588-4B82-6145-858E-0C54AF7C2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30909-0285-8B42-9AC1-C84015253881}">
  <dimension ref="A1:CE1001"/>
  <sheetViews>
    <sheetView topLeftCell="B11" workbookViewId="0">
      <pane xSplit="1" topLeftCell="K1" activePane="topRight" state="frozen"/>
      <selection activeCell="B1" sqref="B1"/>
      <selection pane="topRight" activeCell="R2" sqref="R2:S37"/>
    </sheetView>
  </sheetViews>
  <sheetFormatPr baseColWidth="10" defaultColWidth="14.5" defaultRowHeight="15.75" customHeight="1" x14ac:dyDescent="0.2"/>
  <cols>
    <col min="1" max="1" width="6.33203125" hidden="1" customWidth="1"/>
    <col min="3" max="13" width="14.5" style="17"/>
    <col min="21" max="42" width="14.5" style="17"/>
  </cols>
  <sheetData>
    <row r="1" spans="1:83" ht="15.75" customHeight="1" x14ac:dyDescent="0.2">
      <c r="B1" s="1"/>
      <c r="C1" s="72" t="s">
        <v>36</v>
      </c>
      <c r="D1" s="72"/>
      <c r="E1" s="73"/>
      <c r="F1" s="74" t="s">
        <v>37</v>
      </c>
      <c r="G1" s="75"/>
      <c r="H1" s="75"/>
      <c r="I1" s="76"/>
      <c r="J1" s="77" t="s">
        <v>38</v>
      </c>
      <c r="K1" s="78"/>
      <c r="L1" s="78"/>
      <c r="M1" s="79"/>
      <c r="N1" s="80" t="s">
        <v>39</v>
      </c>
      <c r="O1" s="81"/>
      <c r="P1" s="81"/>
      <c r="Q1" s="82"/>
      <c r="R1" s="83" t="s">
        <v>40</v>
      </c>
      <c r="S1" s="84"/>
      <c r="T1" s="85"/>
      <c r="U1" s="70" t="s">
        <v>41</v>
      </c>
      <c r="V1" s="71"/>
      <c r="W1" s="99" t="s">
        <v>42</v>
      </c>
      <c r="X1" s="100"/>
      <c r="Y1" s="100"/>
      <c r="Z1" s="101"/>
      <c r="AA1" s="70" t="s">
        <v>43</v>
      </c>
      <c r="AB1" s="98"/>
      <c r="AC1" s="71"/>
      <c r="AD1" s="95" t="s">
        <v>44</v>
      </c>
      <c r="AE1" s="96"/>
      <c r="AF1" s="97"/>
      <c r="AG1" s="92" t="s">
        <v>45</v>
      </c>
      <c r="AH1" s="93"/>
      <c r="AI1" s="94"/>
      <c r="AJ1" s="89" t="s">
        <v>46</v>
      </c>
      <c r="AK1" s="90"/>
      <c r="AL1" s="91"/>
      <c r="AM1" s="86" t="s">
        <v>47</v>
      </c>
      <c r="AN1" s="87"/>
      <c r="AO1" s="87"/>
      <c r="AP1" s="88"/>
    </row>
    <row r="2" spans="1:83" ht="85.5" customHeight="1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67" t="s">
        <v>9</v>
      </c>
      <c r="G2" s="68" t="s">
        <v>15</v>
      </c>
      <c r="H2" s="68" t="s">
        <v>10</v>
      </c>
      <c r="I2" s="69" t="s">
        <v>6</v>
      </c>
      <c r="J2" s="18" t="s">
        <v>11</v>
      </c>
      <c r="K2" s="19" t="s">
        <v>16</v>
      </c>
      <c r="L2" s="19" t="s">
        <v>12</v>
      </c>
      <c r="M2" s="20" t="s">
        <v>7</v>
      </c>
      <c r="N2" s="21" t="s">
        <v>13</v>
      </c>
      <c r="O2" s="22" t="s">
        <v>17</v>
      </c>
      <c r="P2" s="22" t="s">
        <v>14</v>
      </c>
      <c r="Q2" s="23" t="s">
        <v>8</v>
      </c>
      <c r="R2" s="24" t="s">
        <v>19</v>
      </c>
      <c r="S2" s="25" t="s">
        <v>20</v>
      </c>
      <c r="T2" s="26" t="s">
        <v>21</v>
      </c>
      <c r="U2" s="34" t="s">
        <v>4</v>
      </c>
      <c r="V2" s="35" t="s">
        <v>5</v>
      </c>
      <c r="W2" s="31" t="s">
        <v>22</v>
      </c>
      <c r="X2" s="32" t="s">
        <v>23</v>
      </c>
      <c r="Y2" s="32" t="s">
        <v>24</v>
      </c>
      <c r="Z2" s="33" t="s">
        <v>34</v>
      </c>
      <c r="AA2" s="35" t="s">
        <v>28</v>
      </c>
      <c r="AB2" s="35" t="s">
        <v>29</v>
      </c>
      <c r="AC2" s="36" t="s">
        <v>30</v>
      </c>
      <c r="AD2" s="27" t="s">
        <v>28</v>
      </c>
      <c r="AE2" s="27" t="s">
        <v>29</v>
      </c>
      <c r="AF2" s="30" t="s">
        <v>31</v>
      </c>
      <c r="AG2" s="37" t="s">
        <v>28</v>
      </c>
      <c r="AH2" s="37" t="s">
        <v>29</v>
      </c>
      <c r="AI2" s="38" t="s">
        <v>32</v>
      </c>
      <c r="AJ2" s="39" t="s">
        <v>28</v>
      </c>
      <c r="AK2" s="39" t="s">
        <v>29</v>
      </c>
      <c r="AL2" s="40" t="s">
        <v>33</v>
      </c>
      <c r="AM2" s="28" t="s">
        <v>25</v>
      </c>
      <c r="AN2" s="28" t="s">
        <v>26</v>
      </c>
      <c r="AO2" s="28" t="s">
        <v>27</v>
      </c>
      <c r="AP2" s="29" t="s">
        <v>35</v>
      </c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</row>
    <row r="3" spans="1:83" ht="16" x14ac:dyDescent="0.2">
      <c r="A3" s="3">
        <v>1</v>
      </c>
      <c r="B3" s="41">
        <v>3836</v>
      </c>
      <c r="C3" s="42">
        <v>1</v>
      </c>
      <c r="D3" s="42">
        <v>20</v>
      </c>
      <c r="E3" s="42">
        <v>1</v>
      </c>
      <c r="F3" s="52">
        <v>0</v>
      </c>
      <c r="G3" s="53" t="s">
        <v>18</v>
      </c>
      <c r="H3" s="53">
        <v>0</v>
      </c>
      <c r="I3" s="54">
        <f>SUM(F3,H3)</f>
        <v>0</v>
      </c>
      <c r="J3" s="52">
        <v>9</v>
      </c>
      <c r="K3" s="53">
        <v>9</v>
      </c>
      <c r="L3" s="53">
        <v>0</v>
      </c>
      <c r="M3" s="54">
        <f>SUM(J3,L3)</f>
        <v>9</v>
      </c>
      <c r="N3" s="52">
        <v>15</v>
      </c>
      <c r="O3" s="53">
        <v>15</v>
      </c>
      <c r="P3" s="53">
        <v>0</v>
      </c>
      <c r="Q3" s="54">
        <f>SUM(N3,P3)</f>
        <v>15</v>
      </c>
      <c r="R3" s="52">
        <f>SUM(N3,J3,F3)</f>
        <v>24</v>
      </c>
      <c r="S3" s="53">
        <f>SUM(O3,K3,G3)</f>
        <v>24</v>
      </c>
      <c r="T3" s="54">
        <f>SUM(I3,M3,Q3)</f>
        <v>24</v>
      </c>
      <c r="U3" s="43">
        <v>7.0149834107063498</v>
      </c>
      <c r="V3" s="44">
        <v>6.6323999999999996</v>
      </c>
      <c r="W3" s="45">
        <v>8.0561229964474901</v>
      </c>
      <c r="X3" s="46">
        <v>6.5794443289041498</v>
      </c>
      <c r="Y3" s="46">
        <v>7.8035403957461398</v>
      </c>
      <c r="Z3" s="47">
        <v>7.6414811230000002</v>
      </c>
      <c r="AA3" s="43" t="s">
        <v>18</v>
      </c>
      <c r="AB3" s="48" t="s">
        <v>18</v>
      </c>
      <c r="AC3" s="48" t="s">
        <v>18</v>
      </c>
      <c r="AD3" s="43">
        <v>7.0149834107063498</v>
      </c>
      <c r="AE3" s="44">
        <v>6.6323999999999996</v>
      </c>
      <c r="AF3" s="46">
        <v>6.5794443289041498</v>
      </c>
      <c r="AG3" s="43">
        <v>7.0149834107063498</v>
      </c>
      <c r="AH3" s="44">
        <v>6.6323999999999996</v>
      </c>
      <c r="AI3" s="46">
        <v>7.8035403957461398</v>
      </c>
      <c r="AJ3" s="43" t="s">
        <v>18</v>
      </c>
      <c r="AK3" s="48" t="s">
        <v>18</v>
      </c>
      <c r="AL3" s="49" t="s">
        <v>18</v>
      </c>
      <c r="AM3" s="50">
        <v>10.80445658</v>
      </c>
      <c r="AN3" s="50">
        <v>10.859226680000001</v>
      </c>
      <c r="AO3" s="50">
        <v>10.87294762</v>
      </c>
      <c r="AP3" s="51">
        <v>7.35265852607405</v>
      </c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spans="1:83" ht="16" x14ac:dyDescent="0.2">
      <c r="A4" s="3">
        <v>2</v>
      </c>
      <c r="B4" s="41">
        <v>3845</v>
      </c>
      <c r="C4" s="42">
        <v>1</v>
      </c>
      <c r="D4" s="42">
        <v>23</v>
      </c>
      <c r="E4" s="42">
        <v>0</v>
      </c>
      <c r="F4" s="52">
        <v>21</v>
      </c>
      <c r="G4" s="53">
        <v>21</v>
      </c>
      <c r="H4" s="53">
        <v>4</v>
      </c>
      <c r="I4" s="54">
        <f t="shared" ref="I4:I37" si="0">SUM(F4,H4)</f>
        <v>25</v>
      </c>
      <c r="J4" s="52">
        <v>17</v>
      </c>
      <c r="K4" s="53">
        <v>17</v>
      </c>
      <c r="L4" s="53">
        <v>1</v>
      </c>
      <c r="M4" s="54">
        <f t="shared" ref="M4:M37" si="1">SUM(J4,L4)</f>
        <v>18</v>
      </c>
      <c r="N4" s="52">
        <v>19</v>
      </c>
      <c r="O4" s="53">
        <v>19</v>
      </c>
      <c r="P4" s="53">
        <v>5</v>
      </c>
      <c r="Q4" s="54">
        <f t="shared" ref="Q4:Q37" si="2">SUM(N4,P4)</f>
        <v>24</v>
      </c>
      <c r="R4" s="52">
        <f>SUM(N4,J4,F4)</f>
        <v>57</v>
      </c>
      <c r="S4" s="53">
        <f t="shared" ref="S4:S37" si="3">SUM(O4,K4,G4)</f>
        <v>57</v>
      </c>
      <c r="T4" s="54">
        <f t="shared" ref="T4:T37" si="4">SUM(I4,M4,Q4)</f>
        <v>67</v>
      </c>
      <c r="U4" s="43">
        <v>5.2837627456530871</v>
      </c>
      <c r="V4" s="44">
        <v>5.8707000000000003</v>
      </c>
      <c r="W4" s="45">
        <v>4.1165312495905599</v>
      </c>
      <c r="X4" s="46">
        <v>3.7806811987161599</v>
      </c>
      <c r="Y4" s="46">
        <v>3.50226470129103</v>
      </c>
      <c r="Z4" s="47">
        <v>4.2660031160000003</v>
      </c>
      <c r="AA4" s="43">
        <v>5.2837627456530871</v>
      </c>
      <c r="AB4" s="44">
        <v>5.8707000000000003</v>
      </c>
      <c r="AC4" s="46">
        <v>4.1165312495905599</v>
      </c>
      <c r="AD4" s="43">
        <v>5.2837627456530871</v>
      </c>
      <c r="AE4" s="44">
        <v>5.8707000000000003</v>
      </c>
      <c r="AF4" s="46">
        <v>3.7806811987161599</v>
      </c>
      <c r="AG4" s="43">
        <v>5.2837627456530871</v>
      </c>
      <c r="AH4" s="44">
        <v>5.8707000000000003</v>
      </c>
      <c r="AI4" s="46">
        <v>3.50226470129103</v>
      </c>
      <c r="AJ4" s="43">
        <v>5.2837627456530871</v>
      </c>
      <c r="AK4" s="44">
        <v>5.8707000000000003</v>
      </c>
      <c r="AL4" s="47">
        <v>4.2660031160000003</v>
      </c>
      <c r="AM4" s="50">
        <v>3.4828877110000001</v>
      </c>
      <c r="AN4" s="50">
        <v>4.2846987820000004</v>
      </c>
      <c r="AO4" s="50">
        <v>4.7516735450000001</v>
      </c>
      <c r="AP4" s="51">
        <v>3.6870307914148501</v>
      </c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 spans="1:83" ht="16" x14ac:dyDescent="0.2">
      <c r="A5" s="3">
        <v>3</v>
      </c>
      <c r="B5" s="41">
        <v>3846</v>
      </c>
      <c r="C5" s="42">
        <v>1</v>
      </c>
      <c r="D5" s="42">
        <v>26</v>
      </c>
      <c r="E5" s="42">
        <v>0</v>
      </c>
      <c r="F5" s="52">
        <v>2</v>
      </c>
      <c r="G5" s="53">
        <v>2</v>
      </c>
      <c r="H5" s="53">
        <v>0</v>
      </c>
      <c r="I5" s="54">
        <f t="shared" si="0"/>
        <v>2</v>
      </c>
      <c r="J5" s="52">
        <v>1</v>
      </c>
      <c r="K5" s="53">
        <v>1</v>
      </c>
      <c r="L5" s="53">
        <v>0</v>
      </c>
      <c r="M5" s="54">
        <f t="shared" si="1"/>
        <v>1</v>
      </c>
      <c r="N5" s="52">
        <v>20</v>
      </c>
      <c r="O5" s="53">
        <v>20</v>
      </c>
      <c r="P5" s="53">
        <v>7</v>
      </c>
      <c r="Q5" s="54">
        <f t="shared" si="2"/>
        <v>27</v>
      </c>
      <c r="R5" s="52">
        <f t="shared" ref="R5:R37" si="5">SUM(N5,J5,F5)</f>
        <v>23</v>
      </c>
      <c r="S5" s="53">
        <f t="shared" si="3"/>
        <v>23</v>
      </c>
      <c r="T5" s="54">
        <f t="shared" si="4"/>
        <v>30</v>
      </c>
      <c r="U5" s="43">
        <v>11.892850046254784</v>
      </c>
      <c r="V5" s="44">
        <v>10.6219</v>
      </c>
      <c r="W5" s="45">
        <v>12.0508713342745</v>
      </c>
      <c r="X5" s="46">
        <v>13.660605836764001</v>
      </c>
      <c r="Y5" s="46">
        <v>11.786659196245999</v>
      </c>
      <c r="Z5" s="47">
        <v>12.05079462</v>
      </c>
      <c r="AA5" s="43" t="s">
        <v>18</v>
      </c>
      <c r="AB5" s="48" t="s">
        <v>18</v>
      </c>
      <c r="AC5" s="48" t="s">
        <v>18</v>
      </c>
      <c r="AD5" s="43">
        <v>11.892850046254784</v>
      </c>
      <c r="AE5" s="44">
        <v>10.6219</v>
      </c>
      <c r="AF5" s="46">
        <v>13.660605836764001</v>
      </c>
      <c r="AG5" s="43">
        <v>11.892850046254784</v>
      </c>
      <c r="AH5" s="44">
        <v>10.6219</v>
      </c>
      <c r="AI5" s="46">
        <v>11.786659196245999</v>
      </c>
      <c r="AJ5" s="43">
        <v>11.892850046254784</v>
      </c>
      <c r="AK5" s="44">
        <v>10.6219</v>
      </c>
      <c r="AL5" s="47">
        <v>12.05079462</v>
      </c>
      <c r="AM5" s="50">
        <v>11.499322579999999</v>
      </c>
      <c r="AN5" s="50">
        <v>14.332759709999999</v>
      </c>
      <c r="AO5" s="50">
        <v>10.302922000000001</v>
      </c>
      <c r="AP5" s="51">
        <v>11.320383068911999</v>
      </c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</row>
    <row r="6" spans="1:83" ht="16" x14ac:dyDescent="0.2">
      <c r="A6" s="3">
        <v>4</v>
      </c>
      <c r="B6" s="41">
        <v>3847</v>
      </c>
      <c r="C6" s="42">
        <v>1</v>
      </c>
      <c r="D6" s="42">
        <v>34</v>
      </c>
      <c r="E6" s="42">
        <v>0</v>
      </c>
      <c r="F6" s="52">
        <v>19</v>
      </c>
      <c r="G6" s="53">
        <v>19</v>
      </c>
      <c r="H6" s="53">
        <v>0</v>
      </c>
      <c r="I6" s="54">
        <f t="shared" si="0"/>
        <v>19</v>
      </c>
      <c r="J6" s="52">
        <v>9</v>
      </c>
      <c r="K6" s="53">
        <v>9</v>
      </c>
      <c r="L6" s="53">
        <v>0</v>
      </c>
      <c r="M6" s="54">
        <f t="shared" si="1"/>
        <v>9</v>
      </c>
      <c r="N6" s="52">
        <v>24</v>
      </c>
      <c r="O6" s="53">
        <v>24</v>
      </c>
      <c r="P6" s="53">
        <v>1</v>
      </c>
      <c r="Q6" s="54">
        <f t="shared" si="2"/>
        <v>25</v>
      </c>
      <c r="R6" s="52">
        <f t="shared" si="5"/>
        <v>52</v>
      </c>
      <c r="S6" s="53">
        <f t="shared" si="3"/>
        <v>52</v>
      </c>
      <c r="T6" s="54">
        <f t="shared" si="4"/>
        <v>53</v>
      </c>
      <c r="U6" s="43">
        <v>7.4700715552302448</v>
      </c>
      <c r="V6" s="44">
        <v>6.7069999999999999</v>
      </c>
      <c r="W6" s="45">
        <v>7.12636292360882</v>
      </c>
      <c r="X6" s="46">
        <v>8.0512842668231102</v>
      </c>
      <c r="Y6" s="46">
        <v>6.5781930177758401</v>
      </c>
      <c r="Z6" s="47">
        <v>7.0349207099999997</v>
      </c>
      <c r="AA6" s="43">
        <v>7.4700715552302448</v>
      </c>
      <c r="AB6" s="44">
        <v>6.7069999999999999</v>
      </c>
      <c r="AC6" s="46">
        <v>7.12636292360882</v>
      </c>
      <c r="AD6" s="43">
        <v>7.4700715552302448</v>
      </c>
      <c r="AE6" s="44">
        <v>6.7069999999999999</v>
      </c>
      <c r="AF6" s="46">
        <v>8.0512842668231102</v>
      </c>
      <c r="AG6" s="43">
        <v>7.4700715552302448</v>
      </c>
      <c r="AH6" s="44">
        <v>6.7069999999999999</v>
      </c>
      <c r="AI6" s="46">
        <v>6.5781930177758401</v>
      </c>
      <c r="AJ6" s="43">
        <v>7.4700715552302448</v>
      </c>
      <c r="AK6" s="44">
        <v>6.7069999999999999</v>
      </c>
      <c r="AL6" s="47">
        <v>7.0349207099999997</v>
      </c>
      <c r="AM6" s="50">
        <v>6.7434858210000002</v>
      </c>
      <c r="AN6" s="50">
        <v>8.6945788499999992</v>
      </c>
      <c r="AO6" s="50">
        <v>7.3163483310000004</v>
      </c>
      <c r="AP6" s="51">
        <v>7.1188871814797698</v>
      </c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</row>
    <row r="7" spans="1:83" ht="16" x14ac:dyDescent="0.2">
      <c r="A7" s="3">
        <v>5</v>
      </c>
      <c r="B7" s="41">
        <v>3848</v>
      </c>
      <c r="C7" s="42">
        <v>1</v>
      </c>
      <c r="D7" s="42">
        <v>21</v>
      </c>
      <c r="E7" s="42">
        <v>1</v>
      </c>
      <c r="F7" s="52">
        <v>9</v>
      </c>
      <c r="G7" s="53">
        <v>9</v>
      </c>
      <c r="H7" s="53">
        <v>0</v>
      </c>
      <c r="I7" s="54">
        <f t="shared" si="0"/>
        <v>9</v>
      </c>
      <c r="J7" s="52">
        <v>7</v>
      </c>
      <c r="K7" s="53">
        <v>7</v>
      </c>
      <c r="L7" s="53">
        <v>0</v>
      </c>
      <c r="M7" s="54">
        <f t="shared" si="1"/>
        <v>7</v>
      </c>
      <c r="N7" s="52">
        <v>12</v>
      </c>
      <c r="O7" s="53">
        <v>12</v>
      </c>
      <c r="P7" s="53">
        <v>0</v>
      </c>
      <c r="Q7" s="54">
        <f t="shared" si="2"/>
        <v>12</v>
      </c>
      <c r="R7" s="52">
        <f t="shared" si="5"/>
        <v>28</v>
      </c>
      <c r="S7" s="53">
        <f t="shared" si="3"/>
        <v>28</v>
      </c>
      <c r="T7" s="54">
        <f t="shared" si="4"/>
        <v>28</v>
      </c>
      <c r="U7" s="43">
        <v>9.8922949380874048</v>
      </c>
      <c r="V7" s="44">
        <v>9.8196999999999992</v>
      </c>
      <c r="W7" s="45">
        <v>11.0528980234598</v>
      </c>
      <c r="X7" s="46">
        <v>10.835019462955801</v>
      </c>
      <c r="Y7" s="46">
        <v>10.887484095575701</v>
      </c>
      <c r="Z7" s="47">
        <v>11.273587819999999</v>
      </c>
      <c r="AA7" s="43">
        <v>9.8922949380874048</v>
      </c>
      <c r="AB7" s="44">
        <v>9.8196999999999992</v>
      </c>
      <c r="AC7" s="46">
        <v>11.0528980234598</v>
      </c>
      <c r="AD7" s="43">
        <v>9.8922949380874048</v>
      </c>
      <c r="AE7" s="44">
        <v>9.8196999999999992</v>
      </c>
      <c r="AF7" s="46">
        <v>10.835019462955801</v>
      </c>
      <c r="AG7" s="43">
        <v>9.8922949380874048</v>
      </c>
      <c r="AH7" s="44">
        <v>9.8196999999999992</v>
      </c>
      <c r="AI7" s="46">
        <v>10.887484095575701</v>
      </c>
      <c r="AJ7" s="43">
        <v>9.8922949380874048</v>
      </c>
      <c r="AK7" s="44">
        <v>9.8196999999999992</v>
      </c>
      <c r="AL7" s="47">
        <v>11.273587819999999</v>
      </c>
      <c r="AM7" s="50">
        <v>10.801111239999999</v>
      </c>
      <c r="AN7" s="50">
        <v>11.3653356</v>
      </c>
      <c r="AO7" s="50">
        <v>11.24829478</v>
      </c>
      <c r="AP7" s="51">
        <v>11.5927766295341</v>
      </c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</row>
    <row r="8" spans="1:83" ht="16" x14ac:dyDescent="0.2">
      <c r="A8" s="3">
        <v>6</v>
      </c>
      <c r="B8" s="41">
        <v>3849</v>
      </c>
      <c r="C8" s="42">
        <v>1</v>
      </c>
      <c r="D8" s="42">
        <v>23</v>
      </c>
      <c r="E8" s="42">
        <v>0</v>
      </c>
      <c r="F8" s="52">
        <v>0</v>
      </c>
      <c r="G8" s="53" t="s">
        <v>18</v>
      </c>
      <c r="H8" s="53">
        <v>0</v>
      </c>
      <c r="I8" s="54">
        <f t="shared" si="0"/>
        <v>0</v>
      </c>
      <c r="J8" s="52">
        <v>1</v>
      </c>
      <c r="K8" s="53">
        <v>1</v>
      </c>
      <c r="L8" s="53">
        <v>0</v>
      </c>
      <c r="M8" s="54">
        <f t="shared" si="1"/>
        <v>1</v>
      </c>
      <c r="N8" s="52">
        <v>0</v>
      </c>
      <c r="O8" s="53" t="s">
        <v>18</v>
      </c>
      <c r="P8" s="53">
        <v>0</v>
      </c>
      <c r="Q8" s="54">
        <f t="shared" si="2"/>
        <v>0</v>
      </c>
      <c r="R8" s="52">
        <f t="shared" si="5"/>
        <v>1</v>
      </c>
      <c r="S8" s="53">
        <f t="shared" si="3"/>
        <v>1</v>
      </c>
      <c r="T8" s="54">
        <f t="shared" si="4"/>
        <v>1</v>
      </c>
      <c r="U8" s="43">
        <v>10.030146939800558</v>
      </c>
      <c r="V8" s="44">
        <v>9.8634000000000004</v>
      </c>
      <c r="W8" s="45">
        <v>11.767659989749699</v>
      </c>
      <c r="X8" s="46">
        <v>12.3326761544687</v>
      </c>
      <c r="Y8" s="46">
        <v>11.2786117969339</v>
      </c>
      <c r="Z8" s="47">
        <v>12.429412989999999</v>
      </c>
      <c r="AA8" s="43" t="s">
        <v>18</v>
      </c>
      <c r="AB8" s="48" t="s">
        <v>18</v>
      </c>
      <c r="AC8" s="48" t="s">
        <v>18</v>
      </c>
      <c r="AD8" s="43">
        <v>10.030146939800558</v>
      </c>
      <c r="AE8" s="44">
        <v>9.8634000000000004</v>
      </c>
      <c r="AF8" s="46">
        <v>12.3326761544687</v>
      </c>
      <c r="AG8" s="43" t="s">
        <v>18</v>
      </c>
      <c r="AH8" s="48" t="s">
        <v>18</v>
      </c>
      <c r="AI8" s="48" t="s">
        <v>18</v>
      </c>
      <c r="AJ8" s="43" t="s">
        <v>18</v>
      </c>
      <c r="AK8" s="48" t="s">
        <v>18</v>
      </c>
      <c r="AL8" s="49" t="s">
        <v>18</v>
      </c>
      <c r="AM8" s="50">
        <v>11.2776213</v>
      </c>
      <c r="AN8" s="50">
        <v>13.185621149999999</v>
      </c>
      <c r="AO8" s="50">
        <v>12.735088579999999</v>
      </c>
      <c r="AP8" s="51">
        <v>11.996218894985599</v>
      </c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</row>
    <row r="9" spans="1:83" ht="16" x14ac:dyDescent="0.2">
      <c r="A9" s="3">
        <v>7</v>
      </c>
      <c r="B9" s="41">
        <v>3851</v>
      </c>
      <c r="C9" s="42">
        <v>1</v>
      </c>
      <c r="D9" s="42">
        <v>23</v>
      </c>
      <c r="E9" s="42">
        <v>1</v>
      </c>
      <c r="F9" s="52">
        <v>0</v>
      </c>
      <c r="G9" s="53" t="s">
        <v>18</v>
      </c>
      <c r="H9" s="53">
        <v>0</v>
      </c>
      <c r="I9" s="54">
        <f t="shared" si="0"/>
        <v>0</v>
      </c>
      <c r="J9" s="52">
        <v>0</v>
      </c>
      <c r="K9" s="53" t="s">
        <v>18</v>
      </c>
      <c r="L9" s="53">
        <v>0</v>
      </c>
      <c r="M9" s="54">
        <f t="shared" si="1"/>
        <v>0</v>
      </c>
      <c r="N9" s="52">
        <v>0</v>
      </c>
      <c r="O9" s="53" t="s">
        <v>18</v>
      </c>
      <c r="P9" s="53">
        <v>0</v>
      </c>
      <c r="Q9" s="54">
        <f t="shared" si="2"/>
        <v>0</v>
      </c>
      <c r="R9" s="52">
        <f t="shared" si="5"/>
        <v>0</v>
      </c>
      <c r="S9" s="53" t="s">
        <v>18</v>
      </c>
      <c r="T9" s="54">
        <f t="shared" si="4"/>
        <v>0</v>
      </c>
      <c r="U9" s="43">
        <v>6.3420774994341764</v>
      </c>
      <c r="V9" s="44">
        <v>6.4911000000000003</v>
      </c>
      <c r="W9" s="45">
        <v>7.8957232476130201</v>
      </c>
      <c r="X9" s="46">
        <v>8.6407310410482498</v>
      </c>
      <c r="Y9" s="46">
        <v>7.8013130138342301</v>
      </c>
      <c r="Z9" s="47">
        <v>8.7373284790000003</v>
      </c>
      <c r="AA9" s="43" t="s">
        <v>18</v>
      </c>
      <c r="AB9" s="48" t="s">
        <v>18</v>
      </c>
      <c r="AC9" s="48" t="s">
        <v>18</v>
      </c>
      <c r="AD9" s="43" t="s">
        <v>18</v>
      </c>
      <c r="AE9" s="48" t="s">
        <v>18</v>
      </c>
      <c r="AF9" s="48" t="s">
        <v>18</v>
      </c>
      <c r="AG9" s="43" t="s">
        <v>18</v>
      </c>
      <c r="AH9" s="48" t="s">
        <v>18</v>
      </c>
      <c r="AI9" s="48" t="s">
        <v>18</v>
      </c>
      <c r="AJ9" s="43" t="s">
        <v>18</v>
      </c>
      <c r="AK9" s="48" t="s">
        <v>18</v>
      </c>
      <c r="AL9" s="49" t="s">
        <v>18</v>
      </c>
      <c r="AM9" s="50">
        <v>7.5087200489999999</v>
      </c>
      <c r="AN9" s="50">
        <v>9.2307340969999991</v>
      </c>
      <c r="AO9" s="50">
        <v>8.8039495980000009</v>
      </c>
      <c r="AP9" s="51">
        <v>8.2885188507632606</v>
      </c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</row>
    <row r="10" spans="1:83" ht="16" x14ac:dyDescent="0.2">
      <c r="A10" s="3">
        <v>8</v>
      </c>
      <c r="B10" s="41">
        <v>3852</v>
      </c>
      <c r="C10" s="42">
        <v>1</v>
      </c>
      <c r="D10" s="42">
        <v>20</v>
      </c>
      <c r="E10" s="42">
        <v>1</v>
      </c>
      <c r="F10" s="52">
        <v>13</v>
      </c>
      <c r="G10" s="53">
        <v>13</v>
      </c>
      <c r="H10" s="53">
        <v>0</v>
      </c>
      <c r="I10" s="54">
        <f t="shared" si="0"/>
        <v>13</v>
      </c>
      <c r="J10" s="52">
        <v>3</v>
      </c>
      <c r="K10" s="53">
        <v>3</v>
      </c>
      <c r="L10" s="53">
        <v>0</v>
      </c>
      <c r="M10" s="54">
        <f t="shared" si="1"/>
        <v>3</v>
      </c>
      <c r="N10" s="52">
        <v>12</v>
      </c>
      <c r="O10" s="53">
        <v>12</v>
      </c>
      <c r="P10" s="53">
        <v>1</v>
      </c>
      <c r="Q10" s="54">
        <f t="shared" si="2"/>
        <v>13</v>
      </c>
      <c r="R10" s="52">
        <f t="shared" si="5"/>
        <v>28</v>
      </c>
      <c r="S10" s="53">
        <f t="shared" si="3"/>
        <v>28</v>
      </c>
      <c r="T10" s="54">
        <f t="shared" si="4"/>
        <v>29</v>
      </c>
      <c r="U10" s="43">
        <v>4.6882489382216104</v>
      </c>
      <c r="V10" s="44">
        <v>3.8052999999999999</v>
      </c>
      <c r="W10" s="45">
        <v>4.6536796272792103</v>
      </c>
      <c r="X10" s="46">
        <v>6.4366593424763003</v>
      </c>
      <c r="Y10" s="46">
        <v>4.4305995798273301</v>
      </c>
      <c r="Z10" s="47">
        <v>5.4920039220000003</v>
      </c>
      <c r="AA10" s="43">
        <v>4.6882489382216104</v>
      </c>
      <c r="AB10" s="44">
        <v>3.8052999999999999</v>
      </c>
      <c r="AC10" s="46">
        <v>4.6536796272792103</v>
      </c>
      <c r="AD10" s="43">
        <v>4.6882489382216104</v>
      </c>
      <c r="AE10" s="44">
        <v>3.8052999999999999</v>
      </c>
      <c r="AF10" s="46">
        <v>6.4366593424763003</v>
      </c>
      <c r="AG10" s="43">
        <v>4.6882489382216104</v>
      </c>
      <c r="AH10" s="44">
        <v>3.8052999999999999</v>
      </c>
      <c r="AI10" s="46">
        <v>4.4305995798273301</v>
      </c>
      <c r="AJ10" s="43">
        <v>4.6882489382216104</v>
      </c>
      <c r="AK10" s="44">
        <v>3.8052999999999999</v>
      </c>
      <c r="AL10" s="47">
        <v>5.4920039220000003</v>
      </c>
      <c r="AM10" s="50">
        <v>4.5195342519999997</v>
      </c>
      <c r="AN10" s="50">
        <v>7.1644068089999999</v>
      </c>
      <c r="AO10" s="50">
        <v>5.3303718419999999</v>
      </c>
      <c r="AP10" s="51">
        <v>5.3298814843098299</v>
      </c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</row>
    <row r="11" spans="1:83" ht="16" x14ac:dyDescent="0.2">
      <c r="A11" s="3">
        <v>9</v>
      </c>
      <c r="B11" s="41">
        <v>3855</v>
      </c>
      <c r="C11" s="42">
        <v>1</v>
      </c>
      <c r="D11" s="42">
        <v>19</v>
      </c>
      <c r="E11" s="42">
        <v>0</v>
      </c>
      <c r="F11" s="52">
        <v>0</v>
      </c>
      <c r="G11" s="53" t="s">
        <v>18</v>
      </c>
      <c r="H11" s="53">
        <v>0</v>
      </c>
      <c r="I11" s="54">
        <f t="shared" si="0"/>
        <v>0</v>
      </c>
      <c r="J11" s="52">
        <v>0</v>
      </c>
      <c r="K11" s="53" t="s">
        <v>18</v>
      </c>
      <c r="L11" s="53">
        <v>0</v>
      </c>
      <c r="M11" s="54">
        <f t="shared" si="1"/>
        <v>0</v>
      </c>
      <c r="N11" s="52">
        <v>2</v>
      </c>
      <c r="O11" s="53">
        <v>2</v>
      </c>
      <c r="P11" s="53">
        <v>0</v>
      </c>
      <c r="Q11" s="54">
        <f t="shared" si="2"/>
        <v>2</v>
      </c>
      <c r="R11" s="52">
        <f t="shared" si="5"/>
        <v>2</v>
      </c>
      <c r="S11" s="53">
        <f t="shared" si="3"/>
        <v>2</v>
      </c>
      <c r="T11" s="54">
        <f t="shared" si="4"/>
        <v>2</v>
      </c>
      <c r="U11" s="43">
        <v>10.418130132974177</v>
      </c>
      <c r="V11" s="44">
        <v>8.9419000000000004</v>
      </c>
      <c r="W11" s="45">
        <v>12.1677379862981</v>
      </c>
      <c r="X11" s="46">
        <v>12.923526942424299</v>
      </c>
      <c r="Y11" s="46">
        <v>11.3403601604142</v>
      </c>
      <c r="Z11" s="47">
        <v>13.860031380000001</v>
      </c>
      <c r="AA11" s="43" t="s">
        <v>18</v>
      </c>
      <c r="AB11" s="48" t="s">
        <v>18</v>
      </c>
      <c r="AC11" s="48" t="s">
        <v>18</v>
      </c>
      <c r="AD11" s="43" t="s">
        <v>18</v>
      </c>
      <c r="AE11" s="48" t="s">
        <v>18</v>
      </c>
      <c r="AF11" s="48" t="s">
        <v>18</v>
      </c>
      <c r="AG11" s="43">
        <v>10.418130132974177</v>
      </c>
      <c r="AH11" s="44">
        <v>8.9419000000000004</v>
      </c>
      <c r="AI11" s="46">
        <v>11.3403601604142</v>
      </c>
      <c r="AJ11" s="43" t="s">
        <v>18</v>
      </c>
      <c r="AK11" s="48" t="s">
        <v>18</v>
      </c>
      <c r="AL11" s="49" t="s">
        <v>18</v>
      </c>
      <c r="AM11" s="50">
        <v>13.16101076</v>
      </c>
      <c r="AN11" s="50">
        <v>15.300967910000001</v>
      </c>
      <c r="AO11" s="50">
        <v>13.67657949</v>
      </c>
      <c r="AP11" s="51">
        <v>12.5630834029787</v>
      </c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</row>
    <row r="12" spans="1:83" ht="16" x14ac:dyDescent="0.2">
      <c r="A12" s="3">
        <v>10</v>
      </c>
      <c r="B12" s="41">
        <v>3864</v>
      </c>
      <c r="C12" s="42">
        <v>1</v>
      </c>
      <c r="D12" s="42">
        <v>18</v>
      </c>
      <c r="E12" s="42">
        <v>0</v>
      </c>
      <c r="F12" s="52">
        <v>0</v>
      </c>
      <c r="G12" s="53" t="s">
        <v>18</v>
      </c>
      <c r="H12" s="53">
        <v>0</v>
      </c>
      <c r="I12" s="54">
        <f t="shared" si="0"/>
        <v>0</v>
      </c>
      <c r="J12" s="52">
        <v>3</v>
      </c>
      <c r="K12" s="53">
        <v>3</v>
      </c>
      <c r="L12" s="53">
        <v>0</v>
      </c>
      <c r="M12" s="54">
        <f t="shared" si="1"/>
        <v>3</v>
      </c>
      <c r="N12" s="52">
        <v>0</v>
      </c>
      <c r="O12" s="53" t="s">
        <v>18</v>
      </c>
      <c r="P12" s="53">
        <v>0</v>
      </c>
      <c r="Q12" s="54">
        <f t="shared" si="2"/>
        <v>0</v>
      </c>
      <c r="R12" s="52">
        <f t="shared" si="5"/>
        <v>3</v>
      </c>
      <c r="S12" s="53">
        <f t="shared" si="3"/>
        <v>3</v>
      </c>
      <c r="T12" s="54">
        <f t="shared" si="4"/>
        <v>3</v>
      </c>
      <c r="U12" s="43">
        <v>8.2012861652681384</v>
      </c>
      <c r="V12" s="44">
        <v>7.8029000000000002</v>
      </c>
      <c r="W12" s="45">
        <v>8.7816765042212097</v>
      </c>
      <c r="X12" s="46">
        <v>9.2296290257998894</v>
      </c>
      <c r="Y12" s="46">
        <v>8.2304497502817995</v>
      </c>
      <c r="Z12" s="47">
        <v>9.2408135530000006</v>
      </c>
      <c r="AA12" s="43" t="s">
        <v>18</v>
      </c>
      <c r="AB12" s="48" t="s">
        <v>18</v>
      </c>
      <c r="AC12" s="48" t="s">
        <v>18</v>
      </c>
      <c r="AD12" s="43">
        <v>8.2012861652681384</v>
      </c>
      <c r="AE12" s="44">
        <v>7.8029000000000002</v>
      </c>
      <c r="AF12" s="46">
        <v>9.2296290257998894</v>
      </c>
      <c r="AG12" s="43" t="s">
        <v>18</v>
      </c>
      <c r="AH12" s="48" t="s">
        <v>18</v>
      </c>
      <c r="AI12" s="48" t="s">
        <v>18</v>
      </c>
      <c r="AJ12" s="43" t="s">
        <v>18</v>
      </c>
      <c r="AK12" s="48" t="s">
        <v>18</v>
      </c>
      <c r="AL12" s="49" t="s">
        <v>18</v>
      </c>
      <c r="AM12" s="50">
        <v>8.3093644700000002</v>
      </c>
      <c r="AN12" s="50">
        <v>9.7496543009999996</v>
      </c>
      <c r="AO12" s="50">
        <v>9.7086214430000002</v>
      </c>
      <c r="AP12" s="51">
        <v>8.8752429072673493</v>
      </c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</row>
    <row r="13" spans="1:83" ht="16" x14ac:dyDescent="0.2">
      <c r="A13" s="3">
        <v>11</v>
      </c>
      <c r="B13" s="41">
        <v>3865</v>
      </c>
      <c r="C13" s="42">
        <v>1</v>
      </c>
      <c r="D13" s="42">
        <v>21</v>
      </c>
      <c r="E13" s="42">
        <v>0</v>
      </c>
      <c r="F13" s="52">
        <v>0</v>
      </c>
      <c r="G13" s="53" t="s">
        <v>18</v>
      </c>
      <c r="H13" s="53">
        <v>0</v>
      </c>
      <c r="I13" s="54">
        <f t="shared" si="0"/>
        <v>0</v>
      </c>
      <c r="J13" s="52">
        <v>0</v>
      </c>
      <c r="K13" s="53" t="s">
        <v>18</v>
      </c>
      <c r="L13" s="53">
        <v>0</v>
      </c>
      <c r="M13" s="54">
        <f t="shared" si="1"/>
        <v>0</v>
      </c>
      <c r="N13" s="52">
        <v>1</v>
      </c>
      <c r="O13" s="53">
        <v>1</v>
      </c>
      <c r="P13" s="53">
        <v>0</v>
      </c>
      <c r="Q13" s="54">
        <f t="shared" si="2"/>
        <v>1</v>
      </c>
      <c r="R13" s="52">
        <f t="shared" si="5"/>
        <v>1</v>
      </c>
      <c r="S13" s="53">
        <f t="shared" si="3"/>
        <v>1</v>
      </c>
      <c r="T13" s="54">
        <f t="shared" si="4"/>
        <v>1</v>
      </c>
      <c r="U13" s="43">
        <v>11.849808998487028</v>
      </c>
      <c r="V13" s="44">
        <v>9.8434000000000008</v>
      </c>
      <c r="W13" s="45">
        <v>12.4079277639611</v>
      </c>
      <c r="X13" s="46">
        <v>13.993823534954901</v>
      </c>
      <c r="Y13" s="46">
        <v>12.3562553765105</v>
      </c>
      <c r="Z13" s="47">
        <v>13.07892122</v>
      </c>
      <c r="AA13" s="43" t="s">
        <v>18</v>
      </c>
      <c r="AB13" s="48" t="s">
        <v>18</v>
      </c>
      <c r="AC13" s="48" t="s">
        <v>18</v>
      </c>
      <c r="AD13" s="43" t="s">
        <v>18</v>
      </c>
      <c r="AE13" s="48" t="s">
        <v>18</v>
      </c>
      <c r="AF13" s="48" t="s">
        <v>18</v>
      </c>
      <c r="AG13" s="43">
        <v>11.849808998487028</v>
      </c>
      <c r="AH13" s="44">
        <v>9.8434000000000008</v>
      </c>
      <c r="AI13" s="46">
        <v>12.3562553765105</v>
      </c>
      <c r="AJ13" s="43" t="s">
        <v>18</v>
      </c>
      <c r="AK13" s="48" t="s">
        <v>18</v>
      </c>
      <c r="AL13" s="49" t="s">
        <v>18</v>
      </c>
      <c r="AM13" s="50">
        <v>12.101525580000001</v>
      </c>
      <c r="AN13" s="50">
        <v>14.06723981</v>
      </c>
      <c r="AO13" s="50">
        <v>12.82032791</v>
      </c>
      <c r="AP13" s="51">
        <v>12.647489795239199</v>
      </c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</row>
    <row r="14" spans="1:83" ht="16" x14ac:dyDescent="0.2">
      <c r="A14" s="3">
        <v>12</v>
      </c>
      <c r="B14" s="41">
        <v>3871</v>
      </c>
      <c r="C14" s="42">
        <v>1</v>
      </c>
      <c r="D14" s="42">
        <v>21</v>
      </c>
      <c r="E14" s="42">
        <v>1</v>
      </c>
      <c r="F14" s="52">
        <v>0</v>
      </c>
      <c r="G14" s="53" t="s">
        <v>18</v>
      </c>
      <c r="H14" s="53">
        <v>0</v>
      </c>
      <c r="I14" s="54">
        <f t="shared" si="0"/>
        <v>0</v>
      </c>
      <c r="J14" s="52">
        <v>2</v>
      </c>
      <c r="K14" s="53">
        <v>2</v>
      </c>
      <c r="L14" s="53">
        <v>0</v>
      </c>
      <c r="M14" s="54">
        <f t="shared" si="1"/>
        <v>2</v>
      </c>
      <c r="N14" s="52">
        <v>10</v>
      </c>
      <c r="O14" s="53">
        <v>10</v>
      </c>
      <c r="P14" s="53">
        <v>1</v>
      </c>
      <c r="Q14" s="54">
        <f t="shared" si="2"/>
        <v>11</v>
      </c>
      <c r="R14" s="52">
        <f t="shared" si="5"/>
        <v>12</v>
      </c>
      <c r="S14" s="53">
        <f t="shared" si="3"/>
        <v>12</v>
      </c>
      <c r="T14" s="54">
        <f t="shared" si="4"/>
        <v>13</v>
      </c>
      <c r="U14" s="43">
        <v>8.5473098880952634</v>
      </c>
      <c r="V14" s="44">
        <v>6.5369000000000002</v>
      </c>
      <c r="W14" s="45">
        <v>10.2505543464507</v>
      </c>
      <c r="X14" s="46">
        <v>11.819988472223301</v>
      </c>
      <c r="Y14" s="46">
        <v>10.4151000266803</v>
      </c>
      <c r="Z14" s="47">
        <v>10.94592845</v>
      </c>
      <c r="AA14" s="43" t="s">
        <v>18</v>
      </c>
      <c r="AB14" s="48" t="s">
        <v>18</v>
      </c>
      <c r="AC14" s="48" t="s">
        <v>18</v>
      </c>
      <c r="AD14" s="43">
        <v>8.5473098880952634</v>
      </c>
      <c r="AE14" s="44">
        <v>6.5369000000000002</v>
      </c>
      <c r="AF14" s="46">
        <v>11.819988472223301</v>
      </c>
      <c r="AG14" s="43">
        <v>8.5473098880952634</v>
      </c>
      <c r="AH14" s="44">
        <v>6.5369000000000002</v>
      </c>
      <c r="AI14" s="46">
        <v>10.4151000266803</v>
      </c>
      <c r="AJ14" s="43" t="s">
        <v>18</v>
      </c>
      <c r="AK14" s="48" t="s">
        <v>18</v>
      </c>
      <c r="AL14" s="49" t="s">
        <v>18</v>
      </c>
      <c r="AM14" s="50">
        <v>10.324591679999999</v>
      </c>
      <c r="AN14" s="50">
        <v>12.575079349999999</v>
      </c>
      <c r="AO14" s="50">
        <v>9.9811957109999998</v>
      </c>
      <c r="AP14" s="51">
        <v>10.832438648153</v>
      </c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</row>
    <row r="15" spans="1:83" ht="16" x14ac:dyDescent="0.2">
      <c r="A15" s="3">
        <v>13</v>
      </c>
      <c r="B15" s="41">
        <v>3877</v>
      </c>
      <c r="C15" s="42">
        <v>1</v>
      </c>
      <c r="D15" s="42">
        <v>19</v>
      </c>
      <c r="E15" s="42">
        <v>1</v>
      </c>
      <c r="F15" s="52">
        <v>0</v>
      </c>
      <c r="G15" s="53" t="s">
        <v>18</v>
      </c>
      <c r="H15" s="53">
        <v>0</v>
      </c>
      <c r="I15" s="54">
        <f t="shared" si="0"/>
        <v>0</v>
      </c>
      <c r="J15" s="52">
        <v>0</v>
      </c>
      <c r="K15" s="53" t="s">
        <v>18</v>
      </c>
      <c r="L15" s="53">
        <v>0</v>
      </c>
      <c r="M15" s="54">
        <f t="shared" si="1"/>
        <v>0</v>
      </c>
      <c r="N15" s="52">
        <v>8</v>
      </c>
      <c r="O15" s="53">
        <v>8</v>
      </c>
      <c r="P15" s="53">
        <v>0</v>
      </c>
      <c r="Q15" s="54">
        <f t="shared" si="2"/>
        <v>8</v>
      </c>
      <c r="R15" s="52">
        <f t="shared" si="5"/>
        <v>8</v>
      </c>
      <c r="S15" s="53">
        <f t="shared" si="3"/>
        <v>8</v>
      </c>
      <c r="T15" s="54">
        <f t="shared" si="4"/>
        <v>8</v>
      </c>
      <c r="U15" s="43">
        <v>8.8874420110024559</v>
      </c>
      <c r="V15" s="44">
        <v>6.3827999999999996</v>
      </c>
      <c r="W15" s="45">
        <v>11.1304987129148</v>
      </c>
      <c r="X15" s="46">
        <v>11.743596468724901</v>
      </c>
      <c r="Y15" s="46">
        <v>11.2547784209713</v>
      </c>
      <c r="Z15" s="47">
        <v>11.70584311</v>
      </c>
      <c r="AA15" s="43" t="s">
        <v>18</v>
      </c>
      <c r="AB15" s="48" t="s">
        <v>18</v>
      </c>
      <c r="AC15" s="48" t="s">
        <v>18</v>
      </c>
      <c r="AD15" s="43" t="s">
        <v>18</v>
      </c>
      <c r="AE15" s="48" t="s">
        <v>18</v>
      </c>
      <c r="AF15" s="48" t="s">
        <v>18</v>
      </c>
      <c r="AG15" s="43">
        <v>8.8874420110024559</v>
      </c>
      <c r="AH15" s="44">
        <v>6.3827999999999996</v>
      </c>
      <c r="AI15" s="46">
        <v>11.2547784209713</v>
      </c>
      <c r="AJ15" s="43" t="s">
        <v>18</v>
      </c>
      <c r="AK15" s="48" t="s">
        <v>18</v>
      </c>
      <c r="AL15" s="49" t="s">
        <v>18</v>
      </c>
      <c r="AM15" s="50">
        <v>10.872779769999999</v>
      </c>
      <c r="AN15" s="50">
        <v>13.115701680000001</v>
      </c>
      <c r="AO15" s="50">
        <v>10.939304549999999</v>
      </c>
      <c r="AP15" s="51">
        <v>10.808272219039999</v>
      </c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</row>
    <row r="16" spans="1:83" ht="16" x14ac:dyDescent="0.2">
      <c r="A16" s="3">
        <v>14</v>
      </c>
      <c r="B16" s="41">
        <v>3880</v>
      </c>
      <c r="C16" s="42">
        <v>1</v>
      </c>
      <c r="D16" s="42">
        <v>19</v>
      </c>
      <c r="E16" s="42">
        <v>1</v>
      </c>
      <c r="F16" s="52">
        <v>0</v>
      </c>
      <c r="G16" s="53" t="s">
        <v>18</v>
      </c>
      <c r="H16" s="53">
        <v>0</v>
      </c>
      <c r="I16" s="54">
        <f t="shared" si="0"/>
        <v>0</v>
      </c>
      <c r="J16" s="52">
        <v>0</v>
      </c>
      <c r="K16" s="53" t="s">
        <v>18</v>
      </c>
      <c r="L16" s="53">
        <v>0</v>
      </c>
      <c r="M16" s="54">
        <f t="shared" si="1"/>
        <v>0</v>
      </c>
      <c r="N16" s="52">
        <v>8</v>
      </c>
      <c r="O16" s="53">
        <v>8</v>
      </c>
      <c r="P16" s="53">
        <v>0</v>
      </c>
      <c r="Q16" s="54">
        <f t="shared" si="2"/>
        <v>8</v>
      </c>
      <c r="R16" s="52">
        <f t="shared" si="5"/>
        <v>8</v>
      </c>
      <c r="S16" s="53">
        <f t="shared" si="3"/>
        <v>8</v>
      </c>
      <c r="T16" s="54">
        <f t="shared" si="4"/>
        <v>8</v>
      </c>
      <c r="U16" s="43">
        <v>8.2229687366414979</v>
      </c>
      <c r="V16" s="44">
        <v>7.1338999999999997</v>
      </c>
      <c r="W16" s="45">
        <v>10.606974578641699</v>
      </c>
      <c r="X16" s="46">
        <v>11.0675315218525</v>
      </c>
      <c r="Y16" s="46">
        <v>10.252737062614401</v>
      </c>
      <c r="Z16" s="47">
        <v>10.948607470000001</v>
      </c>
      <c r="AA16" s="43" t="s">
        <v>18</v>
      </c>
      <c r="AB16" s="48" t="s">
        <v>18</v>
      </c>
      <c r="AC16" s="48" t="s">
        <v>18</v>
      </c>
      <c r="AD16" s="43" t="s">
        <v>18</v>
      </c>
      <c r="AE16" s="48" t="s">
        <v>18</v>
      </c>
      <c r="AF16" s="48" t="s">
        <v>18</v>
      </c>
      <c r="AG16" s="43">
        <v>8.2229687366414979</v>
      </c>
      <c r="AH16" s="44">
        <v>7.1338999999999997</v>
      </c>
      <c r="AI16" s="46">
        <v>10.252737062614401</v>
      </c>
      <c r="AJ16" s="43" t="s">
        <v>18</v>
      </c>
      <c r="AK16" s="48" t="s">
        <v>18</v>
      </c>
      <c r="AL16" s="49" t="s">
        <v>18</v>
      </c>
      <c r="AM16" s="50">
        <v>9.8661122450000001</v>
      </c>
      <c r="AN16" s="50">
        <v>11.93611355</v>
      </c>
      <c r="AO16" s="50">
        <v>10.21353972</v>
      </c>
      <c r="AP16" s="51">
        <v>10.2096175466163</v>
      </c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</row>
    <row r="17" spans="1:82" ht="16" x14ac:dyDescent="0.2">
      <c r="A17" s="3">
        <v>15</v>
      </c>
      <c r="B17" s="41">
        <v>3882</v>
      </c>
      <c r="C17" s="42">
        <v>1</v>
      </c>
      <c r="D17" s="42">
        <v>21</v>
      </c>
      <c r="E17" s="42">
        <v>0</v>
      </c>
      <c r="F17" s="52">
        <v>0</v>
      </c>
      <c r="G17" s="53" t="s">
        <v>18</v>
      </c>
      <c r="H17" s="53">
        <v>0</v>
      </c>
      <c r="I17" s="54">
        <f t="shared" si="0"/>
        <v>0</v>
      </c>
      <c r="J17" s="52">
        <v>0</v>
      </c>
      <c r="K17" s="53" t="s">
        <v>18</v>
      </c>
      <c r="L17" s="53">
        <v>3</v>
      </c>
      <c r="M17" s="54">
        <f t="shared" si="1"/>
        <v>3</v>
      </c>
      <c r="N17" s="52">
        <v>0</v>
      </c>
      <c r="O17" s="53" t="s">
        <v>18</v>
      </c>
      <c r="P17" s="53">
        <v>0</v>
      </c>
      <c r="Q17" s="54">
        <f t="shared" si="2"/>
        <v>0</v>
      </c>
      <c r="R17" s="52">
        <f t="shared" si="5"/>
        <v>0</v>
      </c>
      <c r="S17" s="53" t="s">
        <v>18</v>
      </c>
      <c r="T17" s="54">
        <f t="shared" si="4"/>
        <v>3</v>
      </c>
      <c r="U17" s="43">
        <v>9.3975206284041697</v>
      </c>
      <c r="V17" s="44">
        <v>9.2367000000000008</v>
      </c>
      <c r="W17" s="45">
        <v>11.198231993966001</v>
      </c>
      <c r="X17" s="46">
        <v>11.6293803584916</v>
      </c>
      <c r="Y17" s="46">
        <v>10.807785927969</v>
      </c>
      <c r="Z17" s="47">
        <v>11.808293000000001</v>
      </c>
      <c r="AA17" s="43" t="s">
        <v>18</v>
      </c>
      <c r="AB17" s="48" t="s">
        <v>18</v>
      </c>
      <c r="AC17" s="48" t="s">
        <v>18</v>
      </c>
      <c r="AD17" s="43" t="s">
        <v>18</v>
      </c>
      <c r="AE17" s="48" t="s">
        <v>18</v>
      </c>
      <c r="AF17" s="48" t="s">
        <v>18</v>
      </c>
      <c r="AG17" s="43" t="s">
        <v>18</v>
      </c>
      <c r="AH17" s="48" t="s">
        <v>18</v>
      </c>
      <c r="AI17" s="48" t="s">
        <v>18</v>
      </c>
      <c r="AJ17" s="43" t="s">
        <v>18</v>
      </c>
      <c r="AK17" s="48" t="s">
        <v>18</v>
      </c>
      <c r="AL17" s="49" t="s">
        <v>18</v>
      </c>
      <c r="AM17" s="50">
        <v>10.59460524</v>
      </c>
      <c r="AN17" s="50">
        <v>12.158225789999999</v>
      </c>
      <c r="AO17" s="50">
        <v>12.24115694</v>
      </c>
      <c r="AP17" s="51">
        <v>11.365801718296201</v>
      </c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</row>
    <row r="18" spans="1:82" ht="16" x14ac:dyDescent="0.2">
      <c r="A18" s="3">
        <v>16</v>
      </c>
      <c r="B18" s="41">
        <v>3883</v>
      </c>
      <c r="C18" s="42">
        <v>1</v>
      </c>
      <c r="D18" s="42">
        <v>18</v>
      </c>
      <c r="E18" s="42">
        <v>0</v>
      </c>
      <c r="F18" s="52">
        <v>0</v>
      </c>
      <c r="G18" s="53" t="s">
        <v>18</v>
      </c>
      <c r="H18" s="53">
        <v>0</v>
      </c>
      <c r="I18" s="54">
        <f t="shared" si="0"/>
        <v>0</v>
      </c>
      <c r="J18" s="52">
        <v>0</v>
      </c>
      <c r="K18" s="53" t="s">
        <v>18</v>
      </c>
      <c r="L18" s="53">
        <v>0</v>
      </c>
      <c r="M18" s="54">
        <f t="shared" si="1"/>
        <v>0</v>
      </c>
      <c r="N18" s="52">
        <v>0</v>
      </c>
      <c r="O18" s="53" t="s">
        <v>18</v>
      </c>
      <c r="P18" s="53">
        <v>0</v>
      </c>
      <c r="Q18" s="54">
        <f t="shared" si="2"/>
        <v>0</v>
      </c>
      <c r="R18" s="52">
        <f t="shared" si="5"/>
        <v>0</v>
      </c>
      <c r="S18" s="53" t="s">
        <v>18</v>
      </c>
      <c r="T18" s="54">
        <f t="shared" si="4"/>
        <v>0</v>
      </c>
      <c r="U18" s="43">
        <v>8.2672692874524767</v>
      </c>
      <c r="V18" s="44">
        <v>7.0613999999999999</v>
      </c>
      <c r="W18" s="45">
        <v>9.5091577903887394</v>
      </c>
      <c r="X18" s="46">
        <v>11.159787246776499</v>
      </c>
      <c r="Y18" s="46">
        <v>9.4865706557278902</v>
      </c>
      <c r="Z18" s="47">
        <v>10.221946129999999</v>
      </c>
      <c r="AA18" s="43" t="s">
        <v>18</v>
      </c>
      <c r="AB18" s="48" t="s">
        <v>18</v>
      </c>
      <c r="AC18" s="48" t="s">
        <v>18</v>
      </c>
      <c r="AD18" s="43" t="s">
        <v>18</v>
      </c>
      <c r="AE18" s="48" t="s">
        <v>18</v>
      </c>
      <c r="AF18" s="48" t="s">
        <v>18</v>
      </c>
      <c r="AG18" s="43" t="s">
        <v>18</v>
      </c>
      <c r="AH18" s="48" t="s">
        <v>18</v>
      </c>
      <c r="AI18" s="48" t="s">
        <v>18</v>
      </c>
      <c r="AJ18" s="43" t="s">
        <v>18</v>
      </c>
      <c r="AK18" s="48" t="s">
        <v>18</v>
      </c>
      <c r="AL18" s="49" t="s">
        <v>18</v>
      </c>
      <c r="AM18" s="50">
        <v>9.6172972350000006</v>
      </c>
      <c r="AN18" s="50">
        <v>11.819443679999999</v>
      </c>
      <c r="AO18" s="50">
        <v>10.154896069999999</v>
      </c>
      <c r="AP18" s="51">
        <v>10.058443445354101</v>
      </c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</row>
    <row r="19" spans="1:82" ht="16" x14ac:dyDescent="0.2">
      <c r="A19" s="3">
        <v>17</v>
      </c>
      <c r="B19" s="41">
        <v>3886</v>
      </c>
      <c r="C19" s="42">
        <v>1</v>
      </c>
      <c r="D19" s="42">
        <v>20</v>
      </c>
      <c r="E19" s="42">
        <v>0</v>
      </c>
      <c r="F19" s="52">
        <v>7</v>
      </c>
      <c r="G19" s="53">
        <v>7</v>
      </c>
      <c r="H19" s="53">
        <v>0</v>
      </c>
      <c r="I19" s="54">
        <f t="shared" si="0"/>
        <v>7</v>
      </c>
      <c r="J19" s="52">
        <v>5</v>
      </c>
      <c r="K19" s="53">
        <v>5</v>
      </c>
      <c r="L19" s="53">
        <v>0</v>
      </c>
      <c r="M19" s="54">
        <f t="shared" si="1"/>
        <v>5</v>
      </c>
      <c r="N19" s="52">
        <v>12</v>
      </c>
      <c r="O19" s="53">
        <v>12</v>
      </c>
      <c r="P19" s="53">
        <v>0</v>
      </c>
      <c r="Q19" s="54">
        <f t="shared" si="2"/>
        <v>12</v>
      </c>
      <c r="R19" s="52">
        <f t="shared" si="5"/>
        <v>24</v>
      </c>
      <c r="S19" s="53">
        <f t="shared" si="3"/>
        <v>24</v>
      </c>
      <c r="T19" s="54">
        <f t="shared" si="4"/>
        <v>24</v>
      </c>
      <c r="U19" s="43">
        <v>7.7223976425901304</v>
      </c>
      <c r="V19" s="44">
        <v>6.7188999999999997</v>
      </c>
      <c r="W19" s="45">
        <v>8.79601086741601</v>
      </c>
      <c r="X19" s="46">
        <v>9.1525365591900698</v>
      </c>
      <c r="Y19" s="46">
        <v>8.3587532295190794</v>
      </c>
      <c r="Z19" s="47">
        <v>9.4026280890000002</v>
      </c>
      <c r="AA19" s="43">
        <v>7.7223976425901304</v>
      </c>
      <c r="AB19" s="44">
        <v>6.7188999999999997</v>
      </c>
      <c r="AC19" s="46">
        <v>8.79601086741601</v>
      </c>
      <c r="AD19" s="43">
        <v>7.7223976425901304</v>
      </c>
      <c r="AE19" s="44">
        <v>6.7188999999999997</v>
      </c>
      <c r="AF19" s="46">
        <v>9.1525365591900698</v>
      </c>
      <c r="AG19" s="43">
        <v>7.7223976425901304</v>
      </c>
      <c r="AH19" s="44">
        <v>6.7188999999999997</v>
      </c>
      <c r="AI19" s="46">
        <v>8.3587532295190794</v>
      </c>
      <c r="AJ19" s="43">
        <v>7.7223976425901304</v>
      </c>
      <c r="AK19" s="44">
        <v>6.7188999999999997</v>
      </c>
      <c r="AL19" s="47">
        <v>9.4026280890000002</v>
      </c>
      <c r="AM19" s="50">
        <v>8.6979203910000003</v>
      </c>
      <c r="AN19" s="50">
        <v>9.9389228759999995</v>
      </c>
      <c r="AO19" s="50">
        <v>9.6389756250000005</v>
      </c>
      <c r="AP19" s="51">
        <v>9.0858321256505796</v>
      </c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</row>
    <row r="20" spans="1:82" ht="16" x14ac:dyDescent="0.2">
      <c r="A20" s="3">
        <v>18</v>
      </c>
      <c r="B20" s="41">
        <v>3887</v>
      </c>
      <c r="C20" s="42">
        <v>1</v>
      </c>
      <c r="D20" s="42">
        <v>21</v>
      </c>
      <c r="E20" s="42">
        <v>0</v>
      </c>
      <c r="F20" s="52">
        <v>0</v>
      </c>
      <c r="G20" s="53" t="s">
        <v>18</v>
      </c>
      <c r="H20" s="53">
        <v>0</v>
      </c>
      <c r="I20" s="54">
        <f t="shared" si="0"/>
        <v>0</v>
      </c>
      <c r="J20" s="52">
        <v>0</v>
      </c>
      <c r="K20" s="53" t="s">
        <v>18</v>
      </c>
      <c r="L20" s="53">
        <v>0</v>
      </c>
      <c r="M20" s="54">
        <f t="shared" si="1"/>
        <v>0</v>
      </c>
      <c r="N20" s="52">
        <v>0</v>
      </c>
      <c r="O20" s="53" t="s">
        <v>18</v>
      </c>
      <c r="P20" s="53">
        <v>0</v>
      </c>
      <c r="Q20" s="54">
        <f t="shared" si="2"/>
        <v>0</v>
      </c>
      <c r="R20" s="52">
        <f t="shared" si="5"/>
        <v>0</v>
      </c>
      <c r="S20" s="53" t="s">
        <v>18</v>
      </c>
      <c r="T20" s="54">
        <f t="shared" si="4"/>
        <v>0</v>
      </c>
      <c r="U20" s="43">
        <v>12.399481036848044</v>
      </c>
      <c r="V20" s="44">
        <v>9.7673000000000005</v>
      </c>
      <c r="W20" s="45">
        <v>15.2136383283523</v>
      </c>
      <c r="X20" s="46">
        <v>15.2156627338078</v>
      </c>
      <c r="Y20" s="46">
        <v>14.805066985461799</v>
      </c>
      <c r="Z20" s="47">
        <v>15.963724239999999</v>
      </c>
      <c r="AA20" s="43" t="s">
        <v>18</v>
      </c>
      <c r="AB20" s="48" t="s">
        <v>18</v>
      </c>
      <c r="AC20" s="48" t="s">
        <v>18</v>
      </c>
      <c r="AD20" s="43" t="s">
        <v>18</v>
      </c>
      <c r="AE20" s="48" t="s">
        <v>18</v>
      </c>
      <c r="AF20" s="48" t="s">
        <v>18</v>
      </c>
      <c r="AG20" s="43">
        <v>12.399481036848044</v>
      </c>
      <c r="AH20" s="44">
        <v>9.7673000000000005</v>
      </c>
      <c r="AI20" s="46">
        <v>14.805066985461799</v>
      </c>
      <c r="AJ20" s="43" t="s">
        <v>18</v>
      </c>
      <c r="AK20" s="48" t="s">
        <v>18</v>
      </c>
      <c r="AL20" s="49" t="s">
        <v>18</v>
      </c>
      <c r="AM20" s="50">
        <v>14.522213900000001</v>
      </c>
      <c r="AN20" s="50">
        <v>16.241474759999999</v>
      </c>
      <c r="AO20" s="50">
        <v>15.27582404</v>
      </c>
      <c r="AP20" s="51">
        <v>15.4934204209019</v>
      </c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</row>
    <row r="21" spans="1:82" ht="16" x14ac:dyDescent="0.2">
      <c r="A21" s="3">
        <v>19</v>
      </c>
      <c r="B21" s="41">
        <v>3889</v>
      </c>
      <c r="C21" s="42">
        <v>1</v>
      </c>
      <c r="D21" s="42">
        <v>20</v>
      </c>
      <c r="E21" s="42">
        <v>1</v>
      </c>
      <c r="F21" s="52">
        <v>17</v>
      </c>
      <c r="G21" s="53">
        <v>17</v>
      </c>
      <c r="H21" s="53">
        <v>7</v>
      </c>
      <c r="I21" s="54">
        <f t="shared" si="0"/>
        <v>24</v>
      </c>
      <c r="J21" s="52">
        <v>11</v>
      </c>
      <c r="K21" s="53">
        <v>11</v>
      </c>
      <c r="L21" s="53">
        <v>7</v>
      </c>
      <c r="M21" s="54">
        <f t="shared" si="1"/>
        <v>18</v>
      </c>
      <c r="N21" s="52">
        <v>22</v>
      </c>
      <c r="O21" s="53">
        <v>22</v>
      </c>
      <c r="P21" s="53">
        <v>1</v>
      </c>
      <c r="Q21" s="54">
        <f t="shared" si="2"/>
        <v>23</v>
      </c>
      <c r="R21" s="52">
        <f t="shared" si="5"/>
        <v>50</v>
      </c>
      <c r="S21" s="53">
        <f t="shared" si="3"/>
        <v>50</v>
      </c>
      <c r="T21" s="54">
        <f t="shared" si="4"/>
        <v>65</v>
      </c>
      <c r="U21" s="43">
        <v>8.4076809707103966</v>
      </c>
      <c r="V21" s="44">
        <v>8.6026000000000007</v>
      </c>
      <c r="W21" s="45">
        <v>7.3248473017912303</v>
      </c>
      <c r="X21" s="46">
        <v>8.0340070121628901</v>
      </c>
      <c r="Y21" s="46">
        <v>6.9211560449387797</v>
      </c>
      <c r="Z21" s="47">
        <v>7.5069632940000002</v>
      </c>
      <c r="AA21" s="43">
        <v>8.4076809707103966</v>
      </c>
      <c r="AB21" s="44">
        <v>8.6026000000000007</v>
      </c>
      <c r="AC21" s="46">
        <v>7.3248473017912303</v>
      </c>
      <c r="AD21" s="43">
        <v>8.4076809707103966</v>
      </c>
      <c r="AE21" s="44">
        <v>8.6026000000000007</v>
      </c>
      <c r="AF21" s="46">
        <v>8.0340070121628901</v>
      </c>
      <c r="AG21" s="43">
        <v>8.4076809707103966</v>
      </c>
      <c r="AH21" s="44">
        <v>8.6026000000000007</v>
      </c>
      <c r="AI21" s="46">
        <v>6.9211560449387797</v>
      </c>
      <c r="AJ21" s="43">
        <v>8.4076809707103966</v>
      </c>
      <c r="AK21" s="44">
        <v>8.6026000000000007</v>
      </c>
      <c r="AL21" s="47">
        <v>7.5069632940000002</v>
      </c>
      <c r="AM21" s="50">
        <v>6.6223174690000004</v>
      </c>
      <c r="AN21" s="50">
        <v>7.5492755789999997</v>
      </c>
      <c r="AO21" s="50">
        <v>7.8213969130000001</v>
      </c>
      <c r="AP21" s="51">
        <v>6.6278225580851204</v>
      </c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</row>
    <row r="22" spans="1:82" ht="16" x14ac:dyDescent="0.2">
      <c r="A22" s="3">
        <v>20</v>
      </c>
      <c r="B22" s="41">
        <v>3890</v>
      </c>
      <c r="C22" s="42">
        <v>1</v>
      </c>
      <c r="D22" s="42">
        <v>19</v>
      </c>
      <c r="E22" s="42">
        <v>0</v>
      </c>
      <c r="F22" s="52">
        <v>12</v>
      </c>
      <c r="G22" s="53">
        <v>12</v>
      </c>
      <c r="H22" s="53">
        <v>0</v>
      </c>
      <c r="I22" s="54">
        <f t="shared" si="0"/>
        <v>12</v>
      </c>
      <c r="J22" s="52">
        <v>1</v>
      </c>
      <c r="K22" s="53">
        <v>1</v>
      </c>
      <c r="L22" s="53">
        <v>0</v>
      </c>
      <c r="M22" s="54">
        <f t="shared" si="1"/>
        <v>1</v>
      </c>
      <c r="N22" s="52">
        <v>19</v>
      </c>
      <c r="O22" s="53">
        <v>19</v>
      </c>
      <c r="P22" s="53">
        <v>0</v>
      </c>
      <c r="Q22" s="54">
        <f t="shared" si="2"/>
        <v>19</v>
      </c>
      <c r="R22" s="52">
        <f t="shared" si="5"/>
        <v>32</v>
      </c>
      <c r="S22" s="53">
        <f t="shared" si="3"/>
        <v>32</v>
      </c>
      <c r="T22" s="54">
        <f t="shared" si="4"/>
        <v>32</v>
      </c>
      <c r="U22" s="43">
        <v>8.5382332059638912</v>
      </c>
      <c r="V22" s="44">
        <v>7.6535000000000002</v>
      </c>
      <c r="W22" s="45">
        <v>8.4025065890011206</v>
      </c>
      <c r="X22" s="46">
        <v>10.8679018387071</v>
      </c>
      <c r="Y22" s="46">
        <v>8.1939006714648208</v>
      </c>
      <c r="Z22" s="47">
        <v>8.9995920520000006</v>
      </c>
      <c r="AA22" s="43">
        <v>8.5382332059638912</v>
      </c>
      <c r="AB22" s="44">
        <v>7.6535000000000002</v>
      </c>
      <c r="AC22" s="46">
        <v>8.4025065890011206</v>
      </c>
      <c r="AD22" s="43">
        <v>8.5382332059638912</v>
      </c>
      <c r="AE22" s="44">
        <v>7.6535000000000002</v>
      </c>
      <c r="AF22" s="46">
        <v>10.8679018387071</v>
      </c>
      <c r="AG22" s="43">
        <v>8.5382332059638912</v>
      </c>
      <c r="AH22" s="44">
        <v>7.6535000000000002</v>
      </c>
      <c r="AI22" s="46">
        <v>8.1939006714648208</v>
      </c>
      <c r="AJ22" s="43">
        <v>8.5382332059638912</v>
      </c>
      <c r="AK22" s="44">
        <v>7.6535000000000002</v>
      </c>
      <c r="AL22" s="47">
        <v>8.9995920520000006</v>
      </c>
      <c r="AM22" s="50">
        <v>8.2039788429999998</v>
      </c>
      <c r="AN22" s="50">
        <v>11.668281</v>
      </c>
      <c r="AO22" s="50">
        <v>7.8774909050000002</v>
      </c>
      <c r="AP22" s="51">
        <v>8.8953337035977693</v>
      </c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</row>
    <row r="23" spans="1:82" ht="16" x14ac:dyDescent="0.2">
      <c r="A23" s="3">
        <v>21</v>
      </c>
      <c r="B23" s="41">
        <v>3891</v>
      </c>
      <c r="C23" s="42">
        <v>1</v>
      </c>
      <c r="D23" s="42">
        <v>19</v>
      </c>
      <c r="E23" s="42">
        <v>1</v>
      </c>
      <c r="F23" s="52">
        <v>0</v>
      </c>
      <c r="G23" s="53" t="s">
        <v>18</v>
      </c>
      <c r="H23" s="53">
        <v>0</v>
      </c>
      <c r="I23" s="54">
        <f t="shared" si="0"/>
        <v>0</v>
      </c>
      <c r="J23" s="52">
        <v>0</v>
      </c>
      <c r="K23" s="53" t="s">
        <v>18</v>
      </c>
      <c r="L23" s="53">
        <v>0</v>
      </c>
      <c r="M23" s="54">
        <f t="shared" si="1"/>
        <v>0</v>
      </c>
      <c r="N23" s="52">
        <v>0</v>
      </c>
      <c r="O23" s="53" t="s">
        <v>18</v>
      </c>
      <c r="P23" s="53">
        <v>0</v>
      </c>
      <c r="Q23" s="54">
        <f t="shared" si="2"/>
        <v>0</v>
      </c>
      <c r="R23" s="52">
        <f t="shared" si="5"/>
        <v>0</v>
      </c>
      <c r="S23" s="53" t="s">
        <v>18</v>
      </c>
      <c r="T23" s="54">
        <f t="shared" si="4"/>
        <v>0</v>
      </c>
      <c r="U23" s="43">
        <v>9.5472100648138536</v>
      </c>
      <c r="V23" s="44">
        <v>7.0533000000000001</v>
      </c>
      <c r="W23" s="45">
        <v>11.5620008740601</v>
      </c>
      <c r="X23" s="46">
        <v>13.444070180233</v>
      </c>
      <c r="Y23" s="46">
        <v>11.596145675949201</v>
      </c>
      <c r="Z23" s="47">
        <v>12.483967140000001</v>
      </c>
      <c r="AA23" s="43" t="s">
        <v>18</v>
      </c>
      <c r="AB23" s="48" t="s">
        <v>18</v>
      </c>
      <c r="AC23" s="48" t="s">
        <v>18</v>
      </c>
      <c r="AD23" s="43" t="s">
        <v>18</v>
      </c>
      <c r="AE23" s="48" t="s">
        <v>18</v>
      </c>
      <c r="AF23" s="48" t="s">
        <v>18</v>
      </c>
      <c r="AG23" s="43" t="s">
        <v>18</v>
      </c>
      <c r="AH23" s="48" t="s">
        <v>18</v>
      </c>
      <c r="AI23" s="48" t="s">
        <v>18</v>
      </c>
      <c r="AJ23" s="43" t="s">
        <v>18</v>
      </c>
      <c r="AK23" s="48" t="s">
        <v>18</v>
      </c>
      <c r="AL23" s="49" t="s">
        <v>18</v>
      </c>
      <c r="AM23" s="50">
        <v>11.48699079</v>
      </c>
      <c r="AN23" s="50">
        <v>13.939053100000001</v>
      </c>
      <c r="AO23" s="50">
        <v>12.13544664</v>
      </c>
      <c r="AP23" s="51">
        <v>12.280156123609499</v>
      </c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</row>
    <row r="24" spans="1:82" ht="16" x14ac:dyDescent="0.2">
      <c r="A24" s="3">
        <v>22</v>
      </c>
      <c r="B24" s="41">
        <v>3892</v>
      </c>
      <c r="C24" s="42">
        <v>1</v>
      </c>
      <c r="D24" s="42">
        <v>20</v>
      </c>
      <c r="E24" s="42">
        <v>1</v>
      </c>
      <c r="F24" s="52">
        <v>9</v>
      </c>
      <c r="G24" s="53">
        <v>9</v>
      </c>
      <c r="H24" s="53">
        <v>0</v>
      </c>
      <c r="I24" s="54">
        <f t="shared" si="0"/>
        <v>9</v>
      </c>
      <c r="J24" s="52">
        <v>1</v>
      </c>
      <c r="K24" s="53">
        <v>1</v>
      </c>
      <c r="L24" s="53">
        <v>0</v>
      </c>
      <c r="M24" s="54">
        <f t="shared" si="1"/>
        <v>1</v>
      </c>
      <c r="N24" s="52">
        <v>22</v>
      </c>
      <c r="O24" s="53">
        <v>22</v>
      </c>
      <c r="P24" s="53">
        <v>2</v>
      </c>
      <c r="Q24" s="54">
        <f t="shared" si="2"/>
        <v>24</v>
      </c>
      <c r="R24" s="52">
        <f t="shared" si="5"/>
        <v>32</v>
      </c>
      <c r="S24" s="53">
        <f t="shared" si="3"/>
        <v>32</v>
      </c>
      <c r="T24" s="54">
        <f t="shared" si="4"/>
        <v>34</v>
      </c>
      <c r="U24" s="43">
        <v>5.6497598372328932</v>
      </c>
      <c r="V24" s="44">
        <v>5.4255000000000004</v>
      </c>
      <c r="W24" s="45">
        <v>4.6661401214409901</v>
      </c>
      <c r="X24" s="46">
        <v>6.4802496955330904</v>
      </c>
      <c r="Y24" s="46">
        <v>4.3484004039206701</v>
      </c>
      <c r="Z24" s="47">
        <v>4.8856946829999996</v>
      </c>
      <c r="AA24" s="43">
        <v>5.6497598372328932</v>
      </c>
      <c r="AB24" s="44">
        <v>5.4255000000000004</v>
      </c>
      <c r="AC24" s="46">
        <v>4.6661401214409901</v>
      </c>
      <c r="AD24" s="43">
        <v>5.6497598372328932</v>
      </c>
      <c r="AE24" s="44">
        <v>5.4255000000000004</v>
      </c>
      <c r="AF24" s="46">
        <v>6.4802496955330904</v>
      </c>
      <c r="AG24" s="43">
        <v>5.6497598372328932</v>
      </c>
      <c r="AH24" s="44">
        <v>5.4255000000000004</v>
      </c>
      <c r="AI24" s="46">
        <v>4.3484004039206701</v>
      </c>
      <c r="AJ24" s="43">
        <v>5.6497598372328932</v>
      </c>
      <c r="AK24" s="44">
        <v>5.4255000000000004</v>
      </c>
      <c r="AL24" s="47">
        <v>4.8856946829999996</v>
      </c>
      <c r="AM24" s="50">
        <v>4.3939580490000001</v>
      </c>
      <c r="AN24" s="50">
        <v>6.9295624199999999</v>
      </c>
      <c r="AO24" s="50">
        <v>4.3230146710000001</v>
      </c>
      <c r="AP24" s="51">
        <v>4.5216273964167799</v>
      </c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</row>
    <row r="25" spans="1:82" ht="16" x14ac:dyDescent="0.2">
      <c r="A25" s="3">
        <v>23</v>
      </c>
      <c r="B25" s="41">
        <v>3893</v>
      </c>
      <c r="C25" s="42">
        <v>1</v>
      </c>
      <c r="D25" s="42">
        <v>19</v>
      </c>
      <c r="E25" s="42">
        <v>0</v>
      </c>
      <c r="F25" s="52">
        <v>18</v>
      </c>
      <c r="G25" s="53">
        <v>18</v>
      </c>
      <c r="H25" s="53">
        <v>6</v>
      </c>
      <c r="I25" s="54">
        <f t="shared" si="0"/>
        <v>24</v>
      </c>
      <c r="J25" s="52">
        <v>6</v>
      </c>
      <c r="K25" s="53">
        <v>6</v>
      </c>
      <c r="L25" s="53">
        <v>7</v>
      </c>
      <c r="M25" s="54">
        <f t="shared" si="1"/>
        <v>13</v>
      </c>
      <c r="N25" s="52">
        <v>18</v>
      </c>
      <c r="O25" s="53">
        <v>18</v>
      </c>
      <c r="P25" s="53">
        <v>2</v>
      </c>
      <c r="Q25" s="54">
        <f t="shared" si="2"/>
        <v>20</v>
      </c>
      <c r="R25" s="52">
        <f t="shared" si="5"/>
        <v>42</v>
      </c>
      <c r="S25" s="53">
        <f t="shared" si="3"/>
        <v>42</v>
      </c>
      <c r="T25" s="54">
        <f t="shared" si="4"/>
        <v>57</v>
      </c>
      <c r="U25" s="43">
        <v>9.2220832703784765</v>
      </c>
      <c r="V25" s="44">
        <v>7.1264000000000003</v>
      </c>
      <c r="W25" s="45">
        <v>9.5947960189926391</v>
      </c>
      <c r="X25" s="46">
        <v>11.272932841888499</v>
      </c>
      <c r="Y25" s="46">
        <v>9.4470420986266408</v>
      </c>
      <c r="Z25" s="47">
        <v>10.528787530000001</v>
      </c>
      <c r="AA25" s="43">
        <v>9.2220832703784765</v>
      </c>
      <c r="AB25" s="44">
        <v>7.1264000000000003</v>
      </c>
      <c r="AC25" s="46">
        <v>9.5947960189926391</v>
      </c>
      <c r="AD25" s="43">
        <v>9.2220832703784765</v>
      </c>
      <c r="AE25" s="44">
        <v>7.1264000000000003</v>
      </c>
      <c r="AF25" s="46">
        <v>11.272932841888499</v>
      </c>
      <c r="AG25" s="43">
        <v>9.2220832703784765</v>
      </c>
      <c r="AH25" s="44">
        <v>7.1264000000000003</v>
      </c>
      <c r="AI25" s="46">
        <v>9.4470420986266408</v>
      </c>
      <c r="AJ25" s="43">
        <v>9.2220832703784765</v>
      </c>
      <c r="AK25" s="44">
        <v>7.1264000000000003</v>
      </c>
      <c r="AL25" s="47">
        <v>10.528787530000001</v>
      </c>
      <c r="AM25" s="50">
        <v>9.3777759300000003</v>
      </c>
      <c r="AN25" s="50">
        <v>11.586105679999999</v>
      </c>
      <c r="AO25" s="50">
        <v>9.8912085229999995</v>
      </c>
      <c r="AP25" s="51">
        <v>9.6984381878891792</v>
      </c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</row>
    <row r="26" spans="1:82" ht="16" x14ac:dyDescent="0.2">
      <c r="A26" s="3">
        <v>24</v>
      </c>
      <c r="B26" s="41">
        <v>3895</v>
      </c>
      <c r="C26" s="42">
        <v>1</v>
      </c>
      <c r="D26" s="42">
        <v>22</v>
      </c>
      <c r="E26" s="42">
        <v>0</v>
      </c>
      <c r="F26" s="52">
        <v>0</v>
      </c>
      <c r="G26" s="53" t="s">
        <v>18</v>
      </c>
      <c r="H26" s="53">
        <v>0</v>
      </c>
      <c r="I26" s="54">
        <f t="shared" si="0"/>
        <v>0</v>
      </c>
      <c r="J26" s="52">
        <v>0</v>
      </c>
      <c r="K26" s="53" t="s">
        <v>18</v>
      </c>
      <c r="L26" s="53">
        <v>0</v>
      </c>
      <c r="M26" s="54">
        <f t="shared" si="1"/>
        <v>0</v>
      </c>
      <c r="N26" s="52">
        <v>4</v>
      </c>
      <c r="O26" s="53">
        <v>4</v>
      </c>
      <c r="P26" s="53">
        <v>0</v>
      </c>
      <c r="Q26" s="54">
        <f t="shared" si="2"/>
        <v>4</v>
      </c>
      <c r="R26" s="52">
        <f t="shared" si="5"/>
        <v>4</v>
      </c>
      <c r="S26" s="53">
        <f t="shared" si="3"/>
        <v>4</v>
      </c>
      <c r="T26" s="54">
        <f t="shared" si="4"/>
        <v>4</v>
      </c>
      <c r="U26" s="43">
        <v>9.0754258772358298</v>
      </c>
      <c r="V26" s="44">
        <v>8.3969000000000005</v>
      </c>
      <c r="W26" s="45">
        <v>11.419716552837899</v>
      </c>
      <c r="X26" s="46">
        <v>12.1411620262265</v>
      </c>
      <c r="Y26" s="46">
        <v>11.1310600774307</v>
      </c>
      <c r="Z26" s="47">
        <v>12.057069289999999</v>
      </c>
      <c r="AA26" s="43" t="s">
        <v>18</v>
      </c>
      <c r="AB26" s="48" t="s">
        <v>18</v>
      </c>
      <c r="AC26" s="48" t="s">
        <v>18</v>
      </c>
      <c r="AD26" s="43" t="s">
        <v>18</v>
      </c>
      <c r="AE26" s="48" t="s">
        <v>18</v>
      </c>
      <c r="AF26" s="48" t="s">
        <v>18</v>
      </c>
      <c r="AG26" s="43">
        <v>9.0754258772358298</v>
      </c>
      <c r="AH26" s="44">
        <v>8.3969000000000005</v>
      </c>
      <c r="AI26" s="46">
        <v>11.1310600774307</v>
      </c>
      <c r="AJ26" s="43" t="s">
        <v>18</v>
      </c>
      <c r="AK26" s="48" t="s">
        <v>18</v>
      </c>
      <c r="AL26" s="49" t="s">
        <v>18</v>
      </c>
      <c r="AM26" s="50">
        <v>11.205323890000001</v>
      </c>
      <c r="AN26" s="50">
        <v>12.958529159999999</v>
      </c>
      <c r="AO26" s="50">
        <v>11.683090959999999</v>
      </c>
      <c r="AP26" s="51">
        <v>11.933118753780001</v>
      </c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</row>
    <row r="27" spans="1:82" ht="16" x14ac:dyDescent="0.2">
      <c r="A27" s="3">
        <v>25</v>
      </c>
      <c r="B27" s="41">
        <v>3896</v>
      </c>
      <c r="C27" s="42">
        <v>1</v>
      </c>
      <c r="D27" s="42">
        <v>18</v>
      </c>
      <c r="E27" s="42">
        <v>1</v>
      </c>
      <c r="F27" s="52">
        <v>0</v>
      </c>
      <c r="G27" s="53" t="s">
        <v>18</v>
      </c>
      <c r="H27" s="53">
        <v>0</v>
      </c>
      <c r="I27" s="54">
        <f t="shared" si="0"/>
        <v>0</v>
      </c>
      <c r="J27" s="52">
        <v>3</v>
      </c>
      <c r="K27" s="53">
        <v>3</v>
      </c>
      <c r="L27" s="53">
        <v>0</v>
      </c>
      <c r="M27" s="54">
        <f t="shared" si="1"/>
        <v>3</v>
      </c>
      <c r="N27" s="52">
        <v>22</v>
      </c>
      <c r="O27" s="53">
        <v>22</v>
      </c>
      <c r="P27" s="53">
        <v>9</v>
      </c>
      <c r="Q27" s="54">
        <f t="shared" si="2"/>
        <v>31</v>
      </c>
      <c r="R27" s="52">
        <f t="shared" si="5"/>
        <v>25</v>
      </c>
      <c r="S27" s="53">
        <f t="shared" si="3"/>
        <v>25</v>
      </c>
      <c r="T27" s="54">
        <f t="shared" si="4"/>
        <v>34</v>
      </c>
      <c r="U27" s="43">
        <v>12.455561512425106</v>
      </c>
      <c r="V27" s="44">
        <v>10.875999999999999</v>
      </c>
      <c r="W27" s="45">
        <v>14.943696660457899</v>
      </c>
      <c r="X27" s="46">
        <v>15.3138898916442</v>
      </c>
      <c r="Y27" s="46">
        <v>14.988413413253999</v>
      </c>
      <c r="Z27" s="47">
        <v>14.627827590000001</v>
      </c>
      <c r="AA27" s="43" t="s">
        <v>18</v>
      </c>
      <c r="AB27" s="48" t="s">
        <v>18</v>
      </c>
      <c r="AC27" s="48" t="s">
        <v>18</v>
      </c>
      <c r="AD27" s="43">
        <v>12.455561512425106</v>
      </c>
      <c r="AE27" s="44">
        <v>10.875999999999999</v>
      </c>
      <c r="AF27" s="46">
        <v>15.3138898916442</v>
      </c>
      <c r="AG27" s="43">
        <v>12.455561512425106</v>
      </c>
      <c r="AH27" s="44">
        <v>10.875999999999999</v>
      </c>
      <c r="AI27" s="46">
        <v>14.988413413253999</v>
      </c>
      <c r="AJ27" s="43" t="s">
        <v>18</v>
      </c>
      <c r="AK27" s="48" t="s">
        <v>18</v>
      </c>
      <c r="AL27" s="49" t="s">
        <v>18</v>
      </c>
      <c r="AM27" s="50">
        <v>14.29106889</v>
      </c>
      <c r="AN27" s="50">
        <v>16.062886970000001</v>
      </c>
      <c r="AO27" s="50">
        <v>12.45604432</v>
      </c>
      <c r="AP27" s="51">
        <v>14.0089708410518</v>
      </c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</row>
    <row r="28" spans="1:82" ht="16" x14ac:dyDescent="0.2">
      <c r="A28" s="3">
        <v>26</v>
      </c>
      <c r="B28" s="41">
        <v>3910</v>
      </c>
      <c r="C28" s="42">
        <v>1</v>
      </c>
      <c r="D28" s="42">
        <v>32</v>
      </c>
      <c r="E28" s="42">
        <v>0</v>
      </c>
      <c r="F28" s="52">
        <v>0</v>
      </c>
      <c r="G28" s="53" t="s">
        <v>18</v>
      </c>
      <c r="H28" s="53">
        <v>0</v>
      </c>
      <c r="I28" s="54">
        <f t="shared" si="0"/>
        <v>0</v>
      </c>
      <c r="J28" s="52">
        <v>0</v>
      </c>
      <c r="K28" s="53" t="s">
        <v>18</v>
      </c>
      <c r="L28" s="53">
        <v>0</v>
      </c>
      <c r="M28" s="54">
        <f t="shared" si="1"/>
        <v>0</v>
      </c>
      <c r="N28" s="52">
        <v>0</v>
      </c>
      <c r="O28" s="53" t="s">
        <v>18</v>
      </c>
      <c r="P28" s="53">
        <v>0</v>
      </c>
      <c r="Q28" s="54">
        <f t="shared" si="2"/>
        <v>0</v>
      </c>
      <c r="R28" s="52">
        <f t="shared" si="5"/>
        <v>0</v>
      </c>
      <c r="S28" s="53" t="s">
        <v>18</v>
      </c>
      <c r="T28" s="54">
        <f t="shared" si="4"/>
        <v>0</v>
      </c>
      <c r="U28" s="43">
        <v>9.5907081896161976</v>
      </c>
      <c r="V28" s="44">
        <v>8.4403000000000006</v>
      </c>
      <c r="W28" s="45">
        <v>11.908291534477801</v>
      </c>
      <c r="X28" s="46">
        <v>12.318135255281399</v>
      </c>
      <c r="Y28" s="46">
        <v>11.324822022729</v>
      </c>
      <c r="Z28" s="47">
        <v>12.46350005</v>
      </c>
      <c r="AA28" s="43" t="s">
        <v>18</v>
      </c>
      <c r="AB28" s="48" t="s">
        <v>18</v>
      </c>
      <c r="AC28" s="48" t="s">
        <v>18</v>
      </c>
      <c r="AD28" s="43" t="s">
        <v>18</v>
      </c>
      <c r="AE28" s="48" t="s">
        <v>18</v>
      </c>
      <c r="AF28" s="48" t="s">
        <v>18</v>
      </c>
      <c r="AG28" s="43" t="s">
        <v>18</v>
      </c>
      <c r="AH28" s="48" t="s">
        <v>18</v>
      </c>
      <c r="AI28" s="48" t="s">
        <v>18</v>
      </c>
      <c r="AJ28" s="43" t="s">
        <v>18</v>
      </c>
      <c r="AK28" s="48" t="s">
        <v>18</v>
      </c>
      <c r="AL28" s="49" t="s">
        <v>18</v>
      </c>
      <c r="AM28" s="50">
        <v>10.97762464</v>
      </c>
      <c r="AN28" s="50">
        <v>12.778723060000001</v>
      </c>
      <c r="AO28" s="50">
        <v>12.2700438</v>
      </c>
      <c r="AP28" s="51">
        <v>11.9271739044871</v>
      </c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</row>
    <row r="29" spans="1:82" ht="16" x14ac:dyDescent="0.2">
      <c r="A29" s="3">
        <v>27</v>
      </c>
      <c r="B29" s="41">
        <v>3912</v>
      </c>
      <c r="C29" s="42">
        <v>1</v>
      </c>
      <c r="D29" s="42">
        <v>20</v>
      </c>
      <c r="E29" s="42">
        <v>0</v>
      </c>
      <c r="F29" s="52">
        <v>9</v>
      </c>
      <c r="G29" s="53">
        <v>9</v>
      </c>
      <c r="H29" s="53">
        <v>0</v>
      </c>
      <c r="I29" s="54">
        <f t="shared" si="0"/>
        <v>9</v>
      </c>
      <c r="J29" s="52">
        <v>4</v>
      </c>
      <c r="K29" s="53">
        <v>4</v>
      </c>
      <c r="L29" s="53">
        <v>0</v>
      </c>
      <c r="M29" s="54">
        <f t="shared" si="1"/>
        <v>4</v>
      </c>
      <c r="N29" s="52">
        <v>6</v>
      </c>
      <c r="O29" s="53">
        <v>6</v>
      </c>
      <c r="P29" s="53">
        <v>0</v>
      </c>
      <c r="Q29" s="54">
        <f t="shared" si="2"/>
        <v>6</v>
      </c>
      <c r="R29" s="52">
        <f t="shared" si="5"/>
        <v>19</v>
      </c>
      <c r="S29" s="53">
        <f t="shared" si="3"/>
        <v>19</v>
      </c>
      <c r="T29" s="54">
        <f t="shared" si="4"/>
        <v>19</v>
      </c>
      <c r="U29" s="43">
        <v>8.0717615454786209</v>
      </c>
      <c r="V29" s="44">
        <v>6.7473000000000001</v>
      </c>
      <c r="W29" s="45">
        <v>7.6452877050907198</v>
      </c>
      <c r="X29" s="46">
        <v>9.1996216473579402</v>
      </c>
      <c r="Y29" s="46">
        <v>7.2367559541570099</v>
      </c>
      <c r="Z29" s="47">
        <v>8.5250877129999996</v>
      </c>
      <c r="AA29" s="43">
        <v>8.0717615454786209</v>
      </c>
      <c r="AB29" s="44">
        <v>6.7473000000000001</v>
      </c>
      <c r="AC29" s="46">
        <v>7.6452877050907198</v>
      </c>
      <c r="AD29" s="43">
        <v>8.0717615454786209</v>
      </c>
      <c r="AE29" s="44">
        <v>6.7473000000000001</v>
      </c>
      <c r="AF29" s="46">
        <v>9.1996216473579402</v>
      </c>
      <c r="AG29" s="43">
        <v>8.0717615454786209</v>
      </c>
      <c r="AH29" s="44">
        <v>6.7473000000000001</v>
      </c>
      <c r="AI29" s="46">
        <v>7.2367559541570099</v>
      </c>
      <c r="AJ29" s="43">
        <v>8.0717615454786209</v>
      </c>
      <c r="AK29" s="44">
        <v>6.7473000000000001</v>
      </c>
      <c r="AL29" s="47">
        <v>8.5250877129999996</v>
      </c>
      <c r="AM29" s="50">
        <v>7.1719074579999997</v>
      </c>
      <c r="AN29" s="50">
        <v>10.038152</v>
      </c>
      <c r="AO29" s="50">
        <v>8.653528026</v>
      </c>
      <c r="AP29" s="51">
        <v>8.0124629649596297</v>
      </c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</row>
    <row r="30" spans="1:82" ht="16" x14ac:dyDescent="0.2">
      <c r="A30" s="3">
        <v>28</v>
      </c>
      <c r="B30" s="41">
        <v>3914</v>
      </c>
      <c r="C30" s="42">
        <v>1</v>
      </c>
      <c r="D30" s="42">
        <v>20</v>
      </c>
      <c r="E30" s="42">
        <v>1</v>
      </c>
      <c r="F30" s="52">
        <v>19</v>
      </c>
      <c r="G30" s="53">
        <v>19</v>
      </c>
      <c r="H30" s="53">
        <v>0</v>
      </c>
      <c r="I30" s="54">
        <f t="shared" si="0"/>
        <v>19</v>
      </c>
      <c r="J30" s="52">
        <v>15</v>
      </c>
      <c r="K30" s="53">
        <v>15</v>
      </c>
      <c r="L30" s="53">
        <v>0</v>
      </c>
      <c r="M30" s="54">
        <f t="shared" si="1"/>
        <v>15</v>
      </c>
      <c r="N30" s="52">
        <v>21</v>
      </c>
      <c r="O30" s="53">
        <v>21</v>
      </c>
      <c r="P30" s="53">
        <v>4</v>
      </c>
      <c r="Q30" s="54">
        <f t="shared" si="2"/>
        <v>25</v>
      </c>
      <c r="R30" s="52">
        <f t="shared" si="5"/>
        <v>55</v>
      </c>
      <c r="S30" s="53">
        <f t="shared" si="3"/>
        <v>55</v>
      </c>
      <c r="T30" s="54">
        <f t="shared" si="4"/>
        <v>59</v>
      </c>
      <c r="U30" s="43">
        <v>7.3426819357114868</v>
      </c>
      <c r="V30" s="44">
        <v>5.7484999999999999</v>
      </c>
      <c r="W30" s="45">
        <v>6.0832298817267896</v>
      </c>
      <c r="X30" s="46">
        <v>6.9020329106279803</v>
      </c>
      <c r="Y30" s="46">
        <v>6.0285361237860799</v>
      </c>
      <c r="Z30" s="47">
        <v>6.4453271479999996</v>
      </c>
      <c r="AA30" s="43">
        <v>7.3426819357114868</v>
      </c>
      <c r="AB30" s="44">
        <v>5.7484999999999999</v>
      </c>
      <c r="AC30" s="46">
        <v>6.0832298817267896</v>
      </c>
      <c r="AD30" s="43">
        <v>7.3426819357114868</v>
      </c>
      <c r="AE30" s="44">
        <v>5.7484999999999999</v>
      </c>
      <c r="AF30" s="46">
        <v>6.9020329106279803</v>
      </c>
      <c r="AG30" s="43">
        <v>7.3426819357114868</v>
      </c>
      <c r="AH30" s="44">
        <v>5.7484999999999999</v>
      </c>
      <c r="AI30" s="46">
        <v>6.0285361237860799</v>
      </c>
      <c r="AJ30" s="43">
        <v>7.3426819357114868</v>
      </c>
      <c r="AK30" s="44">
        <v>5.7484999999999999</v>
      </c>
      <c r="AL30" s="47">
        <v>6.4453271479999996</v>
      </c>
      <c r="AM30" s="50">
        <v>5.9044550400000002</v>
      </c>
      <c r="AN30" s="50">
        <v>7.5139107779999996</v>
      </c>
      <c r="AO30" s="50">
        <v>6.041710117</v>
      </c>
      <c r="AP30" s="51">
        <v>5.7978853851508996</v>
      </c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</row>
    <row r="31" spans="1:82" ht="16" x14ac:dyDescent="0.2">
      <c r="A31" s="3">
        <v>29</v>
      </c>
      <c r="B31" s="41">
        <v>3920</v>
      </c>
      <c r="C31" s="42">
        <v>1</v>
      </c>
      <c r="D31" s="42">
        <v>18</v>
      </c>
      <c r="E31" s="42">
        <v>1</v>
      </c>
      <c r="F31" s="52">
        <v>0</v>
      </c>
      <c r="G31" s="53" t="s">
        <v>18</v>
      </c>
      <c r="H31" s="53">
        <v>0</v>
      </c>
      <c r="I31" s="54">
        <f t="shared" si="0"/>
        <v>0</v>
      </c>
      <c r="J31" s="52">
        <v>0</v>
      </c>
      <c r="K31" s="53" t="s">
        <v>18</v>
      </c>
      <c r="L31" s="53">
        <v>0</v>
      </c>
      <c r="M31" s="54">
        <f t="shared" si="1"/>
        <v>0</v>
      </c>
      <c r="N31" s="52">
        <v>3</v>
      </c>
      <c r="O31" s="53">
        <v>3</v>
      </c>
      <c r="P31" s="53">
        <v>0</v>
      </c>
      <c r="Q31" s="54">
        <f t="shared" si="2"/>
        <v>3</v>
      </c>
      <c r="R31" s="52">
        <f t="shared" si="5"/>
        <v>3</v>
      </c>
      <c r="S31" s="53">
        <f t="shared" si="3"/>
        <v>3</v>
      </c>
      <c r="T31" s="54">
        <f t="shared" si="4"/>
        <v>3</v>
      </c>
      <c r="U31" s="43">
        <v>6.4145326760646997</v>
      </c>
      <c r="V31" s="44">
        <v>6.6740000000000004</v>
      </c>
      <c r="W31" s="45">
        <v>8.1628710672064706</v>
      </c>
      <c r="X31" s="46">
        <v>8.9659751174598892</v>
      </c>
      <c r="Y31" s="46">
        <v>8.0253802951646591</v>
      </c>
      <c r="Z31" s="47">
        <v>8.6941014849999991</v>
      </c>
      <c r="AA31" s="43" t="s">
        <v>18</v>
      </c>
      <c r="AB31" s="48" t="s">
        <v>18</v>
      </c>
      <c r="AC31" s="48" t="s">
        <v>18</v>
      </c>
      <c r="AD31" s="43" t="s">
        <v>18</v>
      </c>
      <c r="AE31" s="48" t="s">
        <v>18</v>
      </c>
      <c r="AF31" s="48" t="s">
        <v>18</v>
      </c>
      <c r="AG31" s="43">
        <v>6.4145326760646997</v>
      </c>
      <c r="AH31" s="44">
        <v>6.6740000000000004</v>
      </c>
      <c r="AI31" s="46">
        <v>8.0253802951646591</v>
      </c>
      <c r="AJ31" s="43" t="s">
        <v>18</v>
      </c>
      <c r="AK31" s="48" t="s">
        <v>18</v>
      </c>
      <c r="AL31" s="49" t="s">
        <v>18</v>
      </c>
      <c r="AM31" s="50">
        <v>7.6854824400000004</v>
      </c>
      <c r="AN31" s="50">
        <v>9.2675503169999995</v>
      </c>
      <c r="AO31" s="50">
        <v>8.9348940460000001</v>
      </c>
      <c r="AP31" s="51">
        <v>8.5030271344579393</v>
      </c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</row>
    <row r="32" spans="1:82" ht="16" x14ac:dyDescent="0.2">
      <c r="A32" s="3">
        <v>30</v>
      </c>
      <c r="B32" s="41">
        <v>3967</v>
      </c>
      <c r="C32" s="42">
        <v>1</v>
      </c>
      <c r="D32" s="42">
        <v>35</v>
      </c>
      <c r="E32" s="42">
        <v>0</v>
      </c>
      <c r="F32" s="52">
        <v>0</v>
      </c>
      <c r="G32" s="53" t="s">
        <v>18</v>
      </c>
      <c r="H32" s="53">
        <v>0</v>
      </c>
      <c r="I32" s="54">
        <f t="shared" si="0"/>
        <v>0</v>
      </c>
      <c r="J32" s="52">
        <v>0</v>
      </c>
      <c r="K32" s="53" t="s">
        <v>18</v>
      </c>
      <c r="L32" s="53">
        <v>0</v>
      </c>
      <c r="M32" s="54">
        <f t="shared" si="1"/>
        <v>0</v>
      </c>
      <c r="N32" s="52">
        <v>0</v>
      </c>
      <c r="O32" s="53" t="s">
        <v>18</v>
      </c>
      <c r="P32" s="53">
        <v>0</v>
      </c>
      <c r="Q32" s="54">
        <f t="shared" si="2"/>
        <v>0</v>
      </c>
      <c r="R32" s="52">
        <f t="shared" si="5"/>
        <v>0</v>
      </c>
      <c r="S32" s="53" t="s">
        <v>18</v>
      </c>
      <c r="T32" s="54">
        <f t="shared" si="4"/>
        <v>0</v>
      </c>
      <c r="U32" s="43">
        <v>7.5935271155393673</v>
      </c>
      <c r="V32" s="44">
        <v>7.1413000000000002</v>
      </c>
      <c r="W32" s="45">
        <v>9.5096153346489807</v>
      </c>
      <c r="X32" s="46">
        <v>10.062752381392899</v>
      </c>
      <c r="Y32" s="46">
        <v>9.0958472245400497</v>
      </c>
      <c r="Z32" s="47">
        <v>10.050356000000001</v>
      </c>
      <c r="AA32" s="43" t="s">
        <v>18</v>
      </c>
      <c r="AB32" s="48" t="s">
        <v>18</v>
      </c>
      <c r="AC32" s="48" t="s">
        <v>18</v>
      </c>
      <c r="AD32" s="43" t="s">
        <v>18</v>
      </c>
      <c r="AE32" s="48" t="s">
        <v>18</v>
      </c>
      <c r="AF32" s="48" t="s">
        <v>18</v>
      </c>
      <c r="AG32" s="43" t="s">
        <v>18</v>
      </c>
      <c r="AH32" s="48" t="s">
        <v>18</v>
      </c>
      <c r="AI32" s="48" t="s">
        <v>18</v>
      </c>
      <c r="AJ32" s="43" t="s">
        <v>18</v>
      </c>
      <c r="AK32" s="48" t="s">
        <v>18</v>
      </c>
      <c r="AL32" s="49" t="s">
        <v>18</v>
      </c>
      <c r="AM32" s="50">
        <v>9.0961413740000001</v>
      </c>
      <c r="AN32" s="50">
        <v>10.621025680000001</v>
      </c>
      <c r="AO32" s="50">
        <v>10.27578115</v>
      </c>
      <c r="AP32" s="51">
        <v>9.7455736765494692</v>
      </c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</row>
    <row r="33" spans="1:83" ht="16" x14ac:dyDescent="0.2">
      <c r="A33" s="3">
        <v>31</v>
      </c>
      <c r="B33" s="41">
        <v>3992</v>
      </c>
      <c r="C33" s="42">
        <v>1</v>
      </c>
      <c r="D33" s="42">
        <v>27</v>
      </c>
      <c r="E33" s="42">
        <v>0</v>
      </c>
      <c r="F33" s="52">
        <v>9</v>
      </c>
      <c r="G33" s="53">
        <v>9</v>
      </c>
      <c r="H33" s="53">
        <v>0</v>
      </c>
      <c r="I33" s="54">
        <f t="shared" si="0"/>
        <v>9</v>
      </c>
      <c r="J33" s="52">
        <v>11</v>
      </c>
      <c r="K33" s="53">
        <v>11</v>
      </c>
      <c r="L33" s="53">
        <v>0</v>
      </c>
      <c r="M33" s="54">
        <f t="shared" si="1"/>
        <v>11</v>
      </c>
      <c r="N33" s="52">
        <v>23</v>
      </c>
      <c r="O33" s="53">
        <v>23</v>
      </c>
      <c r="P33" s="53">
        <v>5</v>
      </c>
      <c r="Q33" s="54">
        <f t="shared" si="2"/>
        <v>28</v>
      </c>
      <c r="R33" s="52">
        <f t="shared" si="5"/>
        <v>43</v>
      </c>
      <c r="S33" s="53">
        <f t="shared" si="3"/>
        <v>43</v>
      </c>
      <c r="T33" s="54">
        <f t="shared" si="4"/>
        <v>48</v>
      </c>
      <c r="U33" s="43">
        <v>6.08623994699522</v>
      </c>
      <c r="V33" s="44">
        <v>5.1193</v>
      </c>
      <c r="W33" s="45">
        <v>7.0924213139769501</v>
      </c>
      <c r="X33" s="46">
        <v>6.4417373893005498</v>
      </c>
      <c r="Y33" s="46">
        <v>6.5344746059138696</v>
      </c>
      <c r="Z33" s="47">
        <v>6.5108023690000003</v>
      </c>
      <c r="AA33" s="43">
        <v>6.08623994699522</v>
      </c>
      <c r="AB33" s="44">
        <v>5.1193</v>
      </c>
      <c r="AC33" s="46">
        <v>7.0924213139769501</v>
      </c>
      <c r="AD33" s="43">
        <v>6.08623994699522</v>
      </c>
      <c r="AE33" s="44">
        <v>5.1193</v>
      </c>
      <c r="AF33" s="46">
        <v>6.4417373893005498</v>
      </c>
      <c r="AG33" s="43">
        <v>6.08623994699522</v>
      </c>
      <c r="AH33" s="44">
        <v>5.1193</v>
      </c>
      <c r="AI33" s="46">
        <v>6.5344746059138696</v>
      </c>
      <c r="AJ33" s="43">
        <v>6.08623994699522</v>
      </c>
      <c r="AK33" s="44">
        <v>5.1193</v>
      </c>
      <c r="AL33" s="47">
        <v>6.5108023690000003</v>
      </c>
      <c r="AM33" s="50">
        <v>6.9021867190000004</v>
      </c>
      <c r="AN33" s="50">
        <v>7.2524169179999998</v>
      </c>
      <c r="AO33" s="50">
        <v>5.9723209239999999</v>
      </c>
      <c r="AP33" s="51">
        <v>6.32680056918747</v>
      </c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</row>
    <row r="34" spans="1:83" ht="16" x14ac:dyDescent="0.2">
      <c r="A34" s="3">
        <v>32</v>
      </c>
      <c r="B34" s="41">
        <v>4017</v>
      </c>
      <c r="C34" s="42">
        <v>1</v>
      </c>
      <c r="D34" s="42">
        <v>21</v>
      </c>
      <c r="E34" s="42">
        <v>0</v>
      </c>
      <c r="F34" s="52">
        <v>15</v>
      </c>
      <c r="G34" s="53">
        <v>15</v>
      </c>
      <c r="H34" s="53">
        <v>0</v>
      </c>
      <c r="I34" s="54">
        <f t="shared" si="0"/>
        <v>15</v>
      </c>
      <c r="J34" s="52">
        <v>11</v>
      </c>
      <c r="K34" s="53">
        <v>11</v>
      </c>
      <c r="L34" s="53">
        <v>3</v>
      </c>
      <c r="M34" s="54">
        <f t="shared" si="1"/>
        <v>14</v>
      </c>
      <c r="N34" s="52">
        <v>16</v>
      </c>
      <c r="O34" s="53">
        <v>16</v>
      </c>
      <c r="P34" s="53">
        <v>1</v>
      </c>
      <c r="Q34" s="54">
        <f t="shared" si="2"/>
        <v>17</v>
      </c>
      <c r="R34" s="52">
        <f t="shared" si="5"/>
        <v>42</v>
      </c>
      <c r="S34" s="53">
        <f t="shared" si="3"/>
        <v>42</v>
      </c>
      <c r="T34" s="54">
        <f t="shared" si="4"/>
        <v>46</v>
      </c>
      <c r="U34" s="43">
        <v>7.0814943413392903</v>
      </c>
      <c r="V34" s="44">
        <v>6.8760000000000003</v>
      </c>
      <c r="W34" s="45">
        <v>6.9244695141769901</v>
      </c>
      <c r="X34" s="46">
        <v>7.3167444362491398</v>
      </c>
      <c r="Y34" s="46">
        <v>6.5235687770816204</v>
      </c>
      <c r="Z34" s="47">
        <v>7.2665695699999997</v>
      </c>
      <c r="AA34" s="43">
        <v>7.0814943413392903</v>
      </c>
      <c r="AB34" s="44">
        <v>6.8760000000000003</v>
      </c>
      <c r="AC34" s="46">
        <v>6.9244695141769901</v>
      </c>
      <c r="AD34" s="43">
        <v>7.0814943413392903</v>
      </c>
      <c r="AE34" s="44">
        <v>6.8760000000000003</v>
      </c>
      <c r="AF34" s="46">
        <v>7.3167444362491398</v>
      </c>
      <c r="AG34" s="43">
        <v>7.0814943413392903</v>
      </c>
      <c r="AH34" s="44">
        <v>6.8760000000000003</v>
      </c>
      <c r="AI34" s="46">
        <v>6.5235687770816204</v>
      </c>
      <c r="AJ34" s="43">
        <v>7.0814943413392903</v>
      </c>
      <c r="AK34" s="44">
        <v>6.8760000000000003</v>
      </c>
      <c r="AL34" s="47">
        <v>7.2665695699999997</v>
      </c>
      <c r="AM34" s="50">
        <v>6.5717562779999996</v>
      </c>
      <c r="AN34" s="50">
        <v>6.9996350820000002</v>
      </c>
      <c r="AO34" s="50">
        <v>7.5174080209999996</v>
      </c>
      <c r="AP34" s="51">
        <v>6.8339413126620201</v>
      </c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</row>
    <row r="35" spans="1:83" ht="16" x14ac:dyDescent="0.2">
      <c r="A35" s="3">
        <v>33</v>
      </c>
      <c r="B35" s="41">
        <v>4018</v>
      </c>
      <c r="C35" s="42">
        <v>1</v>
      </c>
      <c r="D35" s="42">
        <v>22</v>
      </c>
      <c r="E35" s="42">
        <v>0</v>
      </c>
      <c r="F35" s="52">
        <v>12</v>
      </c>
      <c r="G35" s="53">
        <v>12</v>
      </c>
      <c r="H35" s="53">
        <v>0</v>
      </c>
      <c r="I35" s="54">
        <f t="shared" si="0"/>
        <v>12</v>
      </c>
      <c r="J35" s="52">
        <v>5</v>
      </c>
      <c r="K35" s="53">
        <v>5</v>
      </c>
      <c r="L35" s="53">
        <v>0</v>
      </c>
      <c r="M35" s="54">
        <f t="shared" si="1"/>
        <v>5</v>
      </c>
      <c r="N35" s="52">
        <v>18</v>
      </c>
      <c r="O35" s="53">
        <v>18</v>
      </c>
      <c r="P35" s="53">
        <v>0</v>
      </c>
      <c r="Q35" s="54">
        <f t="shared" si="2"/>
        <v>18</v>
      </c>
      <c r="R35" s="52">
        <f t="shared" si="5"/>
        <v>35</v>
      </c>
      <c r="S35" s="53">
        <f t="shared" si="3"/>
        <v>35</v>
      </c>
      <c r="T35" s="54">
        <f t="shared" si="4"/>
        <v>35</v>
      </c>
      <c r="U35" s="43">
        <v>10.586067830101779</v>
      </c>
      <c r="V35" s="44">
        <v>10.682600000000001</v>
      </c>
      <c r="W35" s="45">
        <v>10.730210583483601</v>
      </c>
      <c r="X35" s="46">
        <v>11.767567235654999</v>
      </c>
      <c r="Y35" s="46">
        <v>10.2639644471209</v>
      </c>
      <c r="Z35" s="47">
        <v>10.506890220000001</v>
      </c>
      <c r="AA35" s="43">
        <v>10.586067830101779</v>
      </c>
      <c r="AB35" s="44">
        <v>10.682600000000001</v>
      </c>
      <c r="AC35" s="46">
        <v>10.730210583483601</v>
      </c>
      <c r="AD35" s="43">
        <v>10.586067830101779</v>
      </c>
      <c r="AE35" s="44">
        <v>10.682600000000001</v>
      </c>
      <c r="AF35" s="46">
        <v>11.767567235654999</v>
      </c>
      <c r="AG35" s="43">
        <v>10.586067830101779</v>
      </c>
      <c r="AH35" s="44">
        <v>10.682600000000001</v>
      </c>
      <c r="AI35" s="46">
        <v>10.2639644471209</v>
      </c>
      <c r="AJ35" s="43">
        <v>10.586067830101779</v>
      </c>
      <c r="AK35" s="44">
        <v>10.682600000000001</v>
      </c>
      <c r="AL35" s="47">
        <v>10.506890220000001</v>
      </c>
      <c r="AM35" s="50">
        <v>9.9165789110000002</v>
      </c>
      <c r="AN35" s="50">
        <v>12.116806670000001</v>
      </c>
      <c r="AO35" s="50">
        <v>9.7997744919999992</v>
      </c>
      <c r="AP35" s="51">
        <v>10.3014402236384</v>
      </c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</row>
    <row r="36" spans="1:83" ht="16" x14ac:dyDescent="0.2">
      <c r="A36" s="3">
        <v>34</v>
      </c>
      <c r="B36" s="41">
        <v>4019</v>
      </c>
      <c r="C36" s="42">
        <v>1</v>
      </c>
      <c r="D36" s="42">
        <v>23</v>
      </c>
      <c r="E36" s="42">
        <v>0</v>
      </c>
      <c r="F36" s="52">
        <v>0</v>
      </c>
      <c r="G36" s="53" t="s">
        <v>18</v>
      </c>
      <c r="H36" s="53">
        <v>0</v>
      </c>
      <c r="I36" s="54">
        <f t="shared" si="0"/>
        <v>0</v>
      </c>
      <c r="J36" s="52">
        <v>3</v>
      </c>
      <c r="K36" s="53">
        <v>3</v>
      </c>
      <c r="L36" s="53">
        <v>0</v>
      </c>
      <c r="M36" s="54">
        <f t="shared" si="1"/>
        <v>3</v>
      </c>
      <c r="N36" s="52">
        <v>6</v>
      </c>
      <c r="O36" s="53">
        <v>6</v>
      </c>
      <c r="P36" s="53">
        <v>0</v>
      </c>
      <c r="Q36" s="54">
        <f t="shared" si="2"/>
        <v>6</v>
      </c>
      <c r="R36" s="52">
        <f t="shared" si="5"/>
        <v>9</v>
      </c>
      <c r="S36" s="53">
        <f t="shared" si="3"/>
        <v>9</v>
      </c>
      <c r="T36" s="54">
        <f t="shared" si="4"/>
        <v>9</v>
      </c>
      <c r="U36" s="43">
        <v>11.051443660734622</v>
      </c>
      <c r="V36" s="44">
        <v>9.7484000000000002</v>
      </c>
      <c r="W36" s="45">
        <v>12.274790967586799</v>
      </c>
      <c r="X36" s="46">
        <v>13.0122274466923</v>
      </c>
      <c r="Y36" s="46">
        <v>11.806507804311099</v>
      </c>
      <c r="Z36" s="47">
        <v>12.197230080000001</v>
      </c>
      <c r="AA36" s="43" t="s">
        <v>18</v>
      </c>
      <c r="AB36" s="48" t="s">
        <v>18</v>
      </c>
      <c r="AC36" s="48" t="s">
        <v>18</v>
      </c>
      <c r="AD36" s="43">
        <v>11.051443660734622</v>
      </c>
      <c r="AE36" s="44">
        <v>9.7484000000000002</v>
      </c>
      <c r="AF36" s="46">
        <v>13.0122274466923</v>
      </c>
      <c r="AG36" s="43">
        <v>11.051443660734622</v>
      </c>
      <c r="AH36" s="44">
        <v>9.7484000000000002</v>
      </c>
      <c r="AI36" s="46">
        <v>11.806507804311099</v>
      </c>
      <c r="AJ36" s="43" t="s">
        <v>18</v>
      </c>
      <c r="AK36" s="48" t="s">
        <v>18</v>
      </c>
      <c r="AL36" s="49" t="s">
        <v>18</v>
      </c>
      <c r="AM36" s="50">
        <v>11.750869509999999</v>
      </c>
      <c r="AN36" s="50">
        <v>13.758714469999999</v>
      </c>
      <c r="AO36" s="50">
        <v>11.807999349999999</v>
      </c>
      <c r="AP36" s="51">
        <v>11.9496585337015</v>
      </c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</row>
    <row r="37" spans="1:83" ht="16" x14ac:dyDescent="0.2">
      <c r="A37" s="7">
        <v>35</v>
      </c>
      <c r="B37" s="55">
        <v>4020</v>
      </c>
      <c r="C37" s="56">
        <v>1</v>
      </c>
      <c r="D37" s="56">
        <v>19</v>
      </c>
      <c r="E37" s="56">
        <v>0</v>
      </c>
      <c r="F37" s="64">
        <v>5</v>
      </c>
      <c r="G37" s="65">
        <v>5</v>
      </c>
      <c r="H37" s="65">
        <v>0</v>
      </c>
      <c r="I37" s="66">
        <f t="shared" si="0"/>
        <v>5</v>
      </c>
      <c r="J37" s="64">
        <v>1</v>
      </c>
      <c r="K37" s="65">
        <v>1</v>
      </c>
      <c r="L37" s="65">
        <v>0</v>
      </c>
      <c r="M37" s="66">
        <f t="shared" si="1"/>
        <v>1</v>
      </c>
      <c r="N37" s="64">
        <v>20</v>
      </c>
      <c r="O37" s="65">
        <v>20</v>
      </c>
      <c r="P37" s="65">
        <v>2</v>
      </c>
      <c r="Q37" s="66">
        <f t="shared" si="2"/>
        <v>22</v>
      </c>
      <c r="R37" s="64">
        <f t="shared" si="5"/>
        <v>26</v>
      </c>
      <c r="S37" s="65">
        <f t="shared" si="3"/>
        <v>26</v>
      </c>
      <c r="T37" s="66">
        <f t="shared" si="4"/>
        <v>28</v>
      </c>
      <c r="U37" s="57">
        <v>6.4567896815999681</v>
      </c>
      <c r="V37" s="58">
        <v>6.3623000000000003</v>
      </c>
      <c r="W37" s="59">
        <v>7.2581196456599004</v>
      </c>
      <c r="X37" s="60">
        <v>8.5900309726468205</v>
      </c>
      <c r="Y37" s="60">
        <v>6.7492228141866004</v>
      </c>
      <c r="Z37" s="61">
        <v>7.3136994270000004</v>
      </c>
      <c r="AA37" s="57">
        <v>6.4567896815999681</v>
      </c>
      <c r="AB37" s="58">
        <v>6.3623000000000003</v>
      </c>
      <c r="AC37" s="60">
        <v>7.2581196456599004</v>
      </c>
      <c r="AD37" s="57">
        <v>6.4567896815999681</v>
      </c>
      <c r="AE37" s="58">
        <v>6.3623000000000003</v>
      </c>
      <c r="AF37" s="60">
        <v>8.5900309726468205</v>
      </c>
      <c r="AG37" s="57">
        <v>6.4567896815999681</v>
      </c>
      <c r="AH37" s="58">
        <v>6.3623000000000003</v>
      </c>
      <c r="AI37" s="60">
        <v>6.7492228141866004</v>
      </c>
      <c r="AJ37" s="57">
        <v>6.4567896815999681</v>
      </c>
      <c r="AK37" s="58">
        <v>6.3623000000000003</v>
      </c>
      <c r="AL37" s="61">
        <v>7.3136994270000004</v>
      </c>
      <c r="AM37" s="62">
        <v>6.9552730230000002</v>
      </c>
      <c r="AN37" s="62">
        <v>9.1444842069999996</v>
      </c>
      <c r="AO37" s="62">
        <v>6.5339475839999999</v>
      </c>
      <c r="AP37" s="63">
        <v>7.0480693847012601</v>
      </c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9"/>
    </row>
    <row r="38" spans="1:83" ht="16" x14ac:dyDescent="0.2">
      <c r="A38" s="5"/>
      <c r="B38" s="5"/>
      <c r="C38" s="10"/>
      <c r="D38" s="10"/>
      <c r="E38" s="10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>
        <f>AVERAGE(R3:R37)</f>
        <v>19.657142857142858</v>
      </c>
      <c r="S38" s="12"/>
      <c r="T38" s="12"/>
      <c r="U38" s="10"/>
      <c r="V38" s="11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</row>
    <row r="39" spans="1:83" ht="16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13"/>
      <c r="M39" s="13"/>
      <c r="N39" s="13"/>
      <c r="O39" s="13"/>
      <c r="P39" s="13"/>
      <c r="Q39" s="13"/>
      <c r="R39" s="13">
        <f>STDEV(R3:R37)</f>
        <v>18.714484571398412</v>
      </c>
      <c r="S39" s="13"/>
      <c r="T39" s="13"/>
      <c r="U39" s="5"/>
      <c r="V39" s="11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2"/>
    </row>
    <row r="40" spans="1:83" ht="16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5"/>
      <c r="M40" s="15"/>
      <c r="N40" s="15"/>
      <c r="O40" s="15"/>
      <c r="P40" s="15"/>
      <c r="Q40" s="15"/>
      <c r="R40" s="15">
        <f>COUNTIF(R3:R37,0)</f>
        <v>7</v>
      </c>
      <c r="S40" s="15"/>
      <c r="T40" s="15"/>
      <c r="U40" s="5"/>
      <c r="V40" s="11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3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6"/>
    </row>
    <row r="41" spans="1:83" ht="16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5"/>
      <c r="O41" s="15"/>
      <c r="P41" s="15"/>
      <c r="Q41" s="15"/>
      <c r="R41" s="15"/>
      <c r="S41" s="15"/>
      <c r="T41" s="15"/>
      <c r="U41" s="5"/>
      <c r="V41" s="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5"/>
      <c r="AL41" s="5"/>
      <c r="AM41" s="14"/>
      <c r="AN41" s="14"/>
      <c r="AO41" s="14"/>
      <c r="AP41" s="14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6"/>
    </row>
    <row r="42" spans="1:83" ht="16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5"/>
      <c r="P42" s="15"/>
      <c r="Q42" s="15"/>
      <c r="R42" s="15"/>
      <c r="S42" s="15"/>
      <c r="T42" s="15"/>
      <c r="U42" s="5"/>
      <c r="V42" s="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6"/>
    </row>
    <row r="43" spans="1:83" ht="16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5"/>
      <c r="O43" s="15"/>
      <c r="P43" s="15"/>
      <c r="Q43" s="15"/>
      <c r="R43" s="15"/>
      <c r="S43" s="15"/>
      <c r="T43" s="15"/>
      <c r="U43" s="5"/>
      <c r="V43" s="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6"/>
    </row>
    <row r="44" spans="1:83" ht="16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5"/>
      <c r="O44" s="15"/>
      <c r="P44" s="15"/>
      <c r="Q44" s="15"/>
      <c r="R44" s="15"/>
      <c r="S44" s="15"/>
      <c r="T44" s="15"/>
      <c r="U44" s="5"/>
      <c r="V44" s="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</row>
    <row r="45" spans="1:83" ht="16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5"/>
      <c r="O45" s="15"/>
      <c r="P45" s="15"/>
      <c r="Q45" s="15"/>
      <c r="R45" s="15"/>
      <c r="S45" s="15"/>
      <c r="T45" s="15"/>
      <c r="U45" s="5"/>
      <c r="V45" s="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</row>
    <row r="46" spans="1:83" ht="16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5"/>
      <c r="O46" s="15"/>
      <c r="P46" s="15"/>
      <c r="Q46" s="15"/>
      <c r="R46" s="15"/>
      <c r="S46" s="15"/>
      <c r="T46" s="15"/>
      <c r="U46" s="5"/>
      <c r="V46" s="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</row>
    <row r="47" spans="1:83" ht="16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5"/>
      <c r="O47" s="15"/>
      <c r="P47" s="15"/>
      <c r="Q47" s="15"/>
      <c r="R47" s="15"/>
      <c r="S47" s="15"/>
      <c r="T47" s="15"/>
      <c r="U47" s="5"/>
      <c r="V47" s="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</row>
    <row r="48" spans="1:83" ht="16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5"/>
      <c r="O48" s="15"/>
      <c r="P48" s="15"/>
      <c r="Q48" s="15"/>
      <c r="R48" s="15"/>
      <c r="S48" s="15"/>
      <c r="T48" s="15"/>
      <c r="U48" s="5"/>
      <c r="V48" s="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</row>
    <row r="49" spans="1:78" ht="16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5"/>
      <c r="O49" s="15"/>
      <c r="P49" s="15"/>
      <c r="Q49" s="15"/>
      <c r="R49" s="15"/>
      <c r="S49" s="15"/>
      <c r="T49" s="15"/>
      <c r="U49" s="5"/>
      <c r="V49" s="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</row>
    <row r="50" spans="1:78" ht="16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5"/>
      <c r="O50" s="15"/>
      <c r="P50" s="15"/>
      <c r="Q50" s="15"/>
      <c r="R50" s="15"/>
      <c r="S50" s="15"/>
      <c r="T50" s="15"/>
      <c r="U50" s="5"/>
      <c r="V50" s="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</row>
    <row r="51" spans="1:78" ht="16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5"/>
      <c r="O51" s="15"/>
      <c r="P51" s="15"/>
      <c r="Q51" s="15"/>
      <c r="R51" s="15"/>
      <c r="S51" s="15"/>
      <c r="T51" s="15"/>
      <c r="U51" s="5"/>
      <c r="V51" s="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</row>
    <row r="52" spans="1:78" ht="16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5"/>
      <c r="O52" s="15"/>
      <c r="P52" s="15"/>
      <c r="Q52" s="15"/>
      <c r="R52" s="15"/>
      <c r="S52" s="15"/>
      <c r="T52" s="15"/>
      <c r="U52" s="5"/>
      <c r="V52" s="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</row>
    <row r="53" spans="1:78" ht="16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5"/>
      <c r="O53" s="15"/>
      <c r="P53" s="15"/>
      <c r="Q53" s="15"/>
      <c r="R53" s="15"/>
      <c r="S53" s="15"/>
      <c r="T53" s="15"/>
      <c r="U53" s="5"/>
      <c r="V53" s="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</row>
    <row r="54" spans="1:78" ht="16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5"/>
      <c r="O54" s="15"/>
      <c r="P54" s="15"/>
      <c r="Q54" s="15"/>
      <c r="R54" s="15"/>
      <c r="S54" s="15"/>
      <c r="T54" s="15"/>
      <c r="U54" s="5"/>
      <c r="V54" s="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</row>
    <row r="55" spans="1:78" ht="16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5"/>
      <c r="O55" s="15"/>
      <c r="P55" s="15"/>
      <c r="Q55" s="15"/>
      <c r="R55" s="15"/>
      <c r="S55" s="15"/>
      <c r="T55" s="15"/>
      <c r="U55" s="5"/>
      <c r="V55" s="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</row>
    <row r="56" spans="1:78" ht="16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5"/>
      <c r="O56" s="15"/>
      <c r="P56" s="15"/>
      <c r="Q56" s="15"/>
      <c r="R56" s="15"/>
      <c r="S56" s="15"/>
      <c r="T56" s="15"/>
      <c r="U56" s="5"/>
      <c r="V56" s="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</row>
    <row r="57" spans="1:78" ht="16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5"/>
      <c r="O57" s="15"/>
      <c r="P57" s="15"/>
      <c r="Q57" s="15"/>
      <c r="R57" s="15"/>
      <c r="S57" s="15"/>
      <c r="T57" s="15"/>
      <c r="U57" s="5"/>
      <c r="V57" s="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</row>
    <row r="58" spans="1:78" ht="16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5"/>
      <c r="O58" s="15"/>
      <c r="P58" s="15"/>
      <c r="Q58" s="15"/>
      <c r="R58" s="15"/>
      <c r="S58" s="15"/>
      <c r="T58" s="15"/>
      <c r="U58" s="5"/>
      <c r="V58" s="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</row>
    <row r="59" spans="1:78" ht="16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5"/>
      <c r="O59" s="15"/>
      <c r="P59" s="15"/>
      <c r="Q59" s="15"/>
      <c r="R59" s="15"/>
      <c r="S59" s="15"/>
      <c r="T59" s="15"/>
      <c r="U59" s="5"/>
      <c r="V59" s="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</row>
    <row r="60" spans="1:78" ht="16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5"/>
      <c r="O60" s="15"/>
      <c r="P60" s="15"/>
      <c r="Q60" s="15"/>
      <c r="R60" s="15"/>
      <c r="S60" s="15"/>
      <c r="T60" s="15"/>
      <c r="U60" s="5"/>
      <c r="V60" s="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</row>
    <row r="61" spans="1:78" ht="16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5"/>
      <c r="O61" s="15"/>
      <c r="P61" s="15"/>
      <c r="Q61" s="15"/>
      <c r="R61" s="15"/>
      <c r="S61" s="15"/>
      <c r="T61" s="15"/>
      <c r="U61" s="5"/>
      <c r="V61" s="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</row>
    <row r="62" spans="1:78" ht="16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5"/>
      <c r="O62" s="15"/>
      <c r="P62" s="15"/>
      <c r="Q62" s="15"/>
      <c r="R62" s="15"/>
      <c r="S62" s="15"/>
      <c r="T62" s="15"/>
      <c r="U62" s="5"/>
      <c r="V62" s="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</row>
    <row r="63" spans="1:78" ht="16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5"/>
      <c r="O63" s="15"/>
      <c r="P63" s="15"/>
      <c r="Q63" s="15"/>
      <c r="R63" s="15"/>
      <c r="S63" s="15"/>
      <c r="T63" s="15"/>
      <c r="U63" s="5"/>
      <c r="V63" s="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</row>
    <row r="64" spans="1:78" ht="16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  <c r="O64" s="15"/>
      <c r="P64" s="15"/>
      <c r="Q64" s="15"/>
      <c r="R64" s="15"/>
      <c r="S64" s="15"/>
      <c r="T64" s="15"/>
      <c r="U64" s="5"/>
      <c r="V64" s="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</row>
    <row r="65" spans="1:78" ht="16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5"/>
      <c r="O65" s="15"/>
      <c r="P65" s="15"/>
      <c r="Q65" s="15"/>
      <c r="R65" s="15"/>
      <c r="S65" s="15"/>
      <c r="T65" s="15"/>
      <c r="U65" s="5"/>
      <c r="V65" s="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</row>
    <row r="66" spans="1:78" ht="16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5"/>
      <c r="O66" s="15"/>
      <c r="P66" s="15"/>
      <c r="Q66" s="15"/>
      <c r="R66" s="15"/>
      <c r="S66" s="15"/>
      <c r="T66" s="15"/>
      <c r="U66" s="5"/>
      <c r="V66" s="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</row>
    <row r="67" spans="1:78" ht="16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5"/>
      <c r="O67" s="15"/>
      <c r="P67" s="15"/>
      <c r="Q67" s="15"/>
      <c r="R67" s="15"/>
      <c r="S67" s="15"/>
      <c r="T67" s="15"/>
      <c r="U67" s="5"/>
      <c r="V67" s="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</row>
    <row r="68" spans="1:78" ht="16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5"/>
      <c r="O68" s="15"/>
      <c r="P68" s="15"/>
      <c r="Q68" s="15"/>
      <c r="R68" s="15"/>
      <c r="S68" s="15"/>
      <c r="T68" s="15"/>
      <c r="U68" s="5"/>
      <c r="V68" s="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</row>
    <row r="69" spans="1:78" ht="16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5"/>
      <c r="O69" s="15"/>
      <c r="P69" s="15"/>
      <c r="Q69" s="15"/>
      <c r="R69" s="15"/>
      <c r="S69" s="15"/>
      <c r="T69" s="15"/>
      <c r="U69" s="5"/>
      <c r="V69" s="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</row>
    <row r="70" spans="1:78" ht="16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5"/>
      <c r="O70" s="15"/>
      <c r="P70" s="15"/>
      <c r="Q70" s="15"/>
      <c r="R70" s="15"/>
      <c r="S70" s="15"/>
      <c r="T70" s="15"/>
      <c r="U70" s="5"/>
      <c r="V70" s="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</row>
    <row r="71" spans="1:78" ht="16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5"/>
      <c r="O71" s="15"/>
      <c r="P71" s="15"/>
      <c r="Q71" s="15"/>
      <c r="R71" s="15"/>
      <c r="S71" s="15"/>
      <c r="T71" s="15"/>
      <c r="U71" s="5"/>
      <c r="V71" s="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</row>
    <row r="72" spans="1:78" ht="16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5"/>
      <c r="O72" s="15"/>
      <c r="P72" s="15"/>
      <c r="Q72" s="15"/>
      <c r="R72" s="15"/>
      <c r="S72" s="15"/>
      <c r="T72" s="15"/>
      <c r="U72" s="5"/>
      <c r="V72" s="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</row>
    <row r="73" spans="1:78" ht="16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5"/>
      <c r="O73" s="15"/>
      <c r="P73" s="15"/>
      <c r="Q73" s="15"/>
      <c r="R73" s="15"/>
      <c r="S73" s="15"/>
      <c r="T73" s="15"/>
      <c r="U73" s="5"/>
      <c r="V73" s="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</row>
    <row r="74" spans="1:78" ht="16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5"/>
      <c r="O74" s="15"/>
      <c r="P74" s="15"/>
      <c r="Q74" s="15"/>
      <c r="R74" s="15"/>
      <c r="S74" s="15"/>
      <c r="T74" s="15"/>
      <c r="U74" s="5"/>
      <c r="V74" s="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</row>
    <row r="75" spans="1:78" ht="16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5"/>
      <c r="O75" s="15"/>
      <c r="P75" s="15"/>
      <c r="Q75" s="15"/>
      <c r="R75" s="15"/>
      <c r="S75" s="15"/>
      <c r="T75" s="15"/>
      <c r="U75" s="5"/>
      <c r="V75" s="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</row>
    <row r="76" spans="1:78" ht="16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5"/>
      <c r="O76" s="15"/>
      <c r="P76" s="15"/>
      <c r="Q76" s="15"/>
      <c r="R76" s="15"/>
      <c r="S76" s="15"/>
      <c r="T76" s="15"/>
      <c r="U76" s="5"/>
      <c r="V76" s="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</row>
    <row r="77" spans="1:78" ht="16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5"/>
      <c r="O77" s="15"/>
      <c r="P77" s="15"/>
      <c r="Q77" s="15"/>
      <c r="R77" s="15"/>
      <c r="S77" s="15"/>
      <c r="T77" s="15"/>
      <c r="U77" s="5"/>
      <c r="V77" s="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</row>
    <row r="78" spans="1:78" ht="16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5"/>
      <c r="O78" s="15"/>
      <c r="P78" s="15"/>
      <c r="Q78" s="15"/>
      <c r="R78" s="15"/>
      <c r="S78" s="15"/>
      <c r="T78" s="15"/>
      <c r="U78" s="5"/>
      <c r="V78" s="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</row>
    <row r="79" spans="1:78" ht="16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5"/>
      <c r="O79" s="15"/>
      <c r="P79" s="15"/>
      <c r="Q79" s="15"/>
      <c r="R79" s="15"/>
      <c r="S79" s="15"/>
      <c r="T79" s="15"/>
      <c r="U79" s="5"/>
      <c r="V79" s="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</row>
    <row r="80" spans="1:78" ht="16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5"/>
      <c r="O80" s="15"/>
      <c r="P80" s="15"/>
      <c r="Q80" s="15"/>
      <c r="R80" s="15"/>
      <c r="S80" s="15"/>
      <c r="T80" s="15"/>
      <c r="U80" s="5"/>
      <c r="V80" s="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</row>
    <row r="81" spans="1:78" ht="16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5"/>
      <c r="O81" s="15"/>
      <c r="P81" s="15"/>
      <c r="Q81" s="15"/>
      <c r="R81" s="15"/>
      <c r="S81" s="15"/>
      <c r="T81" s="15"/>
      <c r="U81" s="5"/>
      <c r="V81" s="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</row>
    <row r="82" spans="1:78" ht="16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5"/>
      <c r="O82" s="15"/>
      <c r="P82" s="15"/>
      <c r="Q82" s="15"/>
      <c r="R82" s="15"/>
      <c r="S82" s="15"/>
      <c r="T82" s="15"/>
      <c r="U82" s="5"/>
      <c r="V82" s="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</row>
    <row r="83" spans="1:78" ht="16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5"/>
      <c r="O83" s="15"/>
      <c r="P83" s="15"/>
      <c r="Q83" s="15"/>
      <c r="R83" s="15"/>
      <c r="S83" s="15"/>
      <c r="T83" s="15"/>
      <c r="U83" s="5"/>
      <c r="V83" s="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</row>
    <row r="84" spans="1:78" ht="16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5"/>
      <c r="O84" s="15"/>
      <c r="P84" s="15"/>
      <c r="Q84" s="15"/>
      <c r="R84" s="15"/>
      <c r="S84" s="15"/>
      <c r="T84" s="15"/>
      <c r="U84" s="5"/>
      <c r="V84" s="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</row>
    <row r="85" spans="1:78" ht="16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5"/>
      <c r="O85" s="15"/>
      <c r="P85" s="15"/>
      <c r="Q85" s="15"/>
      <c r="R85" s="15"/>
      <c r="S85" s="15"/>
      <c r="T85" s="15"/>
      <c r="U85" s="5"/>
      <c r="V85" s="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</row>
    <row r="86" spans="1:78" ht="16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5"/>
      <c r="O86" s="15"/>
      <c r="P86" s="15"/>
      <c r="Q86" s="15"/>
      <c r="R86" s="15"/>
      <c r="S86" s="15"/>
      <c r="T86" s="15"/>
      <c r="U86" s="5"/>
      <c r="V86" s="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</row>
    <row r="87" spans="1:78" ht="16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5"/>
      <c r="O87" s="15"/>
      <c r="P87" s="15"/>
      <c r="Q87" s="15"/>
      <c r="R87" s="15"/>
      <c r="S87" s="15"/>
      <c r="T87" s="15"/>
      <c r="U87" s="5"/>
      <c r="V87" s="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</row>
    <row r="88" spans="1:78" ht="16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5"/>
      <c r="O88" s="15"/>
      <c r="P88" s="15"/>
      <c r="Q88" s="15"/>
      <c r="R88" s="15"/>
      <c r="S88" s="15"/>
      <c r="T88" s="15"/>
      <c r="U88" s="5"/>
      <c r="V88" s="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</row>
    <row r="89" spans="1:78" ht="16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5"/>
      <c r="O89" s="15"/>
      <c r="P89" s="15"/>
      <c r="Q89" s="15"/>
      <c r="R89" s="15"/>
      <c r="S89" s="15"/>
      <c r="T89" s="15"/>
      <c r="U89" s="5"/>
      <c r="V89" s="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</row>
    <row r="90" spans="1:78" ht="16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5"/>
      <c r="O90" s="15"/>
      <c r="P90" s="15"/>
      <c r="Q90" s="15"/>
      <c r="R90" s="15"/>
      <c r="S90" s="15"/>
      <c r="T90" s="15"/>
      <c r="U90" s="5"/>
      <c r="V90" s="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</row>
    <row r="91" spans="1:78" ht="16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5"/>
      <c r="O91" s="15"/>
      <c r="P91" s="15"/>
      <c r="Q91" s="15"/>
      <c r="R91" s="15"/>
      <c r="S91" s="15"/>
      <c r="T91" s="15"/>
      <c r="U91" s="5"/>
      <c r="V91" s="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</row>
    <row r="92" spans="1:78" ht="16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5"/>
      <c r="O92" s="15"/>
      <c r="P92" s="15"/>
      <c r="Q92" s="15"/>
      <c r="R92" s="15"/>
      <c r="S92" s="15"/>
      <c r="T92" s="15"/>
      <c r="U92" s="5"/>
      <c r="V92" s="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</row>
    <row r="93" spans="1:78" ht="16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5"/>
      <c r="O93" s="15"/>
      <c r="P93" s="15"/>
      <c r="Q93" s="15"/>
      <c r="R93" s="15"/>
      <c r="S93" s="15"/>
      <c r="T93" s="15"/>
      <c r="U93" s="5"/>
      <c r="V93" s="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</row>
    <row r="94" spans="1:78" ht="16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5"/>
      <c r="O94" s="15"/>
      <c r="P94" s="15"/>
      <c r="Q94" s="15"/>
      <c r="R94" s="15"/>
      <c r="S94" s="15"/>
      <c r="T94" s="15"/>
      <c r="U94" s="5"/>
      <c r="V94" s="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</row>
    <row r="95" spans="1:78" ht="16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5"/>
      <c r="O95" s="15"/>
      <c r="P95" s="15"/>
      <c r="Q95" s="15"/>
      <c r="R95" s="15"/>
      <c r="S95" s="15"/>
      <c r="T95" s="15"/>
      <c r="U95" s="5"/>
      <c r="V95" s="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</row>
    <row r="96" spans="1:78" ht="16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5"/>
      <c r="O96" s="15"/>
      <c r="P96" s="15"/>
      <c r="Q96" s="15"/>
      <c r="R96" s="15"/>
      <c r="S96" s="15"/>
      <c r="T96" s="15"/>
      <c r="U96" s="5"/>
      <c r="V96" s="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</row>
    <row r="97" spans="1:78" ht="16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5"/>
      <c r="O97" s="15"/>
      <c r="P97" s="15"/>
      <c r="Q97" s="15"/>
      <c r="R97" s="15"/>
      <c r="S97" s="15"/>
      <c r="T97" s="15"/>
      <c r="U97" s="5"/>
      <c r="V97" s="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</row>
    <row r="98" spans="1:78" ht="16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5"/>
      <c r="O98" s="15"/>
      <c r="P98" s="15"/>
      <c r="Q98" s="15"/>
      <c r="R98" s="15"/>
      <c r="S98" s="15"/>
      <c r="T98" s="15"/>
      <c r="U98" s="5"/>
      <c r="V98" s="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</row>
    <row r="99" spans="1:78" ht="16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5"/>
      <c r="O99" s="15"/>
      <c r="P99" s="15"/>
      <c r="Q99" s="15"/>
      <c r="R99" s="15"/>
      <c r="S99" s="15"/>
      <c r="T99" s="15"/>
      <c r="U99" s="5"/>
      <c r="V99" s="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</row>
    <row r="100" spans="1:78" ht="16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5"/>
      <c r="O100" s="15"/>
      <c r="P100" s="15"/>
      <c r="Q100" s="15"/>
      <c r="R100" s="15"/>
      <c r="S100" s="15"/>
      <c r="T100" s="15"/>
      <c r="U100" s="5"/>
      <c r="V100" s="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</row>
    <row r="101" spans="1:78" ht="16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5"/>
      <c r="O101" s="15"/>
      <c r="P101" s="15"/>
      <c r="Q101" s="15"/>
      <c r="R101" s="15"/>
      <c r="S101" s="15"/>
      <c r="T101" s="15"/>
      <c r="U101" s="5"/>
      <c r="V101" s="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</row>
    <row r="102" spans="1:78" ht="16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5"/>
      <c r="O102" s="15"/>
      <c r="P102" s="15"/>
      <c r="Q102" s="15"/>
      <c r="R102" s="15"/>
      <c r="S102" s="15"/>
      <c r="T102" s="15"/>
      <c r="U102" s="5"/>
      <c r="V102" s="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</row>
    <row r="103" spans="1:78" ht="16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5"/>
      <c r="O103" s="15"/>
      <c r="P103" s="15"/>
      <c r="Q103" s="15"/>
      <c r="R103" s="15"/>
      <c r="S103" s="15"/>
      <c r="T103" s="15"/>
      <c r="U103" s="5"/>
      <c r="V103" s="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</row>
    <row r="104" spans="1:78" ht="16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5"/>
      <c r="O104" s="15"/>
      <c r="P104" s="15"/>
      <c r="Q104" s="15"/>
      <c r="R104" s="15"/>
      <c r="S104" s="15"/>
      <c r="T104" s="15"/>
      <c r="U104" s="5"/>
      <c r="V104" s="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</row>
    <row r="105" spans="1:78" ht="16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5"/>
      <c r="O105" s="15"/>
      <c r="P105" s="15"/>
      <c r="Q105" s="15"/>
      <c r="R105" s="15"/>
      <c r="S105" s="15"/>
      <c r="T105" s="15"/>
      <c r="U105" s="5"/>
      <c r="V105" s="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</row>
    <row r="106" spans="1:78" ht="16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5"/>
      <c r="O106" s="15"/>
      <c r="P106" s="15"/>
      <c r="Q106" s="15"/>
      <c r="R106" s="15"/>
      <c r="S106" s="15"/>
      <c r="T106" s="15"/>
      <c r="U106" s="5"/>
      <c r="V106" s="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</row>
    <row r="107" spans="1:78" ht="16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5"/>
      <c r="O107" s="15"/>
      <c r="P107" s="15"/>
      <c r="Q107" s="15"/>
      <c r="R107" s="15"/>
      <c r="S107" s="15"/>
      <c r="T107" s="15"/>
      <c r="U107" s="5"/>
      <c r="V107" s="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</row>
    <row r="108" spans="1:78" ht="16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5"/>
      <c r="O108" s="15"/>
      <c r="P108" s="15"/>
      <c r="Q108" s="15"/>
      <c r="R108" s="15"/>
      <c r="S108" s="15"/>
      <c r="T108" s="15"/>
      <c r="U108" s="5"/>
      <c r="V108" s="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</row>
    <row r="109" spans="1:78" ht="16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5"/>
      <c r="O109" s="15"/>
      <c r="P109" s="15"/>
      <c r="Q109" s="15"/>
      <c r="R109" s="15"/>
      <c r="S109" s="15"/>
      <c r="T109" s="15"/>
      <c r="U109" s="5"/>
      <c r="V109" s="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</row>
    <row r="110" spans="1:78" ht="16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5"/>
      <c r="O110" s="15"/>
      <c r="P110" s="15"/>
      <c r="Q110" s="15"/>
      <c r="R110" s="15"/>
      <c r="S110" s="15"/>
      <c r="T110" s="15"/>
      <c r="U110" s="5"/>
      <c r="V110" s="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</row>
    <row r="111" spans="1:78" ht="16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5"/>
      <c r="O111" s="15"/>
      <c r="P111" s="15"/>
      <c r="Q111" s="15"/>
      <c r="R111" s="15"/>
      <c r="S111" s="15"/>
      <c r="T111" s="15"/>
      <c r="U111" s="5"/>
      <c r="V111" s="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</row>
    <row r="112" spans="1:78" ht="16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5"/>
      <c r="O112" s="15"/>
      <c r="P112" s="15"/>
      <c r="Q112" s="15"/>
      <c r="R112" s="15"/>
      <c r="S112" s="15"/>
      <c r="T112" s="15"/>
      <c r="U112" s="5"/>
      <c r="V112" s="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</row>
    <row r="113" spans="1:78" ht="16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5"/>
      <c r="O113" s="15"/>
      <c r="P113" s="15"/>
      <c r="Q113" s="15"/>
      <c r="R113" s="15"/>
      <c r="S113" s="15"/>
      <c r="T113" s="15"/>
      <c r="U113" s="5"/>
      <c r="V113" s="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</row>
    <row r="114" spans="1:78" ht="16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5"/>
      <c r="O114" s="15"/>
      <c r="P114" s="15"/>
      <c r="Q114" s="15"/>
      <c r="R114" s="15"/>
      <c r="S114" s="15"/>
      <c r="T114" s="15"/>
      <c r="U114" s="5"/>
      <c r="V114" s="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</row>
    <row r="115" spans="1:78" ht="16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5"/>
      <c r="O115" s="15"/>
      <c r="P115" s="15"/>
      <c r="Q115" s="15"/>
      <c r="R115" s="15"/>
      <c r="S115" s="15"/>
      <c r="T115" s="15"/>
      <c r="U115" s="5"/>
      <c r="V115" s="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</row>
    <row r="116" spans="1:78" ht="16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5"/>
      <c r="O116" s="15"/>
      <c r="P116" s="15"/>
      <c r="Q116" s="15"/>
      <c r="R116" s="15"/>
      <c r="S116" s="15"/>
      <c r="T116" s="15"/>
      <c r="U116" s="5"/>
      <c r="V116" s="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</row>
    <row r="117" spans="1:78" ht="16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5"/>
      <c r="O117" s="15"/>
      <c r="P117" s="15"/>
      <c r="Q117" s="15"/>
      <c r="R117" s="15"/>
      <c r="S117" s="15"/>
      <c r="T117" s="15"/>
      <c r="U117" s="5"/>
      <c r="V117" s="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</row>
    <row r="118" spans="1:78" ht="16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5"/>
      <c r="O118" s="15"/>
      <c r="P118" s="15"/>
      <c r="Q118" s="15"/>
      <c r="R118" s="15"/>
      <c r="S118" s="15"/>
      <c r="T118" s="15"/>
      <c r="U118" s="5"/>
      <c r="V118" s="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</row>
    <row r="119" spans="1:78" ht="16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5"/>
      <c r="O119" s="15"/>
      <c r="P119" s="15"/>
      <c r="Q119" s="15"/>
      <c r="R119" s="15"/>
      <c r="S119" s="15"/>
      <c r="T119" s="15"/>
      <c r="U119" s="5"/>
      <c r="V119" s="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</row>
    <row r="120" spans="1:78" ht="16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5"/>
      <c r="O120" s="15"/>
      <c r="P120" s="15"/>
      <c r="Q120" s="15"/>
      <c r="R120" s="15"/>
      <c r="S120" s="15"/>
      <c r="T120" s="15"/>
      <c r="U120" s="5"/>
      <c r="V120" s="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</row>
    <row r="121" spans="1:78" ht="16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5"/>
      <c r="O121" s="15"/>
      <c r="P121" s="15"/>
      <c r="Q121" s="15"/>
      <c r="R121" s="15"/>
      <c r="S121" s="15"/>
      <c r="T121" s="15"/>
      <c r="U121" s="5"/>
      <c r="V121" s="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</row>
    <row r="122" spans="1:78" ht="16" x14ac:dyDescent="0.2">
      <c r="A122" s="14"/>
      <c r="B122" s="14"/>
      <c r="C122" s="14"/>
      <c r="D122" s="14"/>
      <c r="E122" s="14"/>
      <c r="F122" s="5"/>
      <c r="G122" s="5"/>
      <c r="H122" s="5"/>
      <c r="I122" s="5"/>
      <c r="J122" s="5"/>
      <c r="K122" s="5"/>
      <c r="L122" s="5"/>
      <c r="M122" s="5"/>
      <c r="N122" s="13"/>
      <c r="O122" s="13"/>
      <c r="P122" s="13"/>
      <c r="Q122" s="13"/>
      <c r="R122" s="13"/>
      <c r="S122" s="13"/>
      <c r="T122" s="13"/>
      <c r="U122" s="5"/>
      <c r="V122" s="4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</row>
    <row r="123" spans="1:78" ht="16" x14ac:dyDescent="0.2">
      <c r="A123" s="14"/>
      <c r="B123" s="14"/>
      <c r="C123" s="14"/>
      <c r="D123" s="14"/>
      <c r="E123" s="14"/>
      <c r="F123" s="5"/>
      <c r="G123" s="5"/>
      <c r="H123" s="5"/>
      <c r="I123" s="5"/>
      <c r="J123" s="5"/>
      <c r="K123" s="5"/>
      <c r="L123" s="5"/>
      <c r="M123" s="5"/>
      <c r="N123" s="13"/>
      <c r="O123" s="13"/>
      <c r="P123" s="13"/>
      <c r="Q123" s="13"/>
      <c r="R123" s="13"/>
      <c r="S123" s="13"/>
      <c r="T123" s="13"/>
      <c r="U123" s="5"/>
      <c r="V123" s="4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</row>
    <row r="124" spans="1:78" ht="16" x14ac:dyDescent="0.2">
      <c r="A124" s="14"/>
      <c r="B124" s="14"/>
      <c r="C124" s="14"/>
      <c r="D124" s="14"/>
      <c r="E124" s="14"/>
      <c r="F124" s="5"/>
      <c r="G124" s="5"/>
      <c r="H124" s="5"/>
      <c r="I124" s="5"/>
      <c r="J124" s="5"/>
      <c r="K124" s="5"/>
      <c r="L124" s="5"/>
      <c r="M124" s="5"/>
      <c r="N124" s="13"/>
      <c r="O124" s="13"/>
      <c r="P124" s="13"/>
      <c r="Q124" s="13"/>
      <c r="R124" s="13"/>
      <c r="S124" s="13"/>
      <c r="T124" s="13"/>
      <c r="U124" s="5"/>
      <c r="V124" s="4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</row>
    <row r="125" spans="1:78" ht="16" x14ac:dyDescent="0.2">
      <c r="A125" s="14"/>
      <c r="B125" s="14"/>
      <c r="C125" s="14"/>
      <c r="D125" s="14"/>
      <c r="E125" s="14"/>
      <c r="F125" s="5"/>
      <c r="G125" s="5"/>
      <c r="H125" s="5"/>
      <c r="I125" s="5"/>
      <c r="J125" s="5"/>
      <c r="K125" s="5"/>
      <c r="L125" s="5"/>
      <c r="M125" s="5"/>
      <c r="N125" s="13"/>
      <c r="O125" s="13"/>
      <c r="P125" s="13"/>
      <c r="Q125" s="13"/>
      <c r="R125" s="13"/>
      <c r="S125" s="13"/>
      <c r="T125" s="13"/>
      <c r="U125" s="5"/>
      <c r="V125" s="4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</row>
    <row r="126" spans="1:78" ht="16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5"/>
      <c r="O126" s="15"/>
      <c r="P126" s="15"/>
      <c r="Q126" s="15"/>
      <c r="R126" s="15"/>
      <c r="S126" s="15"/>
      <c r="T126" s="15"/>
      <c r="U126" s="5"/>
      <c r="V126" s="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</row>
    <row r="127" spans="1:78" ht="16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5"/>
      <c r="O127" s="15"/>
      <c r="P127" s="15"/>
      <c r="Q127" s="15"/>
      <c r="R127" s="15"/>
      <c r="S127" s="15"/>
      <c r="T127" s="15"/>
      <c r="U127" s="5"/>
      <c r="V127" s="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</row>
    <row r="128" spans="1:78" ht="16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5"/>
      <c r="O128" s="15"/>
      <c r="P128" s="15"/>
      <c r="Q128" s="15"/>
      <c r="R128" s="15"/>
      <c r="S128" s="15"/>
      <c r="T128" s="15"/>
      <c r="U128" s="5"/>
      <c r="V128" s="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</row>
    <row r="129" spans="1:78" ht="16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5"/>
      <c r="O129" s="15"/>
      <c r="P129" s="15"/>
      <c r="Q129" s="15"/>
      <c r="R129" s="15"/>
      <c r="S129" s="15"/>
      <c r="T129" s="15"/>
      <c r="U129" s="5"/>
      <c r="V129" s="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</row>
    <row r="130" spans="1:78" ht="16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5"/>
      <c r="O130" s="15"/>
      <c r="P130" s="15"/>
      <c r="Q130" s="15"/>
      <c r="R130" s="15"/>
      <c r="S130" s="15"/>
      <c r="T130" s="15"/>
      <c r="U130" s="5"/>
      <c r="V130" s="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</row>
    <row r="131" spans="1:78" ht="16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5"/>
      <c r="O131" s="15"/>
      <c r="P131" s="15"/>
      <c r="Q131" s="15"/>
      <c r="R131" s="15"/>
      <c r="S131" s="15"/>
      <c r="T131" s="15"/>
      <c r="U131" s="5"/>
      <c r="V131" s="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</row>
    <row r="132" spans="1:78" ht="16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5"/>
      <c r="O132" s="15"/>
      <c r="P132" s="15"/>
      <c r="Q132" s="15"/>
      <c r="R132" s="15"/>
      <c r="S132" s="15"/>
      <c r="T132" s="15"/>
      <c r="U132" s="5"/>
      <c r="V132" s="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</row>
    <row r="133" spans="1:78" ht="16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5"/>
      <c r="O133" s="15"/>
      <c r="P133" s="15"/>
      <c r="Q133" s="15"/>
      <c r="R133" s="15"/>
      <c r="S133" s="15"/>
      <c r="T133" s="15"/>
      <c r="U133" s="5"/>
      <c r="V133" s="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</row>
    <row r="134" spans="1:78" ht="16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5"/>
      <c r="O134" s="15"/>
      <c r="P134" s="15"/>
      <c r="Q134" s="15"/>
      <c r="R134" s="15"/>
      <c r="S134" s="15"/>
      <c r="T134" s="15"/>
      <c r="U134" s="5"/>
      <c r="V134" s="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</row>
    <row r="135" spans="1:78" ht="16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5"/>
      <c r="O135" s="15"/>
      <c r="P135" s="15"/>
      <c r="Q135" s="15"/>
      <c r="R135" s="15"/>
      <c r="S135" s="15"/>
      <c r="T135" s="15"/>
      <c r="U135" s="5"/>
      <c r="V135" s="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</row>
    <row r="136" spans="1:78" ht="16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5"/>
      <c r="O136" s="15"/>
      <c r="P136" s="15"/>
      <c r="Q136" s="15"/>
      <c r="R136" s="15"/>
      <c r="S136" s="15"/>
      <c r="T136" s="15"/>
      <c r="U136" s="5"/>
      <c r="V136" s="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</row>
    <row r="137" spans="1:78" ht="16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5"/>
      <c r="O137" s="15"/>
      <c r="P137" s="15"/>
      <c r="Q137" s="15"/>
      <c r="R137" s="15"/>
      <c r="S137" s="15"/>
      <c r="T137" s="15"/>
      <c r="U137" s="5"/>
      <c r="V137" s="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</row>
    <row r="138" spans="1:78" ht="16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5"/>
      <c r="O138" s="15"/>
      <c r="P138" s="15"/>
      <c r="Q138" s="15"/>
      <c r="R138" s="15"/>
      <c r="S138" s="15"/>
      <c r="T138" s="15"/>
      <c r="U138" s="5"/>
      <c r="V138" s="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</row>
    <row r="139" spans="1:78" ht="16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5"/>
      <c r="O139" s="15"/>
      <c r="P139" s="15"/>
      <c r="Q139" s="15"/>
      <c r="R139" s="15"/>
      <c r="S139" s="15"/>
      <c r="T139" s="15"/>
      <c r="U139" s="5"/>
      <c r="V139" s="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</row>
    <row r="140" spans="1:78" ht="16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5"/>
      <c r="O140" s="15"/>
      <c r="P140" s="15"/>
      <c r="Q140" s="15"/>
      <c r="R140" s="15"/>
      <c r="S140" s="15"/>
      <c r="T140" s="15"/>
      <c r="U140" s="5"/>
      <c r="V140" s="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</row>
    <row r="141" spans="1:78" ht="16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5"/>
      <c r="O141" s="15"/>
      <c r="P141" s="15"/>
      <c r="Q141" s="15"/>
      <c r="R141" s="15"/>
      <c r="S141" s="15"/>
      <c r="T141" s="15"/>
      <c r="U141" s="5"/>
      <c r="V141" s="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</row>
    <row r="142" spans="1:78" ht="16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5"/>
      <c r="O142" s="15"/>
      <c r="P142" s="15"/>
      <c r="Q142" s="15"/>
      <c r="R142" s="15"/>
      <c r="S142" s="15"/>
      <c r="T142" s="15"/>
      <c r="U142" s="5"/>
      <c r="V142" s="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</row>
    <row r="143" spans="1:78" ht="16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5"/>
      <c r="O143" s="15"/>
      <c r="P143" s="15"/>
      <c r="Q143" s="15"/>
      <c r="R143" s="15"/>
      <c r="S143" s="15"/>
      <c r="T143" s="15"/>
      <c r="U143" s="5"/>
      <c r="V143" s="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</row>
    <row r="144" spans="1:78" ht="16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5"/>
      <c r="O144" s="15"/>
      <c r="P144" s="15"/>
      <c r="Q144" s="15"/>
      <c r="R144" s="15"/>
      <c r="S144" s="15"/>
      <c r="T144" s="15"/>
      <c r="U144" s="5"/>
      <c r="V144" s="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</row>
    <row r="145" spans="1:78" ht="16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5"/>
      <c r="O145" s="15"/>
      <c r="P145" s="15"/>
      <c r="Q145" s="15"/>
      <c r="R145" s="15"/>
      <c r="S145" s="15"/>
      <c r="T145" s="15"/>
      <c r="U145" s="5"/>
      <c r="V145" s="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</row>
    <row r="146" spans="1:78" ht="16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5"/>
      <c r="O146" s="15"/>
      <c r="P146" s="15"/>
      <c r="Q146" s="15"/>
      <c r="R146" s="15"/>
      <c r="S146" s="15"/>
      <c r="T146" s="15"/>
      <c r="U146" s="5"/>
      <c r="V146" s="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</row>
    <row r="147" spans="1:78" ht="16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5"/>
      <c r="O147" s="15"/>
      <c r="P147" s="15"/>
      <c r="Q147" s="15"/>
      <c r="R147" s="15"/>
      <c r="S147" s="15"/>
      <c r="T147" s="15"/>
      <c r="U147" s="5"/>
      <c r="V147" s="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</row>
    <row r="148" spans="1:78" ht="16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5"/>
      <c r="O148" s="15"/>
      <c r="P148" s="15"/>
      <c r="Q148" s="15"/>
      <c r="R148" s="15"/>
      <c r="S148" s="15"/>
      <c r="T148" s="15"/>
      <c r="U148" s="5"/>
      <c r="V148" s="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</row>
    <row r="149" spans="1:78" ht="16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5"/>
      <c r="O149" s="15"/>
      <c r="P149" s="15"/>
      <c r="Q149" s="15"/>
      <c r="R149" s="15"/>
      <c r="S149" s="15"/>
      <c r="T149" s="15"/>
      <c r="U149" s="5"/>
      <c r="V149" s="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</row>
    <row r="150" spans="1:78" ht="16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5"/>
      <c r="O150" s="15"/>
      <c r="P150" s="15"/>
      <c r="Q150" s="15"/>
      <c r="R150" s="15"/>
      <c r="S150" s="15"/>
      <c r="T150" s="15"/>
      <c r="U150" s="5"/>
      <c r="V150" s="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</row>
    <row r="151" spans="1:78" ht="16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5"/>
      <c r="O151" s="15"/>
      <c r="P151" s="15"/>
      <c r="Q151" s="15"/>
      <c r="R151" s="15"/>
      <c r="S151" s="15"/>
      <c r="T151" s="15"/>
      <c r="U151" s="5"/>
      <c r="V151" s="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</row>
    <row r="152" spans="1:78" ht="16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5"/>
      <c r="O152" s="15"/>
      <c r="P152" s="15"/>
      <c r="Q152" s="15"/>
      <c r="R152" s="15"/>
      <c r="S152" s="15"/>
      <c r="T152" s="15"/>
      <c r="U152" s="5"/>
      <c r="V152" s="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</row>
    <row r="153" spans="1:78" ht="16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5"/>
      <c r="O153" s="15"/>
      <c r="P153" s="15"/>
      <c r="Q153" s="15"/>
      <c r="R153" s="15"/>
      <c r="S153" s="15"/>
      <c r="T153" s="15"/>
      <c r="U153" s="5"/>
      <c r="V153" s="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</row>
    <row r="154" spans="1:78" ht="16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5"/>
      <c r="O154" s="15"/>
      <c r="P154" s="15"/>
      <c r="Q154" s="15"/>
      <c r="R154" s="15"/>
      <c r="S154" s="15"/>
      <c r="T154" s="15"/>
      <c r="U154" s="5"/>
      <c r="V154" s="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</row>
    <row r="155" spans="1:78" ht="16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5"/>
      <c r="O155" s="15"/>
      <c r="P155" s="15"/>
      <c r="Q155" s="15"/>
      <c r="R155" s="15"/>
      <c r="S155" s="15"/>
      <c r="T155" s="15"/>
      <c r="U155" s="5"/>
      <c r="V155" s="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</row>
    <row r="156" spans="1:78" ht="16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5"/>
      <c r="O156" s="15"/>
      <c r="P156" s="15"/>
      <c r="Q156" s="15"/>
      <c r="R156" s="15"/>
      <c r="S156" s="15"/>
      <c r="T156" s="15"/>
      <c r="U156" s="5"/>
      <c r="V156" s="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</row>
    <row r="157" spans="1:78" ht="16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5"/>
      <c r="O157" s="15"/>
      <c r="P157" s="15"/>
      <c r="Q157" s="15"/>
      <c r="R157" s="15"/>
      <c r="S157" s="15"/>
      <c r="T157" s="15"/>
      <c r="U157" s="5"/>
      <c r="V157" s="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</row>
    <row r="158" spans="1:78" ht="16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5"/>
      <c r="O158" s="15"/>
      <c r="P158" s="15"/>
      <c r="Q158" s="15"/>
      <c r="R158" s="15"/>
      <c r="S158" s="15"/>
      <c r="T158" s="15"/>
      <c r="U158" s="5"/>
      <c r="V158" s="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</row>
    <row r="159" spans="1:78" ht="16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5"/>
      <c r="O159" s="15"/>
      <c r="P159" s="15"/>
      <c r="Q159" s="15"/>
      <c r="R159" s="15"/>
      <c r="S159" s="15"/>
      <c r="T159" s="15"/>
      <c r="U159" s="5"/>
      <c r="V159" s="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</row>
    <row r="160" spans="1:78" ht="16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5"/>
      <c r="O160" s="15"/>
      <c r="P160" s="15"/>
      <c r="Q160" s="15"/>
      <c r="R160" s="15"/>
      <c r="S160" s="15"/>
      <c r="T160" s="15"/>
      <c r="U160" s="5"/>
      <c r="V160" s="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</row>
    <row r="161" spans="1:78" ht="16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5"/>
      <c r="O161" s="15"/>
      <c r="P161" s="15"/>
      <c r="Q161" s="15"/>
      <c r="R161" s="15"/>
      <c r="S161" s="15"/>
      <c r="T161" s="15"/>
      <c r="U161" s="5"/>
      <c r="V161" s="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</row>
    <row r="162" spans="1:78" ht="16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5"/>
      <c r="O162" s="15"/>
      <c r="P162" s="15"/>
      <c r="Q162" s="15"/>
      <c r="R162" s="15"/>
      <c r="S162" s="15"/>
      <c r="T162" s="15"/>
      <c r="U162" s="5"/>
      <c r="V162" s="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</row>
    <row r="163" spans="1:78" ht="16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5"/>
      <c r="O163" s="15"/>
      <c r="P163" s="15"/>
      <c r="Q163" s="15"/>
      <c r="R163" s="15"/>
      <c r="S163" s="15"/>
      <c r="T163" s="15"/>
      <c r="U163" s="5"/>
      <c r="V163" s="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</row>
    <row r="164" spans="1:78" ht="16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5"/>
      <c r="O164" s="15"/>
      <c r="P164" s="15"/>
      <c r="Q164" s="15"/>
      <c r="R164" s="15"/>
      <c r="S164" s="15"/>
      <c r="T164" s="15"/>
      <c r="U164" s="5"/>
      <c r="V164" s="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</row>
    <row r="165" spans="1:78" ht="16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5"/>
      <c r="O165" s="15"/>
      <c r="P165" s="15"/>
      <c r="Q165" s="15"/>
      <c r="R165" s="15"/>
      <c r="S165" s="15"/>
      <c r="T165" s="15"/>
      <c r="U165" s="5"/>
      <c r="V165" s="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</row>
    <row r="166" spans="1:78" ht="16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5"/>
      <c r="O166" s="15"/>
      <c r="P166" s="15"/>
      <c r="Q166" s="15"/>
      <c r="R166" s="15"/>
      <c r="S166" s="15"/>
      <c r="T166" s="15"/>
      <c r="U166" s="5"/>
      <c r="V166" s="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</row>
    <row r="167" spans="1:78" ht="16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5"/>
      <c r="O167" s="15"/>
      <c r="P167" s="15"/>
      <c r="Q167" s="15"/>
      <c r="R167" s="15"/>
      <c r="S167" s="15"/>
      <c r="T167" s="15"/>
      <c r="U167" s="5"/>
      <c r="V167" s="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</row>
    <row r="168" spans="1:78" ht="16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5"/>
      <c r="O168" s="15"/>
      <c r="P168" s="15"/>
      <c r="Q168" s="15"/>
      <c r="R168" s="15"/>
      <c r="S168" s="15"/>
      <c r="T168" s="15"/>
      <c r="U168" s="5"/>
      <c r="V168" s="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</row>
    <row r="169" spans="1:78" ht="16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5"/>
      <c r="O169" s="15"/>
      <c r="P169" s="15"/>
      <c r="Q169" s="15"/>
      <c r="R169" s="15"/>
      <c r="S169" s="15"/>
      <c r="T169" s="15"/>
      <c r="U169" s="5"/>
      <c r="V169" s="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</row>
    <row r="170" spans="1:78" ht="16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5"/>
      <c r="O170" s="15"/>
      <c r="P170" s="15"/>
      <c r="Q170" s="15"/>
      <c r="R170" s="15"/>
      <c r="S170" s="15"/>
      <c r="T170" s="15"/>
      <c r="U170" s="5"/>
      <c r="V170" s="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</row>
    <row r="171" spans="1:78" ht="16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5"/>
      <c r="O171" s="15"/>
      <c r="P171" s="15"/>
      <c r="Q171" s="15"/>
      <c r="R171" s="15"/>
      <c r="S171" s="15"/>
      <c r="T171" s="15"/>
      <c r="U171" s="5"/>
      <c r="V171" s="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</row>
    <row r="172" spans="1:78" ht="16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5"/>
      <c r="O172" s="15"/>
      <c r="P172" s="15"/>
      <c r="Q172" s="15"/>
      <c r="R172" s="15"/>
      <c r="S172" s="15"/>
      <c r="T172" s="15"/>
      <c r="U172" s="5"/>
      <c r="V172" s="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</row>
    <row r="173" spans="1:78" ht="16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5"/>
      <c r="O173" s="15"/>
      <c r="P173" s="15"/>
      <c r="Q173" s="15"/>
      <c r="R173" s="15"/>
      <c r="S173" s="15"/>
      <c r="T173" s="15"/>
      <c r="U173" s="5"/>
      <c r="V173" s="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</row>
    <row r="174" spans="1:78" ht="16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5"/>
      <c r="O174" s="15"/>
      <c r="P174" s="15"/>
      <c r="Q174" s="15"/>
      <c r="R174" s="15"/>
      <c r="S174" s="15"/>
      <c r="T174" s="15"/>
      <c r="U174" s="5"/>
      <c r="V174" s="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</row>
    <row r="175" spans="1:78" ht="16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5"/>
      <c r="O175" s="15"/>
      <c r="P175" s="15"/>
      <c r="Q175" s="15"/>
      <c r="R175" s="15"/>
      <c r="S175" s="15"/>
      <c r="T175" s="15"/>
      <c r="U175" s="5"/>
      <c r="V175" s="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</row>
    <row r="176" spans="1:78" ht="16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5"/>
      <c r="O176" s="15"/>
      <c r="P176" s="15"/>
      <c r="Q176" s="15"/>
      <c r="R176" s="15"/>
      <c r="S176" s="15"/>
      <c r="T176" s="15"/>
      <c r="U176" s="5"/>
      <c r="V176" s="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</row>
    <row r="177" spans="1:78" ht="16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5"/>
      <c r="O177" s="15"/>
      <c r="P177" s="15"/>
      <c r="Q177" s="15"/>
      <c r="R177" s="15"/>
      <c r="S177" s="15"/>
      <c r="T177" s="15"/>
      <c r="U177" s="5"/>
      <c r="V177" s="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</row>
    <row r="178" spans="1:78" ht="16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5"/>
      <c r="O178" s="15"/>
      <c r="P178" s="15"/>
      <c r="Q178" s="15"/>
      <c r="R178" s="15"/>
      <c r="S178" s="15"/>
      <c r="T178" s="15"/>
      <c r="U178" s="5"/>
      <c r="V178" s="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</row>
    <row r="179" spans="1:78" ht="16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5"/>
      <c r="O179" s="15"/>
      <c r="P179" s="15"/>
      <c r="Q179" s="15"/>
      <c r="R179" s="15"/>
      <c r="S179" s="15"/>
      <c r="T179" s="15"/>
      <c r="U179" s="5"/>
      <c r="V179" s="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</row>
    <row r="180" spans="1:78" ht="16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5"/>
      <c r="O180" s="15"/>
      <c r="P180" s="15"/>
      <c r="Q180" s="15"/>
      <c r="R180" s="15"/>
      <c r="S180" s="15"/>
      <c r="T180" s="15"/>
      <c r="U180" s="5"/>
      <c r="V180" s="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</row>
    <row r="181" spans="1:78" ht="16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5"/>
      <c r="O181" s="15"/>
      <c r="P181" s="15"/>
      <c r="Q181" s="15"/>
      <c r="R181" s="15"/>
      <c r="S181" s="15"/>
      <c r="T181" s="15"/>
      <c r="U181" s="5"/>
      <c r="V181" s="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</row>
    <row r="182" spans="1:78" ht="16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5"/>
      <c r="O182" s="15"/>
      <c r="P182" s="15"/>
      <c r="Q182" s="15"/>
      <c r="R182" s="15"/>
      <c r="S182" s="15"/>
      <c r="T182" s="15"/>
      <c r="U182" s="5"/>
      <c r="V182" s="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</row>
    <row r="183" spans="1:78" ht="16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5"/>
      <c r="O183" s="15"/>
      <c r="P183" s="15"/>
      <c r="Q183" s="15"/>
      <c r="R183" s="15"/>
      <c r="S183" s="15"/>
      <c r="T183" s="15"/>
      <c r="U183" s="5"/>
      <c r="V183" s="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</row>
    <row r="184" spans="1:78" ht="16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5"/>
      <c r="O184" s="15"/>
      <c r="P184" s="15"/>
      <c r="Q184" s="15"/>
      <c r="R184" s="15"/>
      <c r="S184" s="15"/>
      <c r="T184" s="15"/>
      <c r="U184" s="5"/>
      <c r="V184" s="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</row>
    <row r="185" spans="1:78" ht="16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5"/>
      <c r="O185" s="15"/>
      <c r="P185" s="15"/>
      <c r="Q185" s="15"/>
      <c r="R185" s="15"/>
      <c r="S185" s="15"/>
      <c r="T185" s="15"/>
      <c r="U185" s="5"/>
      <c r="V185" s="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</row>
    <row r="186" spans="1:78" ht="16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5"/>
      <c r="O186" s="15"/>
      <c r="P186" s="15"/>
      <c r="Q186" s="15"/>
      <c r="R186" s="15"/>
      <c r="S186" s="15"/>
      <c r="T186" s="15"/>
      <c r="U186" s="5"/>
      <c r="V186" s="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</row>
    <row r="187" spans="1:78" ht="16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5"/>
      <c r="O187" s="15"/>
      <c r="P187" s="15"/>
      <c r="Q187" s="15"/>
      <c r="R187" s="15"/>
      <c r="S187" s="15"/>
      <c r="T187" s="15"/>
      <c r="U187" s="5"/>
      <c r="V187" s="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</row>
    <row r="188" spans="1:78" ht="16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5"/>
      <c r="O188" s="15"/>
      <c r="P188" s="15"/>
      <c r="Q188" s="15"/>
      <c r="R188" s="15"/>
      <c r="S188" s="15"/>
      <c r="T188" s="15"/>
      <c r="U188" s="5"/>
      <c r="V188" s="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</row>
    <row r="189" spans="1:78" ht="16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5"/>
      <c r="O189" s="15"/>
      <c r="P189" s="15"/>
      <c r="Q189" s="15"/>
      <c r="R189" s="15"/>
      <c r="S189" s="15"/>
      <c r="T189" s="15"/>
      <c r="U189" s="5"/>
      <c r="V189" s="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</row>
    <row r="190" spans="1:78" ht="16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5"/>
      <c r="O190" s="15"/>
      <c r="P190" s="15"/>
      <c r="Q190" s="15"/>
      <c r="R190" s="15"/>
      <c r="S190" s="15"/>
      <c r="T190" s="15"/>
      <c r="U190" s="5"/>
      <c r="V190" s="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</row>
    <row r="191" spans="1:78" ht="16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5"/>
      <c r="O191" s="15"/>
      <c r="P191" s="15"/>
      <c r="Q191" s="15"/>
      <c r="R191" s="15"/>
      <c r="S191" s="15"/>
      <c r="T191" s="15"/>
      <c r="U191" s="5"/>
      <c r="V191" s="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</row>
    <row r="192" spans="1:78" ht="16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5"/>
      <c r="O192" s="15"/>
      <c r="P192" s="15"/>
      <c r="Q192" s="15"/>
      <c r="R192" s="15"/>
      <c r="S192" s="15"/>
      <c r="T192" s="15"/>
      <c r="U192" s="5"/>
      <c r="V192" s="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</row>
    <row r="193" spans="1:78" ht="16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5"/>
      <c r="O193" s="15"/>
      <c r="P193" s="15"/>
      <c r="Q193" s="15"/>
      <c r="R193" s="15"/>
      <c r="S193" s="15"/>
      <c r="T193" s="15"/>
      <c r="U193" s="5"/>
      <c r="V193" s="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</row>
    <row r="194" spans="1:78" ht="16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5"/>
      <c r="O194" s="15"/>
      <c r="P194" s="15"/>
      <c r="Q194" s="15"/>
      <c r="R194" s="15"/>
      <c r="S194" s="15"/>
      <c r="T194" s="15"/>
      <c r="U194" s="5"/>
      <c r="V194" s="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</row>
    <row r="195" spans="1:78" ht="16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5"/>
      <c r="O195" s="15"/>
      <c r="P195" s="15"/>
      <c r="Q195" s="15"/>
      <c r="R195" s="15"/>
      <c r="S195" s="15"/>
      <c r="T195" s="15"/>
      <c r="U195" s="5"/>
      <c r="V195" s="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</row>
    <row r="196" spans="1:78" ht="16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5"/>
      <c r="O196" s="15"/>
      <c r="P196" s="15"/>
      <c r="Q196" s="15"/>
      <c r="R196" s="15"/>
      <c r="S196" s="15"/>
      <c r="T196" s="15"/>
      <c r="U196" s="5"/>
      <c r="V196" s="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</row>
    <row r="197" spans="1:78" ht="16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5"/>
      <c r="O197" s="15"/>
      <c r="P197" s="15"/>
      <c r="Q197" s="15"/>
      <c r="R197" s="15"/>
      <c r="S197" s="15"/>
      <c r="T197" s="15"/>
      <c r="U197" s="5"/>
      <c r="V197" s="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</row>
    <row r="198" spans="1:78" ht="16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5"/>
      <c r="O198" s="15"/>
      <c r="P198" s="15"/>
      <c r="Q198" s="15"/>
      <c r="R198" s="15"/>
      <c r="S198" s="15"/>
      <c r="T198" s="15"/>
      <c r="U198" s="5"/>
      <c r="V198" s="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</row>
    <row r="199" spans="1:78" ht="16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5"/>
      <c r="O199" s="15"/>
      <c r="P199" s="15"/>
      <c r="Q199" s="15"/>
      <c r="R199" s="15"/>
      <c r="S199" s="15"/>
      <c r="T199" s="15"/>
      <c r="U199" s="5"/>
      <c r="V199" s="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</row>
    <row r="200" spans="1:78" ht="16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5"/>
      <c r="O200" s="15"/>
      <c r="P200" s="15"/>
      <c r="Q200" s="15"/>
      <c r="R200" s="15"/>
      <c r="S200" s="15"/>
      <c r="T200" s="15"/>
      <c r="U200" s="5"/>
      <c r="V200" s="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</row>
    <row r="201" spans="1:78" ht="16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5"/>
      <c r="O201" s="15"/>
      <c r="P201" s="15"/>
      <c r="Q201" s="15"/>
      <c r="R201" s="15"/>
      <c r="S201" s="15"/>
      <c r="T201" s="15"/>
      <c r="U201" s="5"/>
      <c r="V201" s="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</row>
    <row r="202" spans="1:78" ht="16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5"/>
      <c r="O202" s="15"/>
      <c r="P202" s="15"/>
      <c r="Q202" s="15"/>
      <c r="R202" s="15"/>
      <c r="S202" s="15"/>
      <c r="T202" s="15"/>
      <c r="U202" s="5"/>
      <c r="V202" s="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</row>
    <row r="203" spans="1:78" ht="16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5"/>
      <c r="O203" s="15"/>
      <c r="P203" s="15"/>
      <c r="Q203" s="15"/>
      <c r="R203" s="15"/>
      <c r="S203" s="15"/>
      <c r="T203" s="15"/>
      <c r="U203" s="5"/>
      <c r="V203" s="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</row>
    <row r="204" spans="1:78" ht="16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5"/>
      <c r="O204" s="15"/>
      <c r="P204" s="15"/>
      <c r="Q204" s="15"/>
      <c r="R204" s="15"/>
      <c r="S204" s="15"/>
      <c r="T204" s="15"/>
      <c r="U204" s="5"/>
      <c r="V204" s="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</row>
    <row r="205" spans="1:78" ht="16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5"/>
      <c r="O205" s="15"/>
      <c r="P205" s="15"/>
      <c r="Q205" s="15"/>
      <c r="R205" s="15"/>
      <c r="S205" s="15"/>
      <c r="T205" s="15"/>
      <c r="U205" s="5"/>
      <c r="V205" s="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</row>
    <row r="206" spans="1:78" ht="16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5"/>
      <c r="O206" s="15"/>
      <c r="P206" s="15"/>
      <c r="Q206" s="15"/>
      <c r="R206" s="15"/>
      <c r="S206" s="15"/>
      <c r="T206" s="15"/>
      <c r="U206" s="5"/>
      <c r="V206" s="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</row>
    <row r="207" spans="1:78" ht="16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5"/>
      <c r="O207" s="15"/>
      <c r="P207" s="15"/>
      <c r="Q207" s="15"/>
      <c r="R207" s="15"/>
      <c r="S207" s="15"/>
      <c r="T207" s="15"/>
      <c r="U207" s="5"/>
      <c r="V207" s="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</row>
    <row r="208" spans="1:78" ht="16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5"/>
      <c r="O208" s="15"/>
      <c r="P208" s="15"/>
      <c r="Q208" s="15"/>
      <c r="R208" s="15"/>
      <c r="S208" s="15"/>
      <c r="T208" s="15"/>
      <c r="U208" s="5"/>
      <c r="V208" s="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</row>
    <row r="209" spans="1:78" ht="16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5"/>
      <c r="O209" s="15"/>
      <c r="P209" s="15"/>
      <c r="Q209" s="15"/>
      <c r="R209" s="15"/>
      <c r="S209" s="15"/>
      <c r="T209" s="15"/>
      <c r="U209" s="5"/>
      <c r="V209" s="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</row>
    <row r="210" spans="1:78" ht="16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5"/>
      <c r="O210" s="15"/>
      <c r="P210" s="15"/>
      <c r="Q210" s="15"/>
      <c r="R210" s="15"/>
      <c r="S210" s="15"/>
      <c r="T210" s="15"/>
      <c r="U210" s="5"/>
      <c r="V210" s="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</row>
    <row r="211" spans="1:78" ht="16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5"/>
      <c r="O211" s="15"/>
      <c r="P211" s="15"/>
      <c r="Q211" s="15"/>
      <c r="R211" s="15"/>
      <c r="S211" s="15"/>
      <c r="T211" s="15"/>
      <c r="U211" s="5"/>
      <c r="V211" s="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</row>
    <row r="212" spans="1:78" ht="16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5"/>
      <c r="O212" s="15"/>
      <c r="P212" s="15"/>
      <c r="Q212" s="15"/>
      <c r="R212" s="15"/>
      <c r="S212" s="15"/>
      <c r="T212" s="15"/>
      <c r="U212" s="5"/>
      <c r="V212" s="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</row>
    <row r="213" spans="1:78" ht="16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5"/>
      <c r="O213" s="15"/>
      <c r="P213" s="15"/>
      <c r="Q213" s="15"/>
      <c r="R213" s="15"/>
      <c r="S213" s="15"/>
      <c r="T213" s="15"/>
      <c r="U213" s="5"/>
      <c r="V213" s="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</row>
    <row r="214" spans="1:78" ht="16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5"/>
      <c r="O214" s="15"/>
      <c r="P214" s="15"/>
      <c r="Q214" s="15"/>
      <c r="R214" s="15"/>
      <c r="S214" s="15"/>
      <c r="T214" s="15"/>
      <c r="U214" s="5"/>
      <c r="V214" s="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</row>
    <row r="215" spans="1:78" ht="16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5"/>
      <c r="O215" s="15"/>
      <c r="P215" s="15"/>
      <c r="Q215" s="15"/>
      <c r="R215" s="15"/>
      <c r="S215" s="15"/>
      <c r="T215" s="15"/>
      <c r="U215" s="5"/>
      <c r="V215" s="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</row>
    <row r="216" spans="1:78" ht="16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5"/>
      <c r="O216" s="15"/>
      <c r="P216" s="15"/>
      <c r="Q216" s="15"/>
      <c r="R216" s="15"/>
      <c r="S216" s="15"/>
      <c r="T216" s="15"/>
      <c r="U216" s="5"/>
      <c r="V216" s="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</row>
    <row r="217" spans="1:78" ht="16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5"/>
      <c r="O217" s="15"/>
      <c r="P217" s="15"/>
      <c r="Q217" s="15"/>
      <c r="R217" s="15"/>
      <c r="S217" s="15"/>
      <c r="T217" s="15"/>
      <c r="U217" s="5"/>
      <c r="V217" s="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</row>
    <row r="218" spans="1:78" ht="16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5"/>
      <c r="O218" s="15"/>
      <c r="P218" s="15"/>
      <c r="Q218" s="15"/>
      <c r="R218" s="15"/>
      <c r="S218" s="15"/>
      <c r="T218" s="15"/>
      <c r="U218" s="5"/>
      <c r="V218" s="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</row>
    <row r="219" spans="1:78" ht="16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5"/>
      <c r="O219" s="15"/>
      <c r="P219" s="15"/>
      <c r="Q219" s="15"/>
      <c r="R219" s="15"/>
      <c r="S219" s="15"/>
      <c r="T219" s="15"/>
      <c r="U219" s="5"/>
      <c r="V219" s="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</row>
    <row r="220" spans="1:78" ht="16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5"/>
      <c r="O220" s="15"/>
      <c r="P220" s="15"/>
      <c r="Q220" s="15"/>
      <c r="R220" s="15"/>
      <c r="S220" s="15"/>
      <c r="T220" s="15"/>
      <c r="U220" s="5"/>
      <c r="V220" s="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</row>
    <row r="221" spans="1:78" ht="16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5"/>
      <c r="O221" s="15"/>
      <c r="P221" s="15"/>
      <c r="Q221" s="15"/>
      <c r="R221" s="15"/>
      <c r="S221" s="15"/>
      <c r="T221" s="15"/>
      <c r="U221" s="5"/>
      <c r="V221" s="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</row>
    <row r="222" spans="1:78" ht="16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5"/>
      <c r="O222" s="15"/>
      <c r="P222" s="15"/>
      <c r="Q222" s="15"/>
      <c r="R222" s="15"/>
      <c r="S222" s="15"/>
      <c r="T222" s="15"/>
      <c r="U222" s="5"/>
      <c r="V222" s="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</row>
    <row r="223" spans="1:78" ht="16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5"/>
      <c r="O223" s="15"/>
      <c r="P223" s="15"/>
      <c r="Q223" s="15"/>
      <c r="R223" s="15"/>
      <c r="S223" s="15"/>
      <c r="T223" s="15"/>
      <c r="U223" s="5"/>
      <c r="V223" s="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</row>
    <row r="224" spans="1:78" ht="16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5"/>
      <c r="O224" s="15"/>
      <c r="P224" s="15"/>
      <c r="Q224" s="15"/>
      <c r="R224" s="15"/>
      <c r="S224" s="15"/>
      <c r="T224" s="15"/>
      <c r="U224" s="5"/>
      <c r="V224" s="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</row>
    <row r="225" spans="1:78" ht="16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5"/>
      <c r="O225" s="15"/>
      <c r="P225" s="15"/>
      <c r="Q225" s="15"/>
      <c r="R225" s="15"/>
      <c r="S225" s="15"/>
      <c r="T225" s="15"/>
      <c r="U225" s="5"/>
      <c r="V225" s="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</row>
    <row r="226" spans="1:78" ht="16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5"/>
      <c r="O226" s="15"/>
      <c r="P226" s="15"/>
      <c r="Q226" s="15"/>
      <c r="R226" s="15"/>
      <c r="S226" s="15"/>
      <c r="T226" s="15"/>
      <c r="U226" s="5"/>
      <c r="V226" s="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</row>
    <row r="227" spans="1:78" ht="16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5"/>
      <c r="O227" s="15"/>
      <c r="P227" s="15"/>
      <c r="Q227" s="15"/>
      <c r="R227" s="15"/>
      <c r="S227" s="15"/>
      <c r="T227" s="15"/>
      <c r="U227" s="5"/>
      <c r="V227" s="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</row>
    <row r="228" spans="1:78" ht="16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5"/>
      <c r="O228" s="15"/>
      <c r="P228" s="15"/>
      <c r="Q228" s="15"/>
      <c r="R228" s="15"/>
      <c r="S228" s="15"/>
      <c r="T228" s="15"/>
      <c r="U228" s="5"/>
      <c r="V228" s="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</row>
    <row r="229" spans="1:78" ht="16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5"/>
      <c r="O229" s="15"/>
      <c r="P229" s="15"/>
      <c r="Q229" s="15"/>
      <c r="R229" s="15"/>
      <c r="S229" s="15"/>
      <c r="T229" s="15"/>
      <c r="U229" s="5"/>
      <c r="V229" s="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</row>
    <row r="230" spans="1:78" ht="16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5"/>
      <c r="O230" s="15"/>
      <c r="P230" s="15"/>
      <c r="Q230" s="15"/>
      <c r="R230" s="15"/>
      <c r="S230" s="15"/>
      <c r="T230" s="15"/>
      <c r="U230" s="5"/>
      <c r="V230" s="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</row>
    <row r="231" spans="1:78" ht="16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5"/>
      <c r="O231" s="15"/>
      <c r="P231" s="15"/>
      <c r="Q231" s="15"/>
      <c r="R231" s="15"/>
      <c r="S231" s="15"/>
      <c r="T231" s="15"/>
      <c r="U231" s="5"/>
      <c r="V231" s="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</row>
    <row r="232" spans="1:78" ht="16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5"/>
      <c r="O232" s="15"/>
      <c r="P232" s="15"/>
      <c r="Q232" s="15"/>
      <c r="R232" s="15"/>
      <c r="S232" s="15"/>
      <c r="T232" s="15"/>
      <c r="U232" s="5"/>
      <c r="V232" s="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</row>
    <row r="233" spans="1:78" ht="16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5"/>
      <c r="O233" s="15"/>
      <c r="P233" s="15"/>
      <c r="Q233" s="15"/>
      <c r="R233" s="15"/>
      <c r="S233" s="15"/>
      <c r="T233" s="15"/>
      <c r="U233" s="5"/>
      <c r="V233" s="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</row>
    <row r="234" spans="1:78" ht="16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5"/>
      <c r="O234" s="15"/>
      <c r="P234" s="15"/>
      <c r="Q234" s="15"/>
      <c r="R234" s="15"/>
      <c r="S234" s="15"/>
      <c r="T234" s="15"/>
      <c r="U234" s="5"/>
      <c r="V234" s="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</row>
    <row r="235" spans="1:78" ht="16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5"/>
      <c r="O235" s="15"/>
      <c r="P235" s="15"/>
      <c r="Q235" s="15"/>
      <c r="R235" s="15"/>
      <c r="S235" s="15"/>
      <c r="T235" s="15"/>
      <c r="U235" s="5"/>
      <c r="V235" s="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</row>
    <row r="236" spans="1:78" ht="16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5"/>
      <c r="O236" s="15"/>
      <c r="P236" s="15"/>
      <c r="Q236" s="15"/>
      <c r="R236" s="15"/>
      <c r="S236" s="15"/>
      <c r="T236" s="15"/>
      <c r="U236" s="5"/>
      <c r="V236" s="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</row>
    <row r="237" spans="1:78" ht="16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5"/>
      <c r="O237" s="15"/>
      <c r="P237" s="15"/>
      <c r="Q237" s="15"/>
      <c r="R237" s="15"/>
      <c r="S237" s="15"/>
      <c r="T237" s="15"/>
      <c r="U237" s="5"/>
      <c r="V237" s="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</row>
    <row r="238" spans="1:78" ht="16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5"/>
      <c r="O238" s="15"/>
      <c r="P238" s="15"/>
      <c r="Q238" s="15"/>
      <c r="R238" s="15"/>
      <c r="S238" s="15"/>
      <c r="T238" s="15"/>
      <c r="U238" s="5"/>
      <c r="V238" s="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</row>
    <row r="239" spans="1:78" ht="16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5"/>
      <c r="O239" s="15"/>
      <c r="P239" s="15"/>
      <c r="Q239" s="15"/>
      <c r="R239" s="15"/>
      <c r="S239" s="15"/>
      <c r="T239" s="15"/>
      <c r="U239" s="5"/>
      <c r="V239" s="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</row>
    <row r="240" spans="1:78" ht="16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5"/>
      <c r="O240" s="15"/>
      <c r="P240" s="15"/>
      <c r="Q240" s="15"/>
      <c r="R240" s="15"/>
      <c r="S240" s="15"/>
      <c r="T240" s="15"/>
      <c r="U240" s="5"/>
      <c r="V240" s="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</row>
    <row r="241" spans="1:78" ht="16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5"/>
      <c r="O241" s="15"/>
      <c r="P241" s="15"/>
      <c r="Q241" s="15"/>
      <c r="R241" s="15"/>
      <c r="S241" s="15"/>
      <c r="T241" s="15"/>
      <c r="U241" s="5"/>
      <c r="V241" s="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</row>
    <row r="242" spans="1:78" ht="16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5"/>
      <c r="O242" s="15"/>
      <c r="P242" s="15"/>
      <c r="Q242" s="15"/>
      <c r="R242" s="15"/>
      <c r="S242" s="15"/>
      <c r="T242" s="15"/>
      <c r="U242" s="5"/>
      <c r="V242" s="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</row>
    <row r="243" spans="1:78" ht="16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5"/>
      <c r="O243" s="15"/>
      <c r="P243" s="15"/>
      <c r="Q243" s="15"/>
      <c r="R243" s="15"/>
      <c r="S243" s="15"/>
      <c r="T243" s="15"/>
      <c r="U243" s="5"/>
      <c r="V243" s="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</row>
    <row r="244" spans="1:78" ht="16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5"/>
      <c r="O244" s="15"/>
      <c r="P244" s="15"/>
      <c r="Q244" s="15"/>
      <c r="R244" s="15"/>
      <c r="S244" s="15"/>
      <c r="T244" s="15"/>
      <c r="U244" s="5"/>
      <c r="V244" s="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</row>
    <row r="245" spans="1:78" ht="16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5"/>
      <c r="O245" s="15"/>
      <c r="P245" s="15"/>
      <c r="Q245" s="15"/>
      <c r="R245" s="15"/>
      <c r="S245" s="15"/>
      <c r="T245" s="15"/>
      <c r="U245" s="5"/>
      <c r="V245" s="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</row>
    <row r="246" spans="1:78" ht="16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5"/>
      <c r="O246" s="15"/>
      <c r="P246" s="15"/>
      <c r="Q246" s="15"/>
      <c r="R246" s="15"/>
      <c r="S246" s="15"/>
      <c r="T246" s="15"/>
      <c r="U246" s="5"/>
      <c r="V246" s="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</row>
    <row r="247" spans="1:78" ht="16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5"/>
      <c r="O247" s="15"/>
      <c r="P247" s="15"/>
      <c r="Q247" s="15"/>
      <c r="R247" s="15"/>
      <c r="S247" s="15"/>
      <c r="T247" s="15"/>
      <c r="U247" s="5"/>
      <c r="V247" s="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</row>
    <row r="248" spans="1:78" ht="16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5"/>
      <c r="O248" s="15"/>
      <c r="P248" s="15"/>
      <c r="Q248" s="15"/>
      <c r="R248" s="15"/>
      <c r="S248" s="15"/>
      <c r="T248" s="15"/>
      <c r="U248" s="5"/>
      <c r="V248" s="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</row>
    <row r="249" spans="1:78" ht="16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5"/>
      <c r="O249" s="15"/>
      <c r="P249" s="15"/>
      <c r="Q249" s="15"/>
      <c r="R249" s="15"/>
      <c r="S249" s="15"/>
      <c r="T249" s="15"/>
      <c r="U249" s="5"/>
      <c r="V249" s="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</row>
    <row r="250" spans="1:78" ht="16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5"/>
      <c r="O250" s="15"/>
      <c r="P250" s="15"/>
      <c r="Q250" s="15"/>
      <c r="R250" s="15"/>
      <c r="S250" s="15"/>
      <c r="T250" s="15"/>
      <c r="U250" s="5"/>
      <c r="V250" s="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</row>
    <row r="251" spans="1:78" ht="16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5"/>
      <c r="O251" s="15"/>
      <c r="P251" s="15"/>
      <c r="Q251" s="15"/>
      <c r="R251" s="15"/>
      <c r="S251" s="15"/>
      <c r="T251" s="15"/>
      <c r="U251" s="5"/>
      <c r="V251" s="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</row>
    <row r="252" spans="1:78" ht="16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5"/>
      <c r="O252" s="15"/>
      <c r="P252" s="15"/>
      <c r="Q252" s="15"/>
      <c r="R252" s="15"/>
      <c r="S252" s="15"/>
      <c r="T252" s="15"/>
      <c r="U252" s="5"/>
      <c r="V252" s="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</row>
    <row r="253" spans="1:78" ht="16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5"/>
      <c r="O253" s="15"/>
      <c r="P253" s="15"/>
      <c r="Q253" s="15"/>
      <c r="R253" s="15"/>
      <c r="S253" s="15"/>
      <c r="T253" s="15"/>
      <c r="U253" s="5"/>
      <c r="V253" s="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</row>
    <row r="254" spans="1:78" ht="16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5"/>
      <c r="O254" s="15"/>
      <c r="P254" s="15"/>
      <c r="Q254" s="15"/>
      <c r="R254" s="15"/>
      <c r="S254" s="15"/>
      <c r="T254" s="15"/>
      <c r="U254" s="5"/>
      <c r="V254" s="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</row>
    <row r="255" spans="1:78" ht="16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5"/>
      <c r="O255" s="15"/>
      <c r="P255" s="15"/>
      <c r="Q255" s="15"/>
      <c r="R255" s="15"/>
      <c r="S255" s="15"/>
      <c r="T255" s="15"/>
      <c r="U255" s="5"/>
      <c r="V255" s="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</row>
    <row r="256" spans="1:78" ht="16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5"/>
      <c r="O256" s="15"/>
      <c r="P256" s="15"/>
      <c r="Q256" s="15"/>
      <c r="R256" s="15"/>
      <c r="S256" s="15"/>
      <c r="T256" s="15"/>
      <c r="U256" s="5"/>
      <c r="V256" s="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</row>
    <row r="257" spans="1:78" ht="16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5"/>
      <c r="O257" s="15"/>
      <c r="P257" s="15"/>
      <c r="Q257" s="15"/>
      <c r="R257" s="15"/>
      <c r="S257" s="15"/>
      <c r="T257" s="15"/>
      <c r="U257" s="5"/>
      <c r="V257" s="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</row>
    <row r="258" spans="1:78" ht="16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5"/>
      <c r="O258" s="15"/>
      <c r="P258" s="15"/>
      <c r="Q258" s="15"/>
      <c r="R258" s="15"/>
      <c r="S258" s="15"/>
      <c r="T258" s="15"/>
      <c r="U258" s="5"/>
      <c r="V258" s="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</row>
    <row r="259" spans="1:78" ht="16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5"/>
      <c r="O259" s="15"/>
      <c r="P259" s="15"/>
      <c r="Q259" s="15"/>
      <c r="R259" s="15"/>
      <c r="S259" s="15"/>
      <c r="T259" s="15"/>
      <c r="U259" s="5"/>
      <c r="V259" s="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</row>
    <row r="260" spans="1:78" ht="16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5"/>
      <c r="O260" s="15"/>
      <c r="P260" s="15"/>
      <c r="Q260" s="15"/>
      <c r="R260" s="15"/>
      <c r="S260" s="15"/>
      <c r="T260" s="15"/>
      <c r="U260" s="5"/>
      <c r="V260" s="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</row>
    <row r="261" spans="1:78" ht="16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5"/>
      <c r="O261" s="15"/>
      <c r="P261" s="15"/>
      <c r="Q261" s="15"/>
      <c r="R261" s="15"/>
      <c r="S261" s="15"/>
      <c r="T261" s="15"/>
      <c r="U261" s="5"/>
      <c r="V261" s="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</row>
    <row r="262" spans="1:78" ht="16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5"/>
      <c r="O262" s="15"/>
      <c r="P262" s="15"/>
      <c r="Q262" s="15"/>
      <c r="R262" s="15"/>
      <c r="S262" s="15"/>
      <c r="T262" s="15"/>
      <c r="U262" s="5"/>
      <c r="V262" s="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</row>
    <row r="263" spans="1:78" ht="16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5"/>
      <c r="O263" s="15"/>
      <c r="P263" s="15"/>
      <c r="Q263" s="15"/>
      <c r="R263" s="15"/>
      <c r="S263" s="15"/>
      <c r="T263" s="15"/>
      <c r="U263" s="5"/>
      <c r="V263" s="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</row>
    <row r="264" spans="1:78" ht="16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5"/>
      <c r="O264" s="15"/>
      <c r="P264" s="15"/>
      <c r="Q264" s="15"/>
      <c r="R264" s="15"/>
      <c r="S264" s="15"/>
      <c r="T264" s="15"/>
      <c r="U264" s="5"/>
      <c r="V264" s="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</row>
    <row r="265" spans="1:78" ht="16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5"/>
      <c r="O265" s="15"/>
      <c r="P265" s="15"/>
      <c r="Q265" s="15"/>
      <c r="R265" s="15"/>
      <c r="S265" s="15"/>
      <c r="T265" s="15"/>
      <c r="U265" s="5"/>
      <c r="V265" s="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</row>
    <row r="266" spans="1:78" ht="16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5"/>
      <c r="O266" s="15"/>
      <c r="P266" s="15"/>
      <c r="Q266" s="15"/>
      <c r="R266" s="15"/>
      <c r="S266" s="15"/>
      <c r="T266" s="15"/>
      <c r="U266" s="5"/>
      <c r="V266" s="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</row>
    <row r="267" spans="1:78" ht="16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5"/>
      <c r="O267" s="15"/>
      <c r="P267" s="15"/>
      <c r="Q267" s="15"/>
      <c r="R267" s="15"/>
      <c r="S267" s="15"/>
      <c r="T267" s="15"/>
      <c r="U267" s="5"/>
      <c r="V267" s="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</row>
    <row r="268" spans="1:78" ht="16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5"/>
      <c r="O268" s="15"/>
      <c r="P268" s="15"/>
      <c r="Q268" s="15"/>
      <c r="R268" s="15"/>
      <c r="S268" s="15"/>
      <c r="T268" s="15"/>
      <c r="U268" s="5"/>
      <c r="V268" s="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</row>
    <row r="269" spans="1:78" ht="16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5"/>
      <c r="O269" s="15"/>
      <c r="P269" s="15"/>
      <c r="Q269" s="15"/>
      <c r="R269" s="15"/>
      <c r="S269" s="15"/>
      <c r="T269" s="15"/>
      <c r="U269" s="5"/>
      <c r="V269" s="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</row>
    <row r="270" spans="1:78" ht="16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5"/>
      <c r="O270" s="15"/>
      <c r="P270" s="15"/>
      <c r="Q270" s="15"/>
      <c r="R270" s="15"/>
      <c r="S270" s="15"/>
      <c r="T270" s="15"/>
      <c r="U270" s="5"/>
      <c r="V270" s="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</row>
    <row r="271" spans="1:78" ht="16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5"/>
      <c r="O271" s="15"/>
      <c r="P271" s="15"/>
      <c r="Q271" s="15"/>
      <c r="R271" s="15"/>
      <c r="S271" s="15"/>
      <c r="T271" s="15"/>
      <c r="U271" s="5"/>
      <c r="V271" s="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</row>
    <row r="272" spans="1:78" ht="16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5"/>
      <c r="O272" s="15"/>
      <c r="P272" s="15"/>
      <c r="Q272" s="15"/>
      <c r="R272" s="15"/>
      <c r="S272" s="15"/>
      <c r="T272" s="15"/>
      <c r="U272" s="5"/>
      <c r="V272" s="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</row>
    <row r="273" spans="1:78" ht="16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5"/>
      <c r="O273" s="15"/>
      <c r="P273" s="15"/>
      <c r="Q273" s="15"/>
      <c r="R273" s="15"/>
      <c r="S273" s="15"/>
      <c r="T273" s="15"/>
      <c r="U273" s="5"/>
      <c r="V273" s="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</row>
    <row r="274" spans="1:78" ht="16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5"/>
      <c r="O274" s="15"/>
      <c r="P274" s="15"/>
      <c r="Q274" s="15"/>
      <c r="R274" s="15"/>
      <c r="S274" s="15"/>
      <c r="T274" s="15"/>
      <c r="U274" s="5"/>
      <c r="V274" s="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</row>
    <row r="275" spans="1:78" ht="16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5"/>
      <c r="O275" s="15"/>
      <c r="P275" s="15"/>
      <c r="Q275" s="15"/>
      <c r="R275" s="15"/>
      <c r="S275" s="15"/>
      <c r="T275" s="15"/>
      <c r="U275" s="5"/>
      <c r="V275" s="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</row>
    <row r="276" spans="1:78" ht="16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5"/>
      <c r="O276" s="15"/>
      <c r="P276" s="15"/>
      <c r="Q276" s="15"/>
      <c r="R276" s="15"/>
      <c r="S276" s="15"/>
      <c r="T276" s="15"/>
      <c r="U276" s="5"/>
      <c r="V276" s="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</row>
    <row r="277" spans="1:78" ht="16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5"/>
      <c r="O277" s="15"/>
      <c r="P277" s="15"/>
      <c r="Q277" s="15"/>
      <c r="R277" s="15"/>
      <c r="S277" s="15"/>
      <c r="T277" s="15"/>
      <c r="U277" s="5"/>
      <c r="V277" s="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</row>
    <row r="278" spans="1:78" ht="16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5"/>
      <c r="O278" s="15"/>
      <c r="P278" s="15"/>
      <c r="Q278" s="15"/>
      <c r="R278" s="15"/>
      <c r="S278" s="15"/>
      <c r="T278" s="15"/>
      <c r="U278" s="5"/>
      <c r="V278" s="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</row>
    <row r="279" spans="1:78" ht="16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5"/>
      <c r="O279" s="15"/>
      <c r="P279" s="15"/>
      <c r="Q279" s="15"/>
      <c r="R279" s="15"/>
      <c r="S279" s="15"/>
      <c r="T279" s="15"/>
      <c r="U279" s="5"/>
      <c r="V279" s="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</row>
    <row r="280" spans="1:78" ht="16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5"/>
      <c r="O280" s="15"/>
      <c r="P280" s="15"/>
      <c r="Q280" s="15"/>
      <c r="R280" s="15"/>
      <c r="S280" s="15"/>
      <c r="T280" s="15"/>
      <c r="U280" s="5"/>
      <c r="V280" s="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</row>
    <row r="281" spans="1:78" ht="16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5"/>
      <c r="O281" s="15"/>
      <c r="P281" s="15"/>
      <c r="Q281" s="15"/>
      <c r="R281" s="15"/>
      <c r="S281" s="15"/>
      <c r="T281" s="15"/>
      <c r="U281" s="5"/>
      <c r="V281" s="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</row>
    <row r="282" spans="1:78" ht="16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5"/>
      <c r="O282" s="15"/>
      <c r="P282" s="15"/>
      <c r="Q282" s="15"/>
      <c r="R282" s="15"/>
      <c r="S282" s="15"/>
      <c r="T282" s="15"/>
      <c r="U282" s="5"/>
      <c r="V282" s="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</row>
    <row r="283" spans="1:78" ht="16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5"/>
      <c r="O283" s="15"/>
      <c r="P283" s="15"/>
      <c r="Q283" s="15"/>
      <c r="R283" s="15"/>
      <c r="S283" s="15"/>
      <c r="T283" s="15"/>
      <c r="U283" s="5"/>
      <c r="V283" s="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</row>
    <row r="284" spans="1:78" ht="16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5"/>
      <c r="O284" s="15"/>
      <c r="P284" s="15"/>
      <c r="Q284" s="15"/>
      <c r="R284" s="15"/>
      <c r="S284" s="15"/>
      <c r="T284" s="15"/>
      <c r="U284" s="5"/>
      <c r="V284" s="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</row>
    <row r="285" spans="1:78" ht="16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5"/>
      <c r="O285" s="15"/>
      <c r="P285" s="15"/>
      <c r="Q285" s="15"/>
      <c r="R285" s="15"/>
      <c r="S285" s="15"/>
      <c r="T285" s="15"/>
      <c r="U285" s="5"/>
      <c r="V285" s="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</row>
    <row r="286" spans="1:78" ht="16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5"/>
      <c r="O286" s="15"/>
      <c r="P286" s="15"/>
      <c r="Q286" s="15"/>
      <c r="R286" s="15"/>
      <c r="S286" s="15"/>
      <c r="T286" s="15"/>
      <c r="U286" s="5"/>
      <c r="V286" s="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</row>
    <row r="287" spans="1:78" ht="16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5"/>
      <c r="O287" s="15"/>
      <c r="P287" s="15"/>
      <c r="Q287" s="15"/>
      <c r="R287" s="15"/>
      <c r="S287" s="15"/>
      <c r="T287" s="15"/>
      <c r="U287" s="5"/>
      <c r="V287" s="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</row>
    <row r="288" spans="1:78" ht="16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5"/>
      <c r="O288" s="15"/>
      <c r="P288" s="15"/>
      <c r="Q288" s="15"/>
      <c r="R288" s="15"/>
      <c r="S288" s="15"/>
      <c r="T288" s="15"/>
      <c r="U288" s="5"/>
      <c r="V288" s="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</row>
    <row r="289" spans="1:78" ht="16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5"/>
      <c r="O289" s="15"/>
      <c r="P289" s="15"/>
      <c r="Q289" s="15"/>
      <c r="R289" s="15"/>
      <c r="S289" s="15"/>
      <c r="T289" s="15"/>
      <c r="U289" s="5"/>
      <c r="V289" s="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</row>
    <row r="290" spans="1:78" ht="16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5"/>
      <c r="O290" s="15"/>
      <c r="P290" s="15"/>
      <c r="Q290" s="15"/>
      <c r="R290" s="15"/>
      <c r="S290" s="15"/>
      <c r="T290" s="15"/>
      <c r="U290" s="5"/>
      <c r="V290" s="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</row>
    <row r="291" spans="1:78" ht="16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5"/>
      <c r="O291" s="15"/>
      <c r="P291" s="15"/>
      <c r="Q291" s="15"/>
      <c r="R291" s="15"/>
      <c r="S291" s="15"/>
      <c r="T291" s="15"/>
      <c r="U291" s="5"/>
      <c r="V291" s="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</row>
    <row r="292" spans="1:78" ht="16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5"/>
      <c r="O292" s="15"/>
      <c r="P292" s="15"/>
      <c r="Q292" s="15"/>
      <c r="R292" s="15"/>
      <c r="S292" s="15"/>
      <c r="T292" s="15"/>
      <c r="U292" s="5"/>
      <c r="V292" s="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</row>
    <row r="293" spans="1:78" ht="16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5"/>
      <c r="O293" s="15"/>
      <c r="P293" s="15"/>
      <c r="Q293" s="15"/>
      <c r="R293" s="15"/>
      <c r="S293" s="15"/>
      <c r="T293" s="15"/>
      <c r="U293" s="5"/>
      <c r="V293" s="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</row>
    <row r="294" spans="1:78" ht="16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5"/>
      <c r="O294" s="15"/>
      <c r="P294" s="15"/>
      <c r="Q294" s="15"/>
      <c r="R294" s="15"/>
      <c r="S294" s="15"/>
      <c r="T294" s="15"/>
      <c r="U294" s="5"/>
      <c r="V294" s="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</row>
    <row r="295" spans="1:78" ht="16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5"/>
      <c r="O295" s="15"/>
      <c r="P295" s="15"/>
      <c r="Q295" s="15"/>
      <c r="R295" s="15"/>
      <c r="S295" s="15"/>
      <c r="T295" s="15"/>
      <c r="U295" s="5"/>
      <c r="V295" s="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</row>
    <row r="296" spans="1:78" ht="16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5"/>
      <c r="O296" s="15"/>
      <c r="P296" s="15"/>
      <c r="Q296" s="15"/>
      <c r="R296" s="15"/>
      <c r="S296" s="15"/>
      <c r="T296" s="15"/>
      <c r="U296" s="5"/>
      <c r="V296" s="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</row>
    <row r="297" spans="1:78" ht="16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5"/>
      <c r="O297" s="15"/>
      <c r="P297" s="15"/>
      <c r="Q297" s="15"/>
      <c r="R297" s="15"/>
      <c r="S297" s="15"/>
      <c r="T297" s="15"/>
      <c r="U297" s="5"/>
      <c r="V297" s="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</row>
    <row r="298" spans="1:78" ht="16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5"/>
      <c r="O298" s="15"/>
      <c r="P298" s="15"/>
      <c r="Q298" s="15"/>
      <c r="R298" s="15"/>
      <c r="S298" s="15"/>
      <c r="T298" s="15"/>
      <c r="U298" s="5"/>
      <c r="V298" s="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</row>
    <row r="299" spans="1:78" ht="16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5"/>
      <c r="O299" s="15"/>
      <c r="P299" s="15"/>
      <c r="Q299" s="15"/>
      <c r="R299" s="15"/>
      <c r="S299" s="15"/>
      <c r="T299" s="15"/>
      <c r="U299" s="5"/>
      <c r="V299" s="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</row>
    <row r="300" spans="1:78" ht="16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5"/>
      <c r="O300" s="15"/>
      <c r="P300" s="15"/>
      <c r="Q300" s="15"/>
      <c r="R300" s="15"/>
      <c r="S300" s="15"/>
      <c r="T300" s="15"/>
      <c r="U300" s="5"/>
      <c r="V300" s="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</row>
    <row r="301" spans="1:78" ht="16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5"/>
      <c r="O301" s="15"/>
      <c r="P301" s="15"/>
      <c r="Q301" s="15"/>
      <c r="R301" s="15"/>
      <c r="S301" s="15"/>
      <c r="T301" s="15"/>
      <c r="U301" s="5"/>
      <c r="V301" s="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</row>
    <row r="302" spans="1:78" ht="16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5"/>
      <c r="O302" s="15"/>
      <c r="P302" s="15"/>
      <c r="Q302" s="15"/>
      <c r="R302" s="15"/>
      <c r="S302" s="15"/>
      <c r="T302" s="15"/>
      <c r="U302" s="5"/>
      <c r="V302" s="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</row>
    <row r="303" spans="1:78" ht="16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5"/>
      <c r="O303" s="15"/>
      <c r="P303" s="15"/>
      <c r="Q303" s="15"/>
      <c r="R303" s="15"/>
      <c r="S303" s="15"/>
      <c r="T303" s="15"/>
      <c r="U303" s="5"/>
      <c r="V303" s="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</row>
    <row r="304" spans="1:78" ht="16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5"/>
      <c r="O304" s="15"/>
      <c r="P304" s="15"/>
      <c r="Q304" s="15"/>
      <c r="R304" s="15"/>
      <c r="S304" s="15"/>
      <c r="T304" s="15"/>
      <c r="U304" s="5"/>
      <c r="V304" s="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</row>
    <row r="305" spans="1:78" ht="16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5"/>
      <c r="O305" s="15"/>
      <c r="P305" s="15"/>
      <c r="Q305" s="15"/>
      <c r="R305" s="15"/>
      <c r="S305" s="15"/>
      <c r="T305" s="15"/>
      <c r="U305" s="5"/>
      <c r="V305" s="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</row>
    <row r="306" spans="1:78" ht="16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5"/>
      <c r="O306" s="15"/>
      <c r="P306" s="15"/>
      <c r="Q306" s="15"/>
      <c r="R306" s="15"/>
      <c r="S306" s="15"/>
      <c r="T306" s="15"/>
      <c r="U306" s="5"/>
      <c r="V306" s="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</row>
    <row r="307" spans="1:78" ht="16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5"/>
      <c r="O307" s="15"/>
      <c r="P307" s="15"/>
      <c r="Q307" s="15"/>
      <c r="R307" s="15"/>
      <c r="S307" s="15"/>
      <c r="T307" s="15"/>
      <c r="U307" s="5"/>
      <c r="V307" s="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</row>
    <row r="308" spans="1:78" ht="16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5"/>
      <c r="O308" s="15"/>
      <c r="P308" s="15"/>
      <c r="Q308" s="15"/>
      <c r="R308" s="15"/>
      <c r="S308" s="15"/>
      <c r="T308" s="15"/>
      <c r="U308" s="5"/>
      <c r="V308" s="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</row>
    <row r="309" spans="1:78" ht="16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5"/>
      <c r="O309" s="15"/>
      <c r="P309" s="15"/>
      <c r="Q309" s="15"/>
      <c r="R309" s="15"/>
      <c r="S309" s="15"/>
      <c r="T309" s="15"/>
      <c r="U309" s="5"/>
      <c r="V309" s="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</row>
    <row r="310" spans="1:78" ht="16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5"/>
      <c r="O310" s="15"/>
      <c r="P310" s="15"/>
      <c r="Q310" s="15"/>
      <c r="R310" s="15"/>
      <c r="S310" s="15"/>
      <c r="T310" s="15"/>
      <c r="U310" s="5"/>
      <c r="V310" s="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</row>
    <row r="311" spans="1:78" ht="16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5"/>
      <c r="O311" s="15"/>
      <c r="P311" s="15"/>
      <c r="Q311" s="15"/>
      <c r="R311" s="15"/>
      <c r="S311" s="15"/>
      <c r="T311" s="15"/>
      <c r="U311" s="5"/>
      <c r="V311" s="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</row>
    <row r="312" spans="1:78" ht="16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5"/>
      <c r="O312" s="15"/>
      <c r="P312" s="15"/>
      <c r="Q312" s="15"/>
      <c r="R312" s="15"/>
      <c r="S312" s="15"/>
      <c r="T312" s="15"/>
      <c r="U312" s="5"/>
      <c r="V312" s="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</row>
    <row r="313" spans="1:78" ht="16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5"/>
      <c r="O313" s="15"/>
      <c r="P313" s="15"/>
      <c r="Q313" s="15"/>
      <c r="R313" s="15"/>
      <c r="S313" s="15"/>
      <c r="T313" s="15"/>
      <c r="U313" s="5"/>
      <c r="V313" s="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</row>
    <row r="314" spans="1:78" ht="16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5"/>
      <c r="O314" s="15"/>
      <c r="P314" s="15"/>
      <c r="Q314" s="15"/>
      <c r="R314" s="15"/>
      <c r="S314" s="15"/>
      <c r="T314" s="15"/>
      <c r="U314" s="5"/>
      <c r="V314" s="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</row>
    <row r="315" spans="1:78" ht="16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5"/>
      <c r="O315" s="15"/>
      <c r="P315" s="15"/>
      <c r="Q315" s="15"/>
      <c r="R315" s="15"/>
      <c r="S315" s="15"/>
      <c r="T315" s="15"/>
      <c r="U315" s="5"/>
      <c r="V315" s="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</row>
    <row r="316" spans="1:78" ht="16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5"/>
      <c r="O316" s="15"/>
      <c r="P316" s="15"/>
      <c r="Q316" s="15"/>
      <c r="R316" s="15"/>
      <c r="S316" s="15"/>
      <c r="T316" s="15"/>
      <c r="U316" s="5"/>
      <c r="V316" s="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</row>
    <row r="317" spans="1:78" ht="16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5"/>
      <c r="O317" s="15"/>
      <c r="P317" s="15"/>
      <c r="Q317" s="15"/>
      <c r="R317" s="15"/>
      <c r="S317" s="15"/>
      <c r="T317" s="15"/>
      <c r="U317" s="5"/>
      <c r="V317" s="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</row>
    <row r="318" spans="1:78" ht="16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5"/>
      <c r="O318" s="15"/>
      <c r="P318" s="15"/>
      <c r="Q318" s="15"/>
      <c r="R318" s="15"/>
      <c r="S318" s="15"/>
      <c r="T318" s="15"/>
      <c r="U318" s="5"/>
      <c r="V318" s="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</row>
    <row r="319" spans="1:78" ht="16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5"/>
      <c r="O319" s="15"/>
      <c r="P319" s="15"/>
      <c r="Q319" s="15"/>
      <c r="R319" s="15"/>
      <c r="S319" s="15"/>
      <c r="T319" s="15"/>
      <c r="U319" s="5"/>
      <c r="V319" s="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</row>
    <row r="320" spans="1:78" ht="16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5"/>
      <c r="O320" s="15"/>
      <c r="P320" s="15"/>
      <c r="Q320" s="15"/>
      <c r="R320" s="15"/>
      <c r="S320" s="15"/>
      <c r="T320" s="15"/>
      <c r="U320" s="5"/>
      <c r="V320" s="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</row>
    <row r="321" spans="1:78" ht="16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5"/>
      <c r="O321" s="15"/>
      <c r="P321" s="15"/>
      <c r="Q321" s="15"/>
      <c r="R321" s="15"/>
      <c r="S321" s="15"/>
      <c r="T321" s="15"/>
      <c r="U321" s="5"/>
      <c r="V321" s="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</row>
    <row r="322" spans="1:78" ht="16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5"/>
      <c r="O322" s="15"/>
      <c r="P322" s="15"/>
      <c r="Q322" s="15"/>
      <c r="R322" s="15"/>
      <c r="S322" s="15"/>
      <c r="T322" s="15"/>
      <c r="U322" s="5"/>
      <c r="V322" s="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</row>
    <row r="323" spans="1:78" ht="16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5"/>
      <c r="O323" s="15"/>
      <c r="P323" s="15"/>
      <c r="Q323" s="15"/>
      <c r="R323" s="15"/>
      <c r="S323" s="15"/>
      <c r="T323" s="15"/>
      <c r="U323" s="5"/>
      <c r="V323" s="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</row>
    <row r="324" spans="1:78" ht="16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5"/>
      <c r="O324" s="15"/>
      <c r="P324" s="15"/>
      <c r="Q324" s="15"/>
      <c r="R324" s="15"/>
      <c r="S324" s="15"/>
      <c r="T324" s="15"/>
      <c r="U324" s="5"/>
      <c r="V324" s="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</row>
    <row r="325" spans="1:78" ht="16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5"/>
      <c r="O325" s="15"/>
      <c r="P325" s="15"/>
      <c r="Q325" s="15"/>
      <c r="R325" s="15"/>
      <c r="S325" s="15"/>
      <c r="T325" s="15"/>
      <c r="U325" s="5"/>
      <c r="V325" s="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</row>
    <row r="326" spans="1:78" ht="16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5"/>
      <c r="O326" s="15"/>
      <c r="P326" s="15"/>
      <c r="Q326" s="15"/>
      <c r="R326" s="15"/>
      <c r="S326" s="15"/>
      <c r="T326" s="15"/>
      <c r="U326" s="5"/>
      <c r="V326" s="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</row>
    <row r="327" spans="1:78" ht="16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5"/>
      <c r="O327" s="15"/>
      <c r="P327" s="15"/>
      <c r="Q327" s="15"/>
      <c r="R327" s="15"/>
      <c r="S327" s="15"/>
      <c r="T327" s="15"/>
      <c r="U327" s="5"/>
      <c r="V327" s="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</row>
    <row r="328" spans="1:78" ht="16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5"/>
      <c r="O328" s="15"/>
      <c r="P328" s="15"/>
      <c r="Q328" s="15"/>
      <c r="R328" s="15"/>
      <c r="S328" s="15"/>
      <c r="T328" s="15"/>
      <c r="U328" s="5"/>
      <c r="V328" s="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</row>
    <row r="329" spans="1:78" ht="16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5"/>
      <c r="O329" s="15"/>
      <c r="P329" s="15"/>
      <c r="Q329" s="15"/>
      <c r="R329" s="15"/>
      <c r="S329" s="15"/>
      <c r="T329" s="15"/>
      <c r="U329" s="5"/>
      <c r="V329" s="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</row>
    <row r="330" spans="1:78" ht="16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5"/>
      <c r="O330" s="15"/>
      <c r="P330" s="15"/>
      <c r="Q330" s="15"/>
      <c r="R330" s="15"/>
      <c r="S330" s="15"/>
      <c r="T330" s="15"/>
      <c r="U330" s="5"/>
      <c r="V330" s="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</row>
    <row r="331" spans="1:78" ht="16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5"/>
      <c r="O331" s="15"/>
      <c r="P331" s="15"/>
      <c r="Q331" s="15"/>
      <c r="R331" s="15"/>
      <c r="S331" s="15"/>
      <c r="T331" s="15"/>
      <c r="U331" s="5"/>
      <c r="V331" s="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</row>
    <row r="332" spans="1:78" ht="16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5"/>
      <c r="O332" s="15"/>
      <c r="P332" s="15"/>
      <c r="Q332" s="15"/>
      <c r="R332" s="15"/>
      <c r="S332" s="15"/>
      <c r="T332" s="15"/>
      <c r="U332" s="5"/>
      <c r="V332" s="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</row>
    <row r="333" spans="1:78" ht="16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5"/>
      <c r="O333" s="15"/>
      <c r="P333" s="15"/>
      <c r="Q333" s="15"/>
      <c r="R333" s="15"/>
      <c r="S333" s="15"/>
      <c r="T333" s="15"/>
      <c r="U333" s="5"/>
      <c r="V333" s="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</row>
    <row r="334" spans="1:78" ht="16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5"/>
      <c r="O334" s="15"/>
      <c r="P334" s="15"/>
      <c r="Q334" s="15"/>
      <c r="R334" s="15"/>
      <c r="S334" s="15"/>
      <c r="T334" s="15"/>
      <c r="U334" s="5"/>
      <c r="V334" s="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</row>
    <row r="335" spans="1:78" ht="16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5"/>
      <c r="O335" s="15"/>
      <c r="P335" s="15"/>
      <c r="Q335" s="15"/>
      <c r="R335" s="15"/>
      <c r="S335" s="15"/>
      <c r="T335" s="15"/>
      <c r="U335" s="5"/>
      <c r="V335" s="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</row>
    <row r="336" spans="1:78" ht="16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5"/>
      <c r="O336" s="15"/>
      <c r="P336" s="15"/>
      <c r="Q336" s="15"/>
      <c r="R336" s="15"/>
      <c r="S336" s="15"/>
      <c r="T336" s="15"/>
      <c r="U336" s="5"/>
      <c r="V336" s="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</row>
    <row r="337" spans="1:78" ht="16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5"/>
      <c r="O337" s="15"/>
      <c r="P337" s="15"/>
      <c r="Q337" s="15"/>
      <c r="R337" s="15"/>
      <c r="S337" s="15"/>
      <c r="T337" s="15"/>
      <c r="U337" s="5"/>
      <c r="V337" s="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</row>
    <row r="338" spans="1:78" ht="16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5"/>
      <c r="O338" s="15"/>
      <c r="P338" s="15"/>
      <c r="Q338" s="15"/>
      <c r="R338" s="15"/>
      <c r="S338" s="15"/>
      <c r="T338" s="15"/>
      <c r="U338" s="5"/>
      <c r="V338" s="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</row>
    <row r="339" spans="1:78" ht="16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5"/>
      <c r="O339" s="15"/>
      <c r="P339" s="15"/>
      <c r="Q339" s="15"/>
      <c r="R339" s="15"/>
      <c r="S339" s="15"/>
      <c r="T339" s="15"/>
      <c r="U339" s="5"/>
      <c r="V339" s="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</row>
    <row r="340" spans="1:78" ht="16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5"/>
      <c r="O340" s="15"/>
      <c r="P340" s="15"/>
      <c r="Q340" s="15"/>
      <c r="R340" s="15"/>
      <c r="S340" s="15"/>
      <c r="T340" s="15"/>
      <c r="U340" s="5"/>
      <c r="V340" s="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</row>
    <row r="341" spans="1:78" ht="16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5"/>
      <c r="O341" s="15"/>
      <c r="P341" s="15"/>
      <c r="Q341" s="15"/>
      <c r="R341" s="15"/>
      <c r="S341" s="15"/>
      <c r="T341" s="15"/>
      <c r="U341" s="5"/>
      <c r="V341" s="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</row>
    <row r="342" spans="1:78" ht="16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5"/>
      <c r="O342" s="15"/>
      <c r="P342" s="15"/>
      <c r="Q342" s="15"/>
      <c r="R342" s="15"/>
      <c r="S342" s="15"/>
      <c r="T342" s="15"/>
      <c r="U342" s="5"/>
      <c r="V342" s="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</row>
    <row r="343" spans="1:78" ht="16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5"/>
      <c r="O343" s="15"/>
      <c r="P343" s="15"/>
      <c r="Q343" s="15"/>
      <c r="R343" s="15"/>
      <c r="S343" s="15"/>
      <c r="T343" s="15"/>
      <c r="U343" s="5"/>
      <c r="V343" s="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</row>
    <row r="344" spans="1:78" ht="16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5"/>
      <c r="O344" s="15"/>
      <c r="P344" s="15"/>
      <c r="Q344" s="15"/>
      <c r="R344" s="15"/>
      <c r="S344" s="15"/>
      <c r="T344" s="15"/>
      <c r="U344" s="5"/>
      <c r="V344" s="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</row>
    <row r="345" spans="1:78" ht="16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5"/>
      <c r="O345" s="15"/>
      <c r="P345" s="15"/>
      <c r="Q345" s="15"/>
      <c r="R345" s="15"/>
      <c r="S345" s="15"/>
      <c r="T345" s="15"/>
      <c r="U345" s="5"/>
      <c r="V345" s="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</row>
    <row r="346" spans="1:78" ht="16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5"/>
      <c r="O346" s="15"/>
      <c r="P346" s="15"/>
      <c r="Q346" s="15"/>
      <c r="R346" s="15"/>
      <c r="S346" s="15"/>
      <c r="T346" s="15"/>
      <c r="U346" s="5"/>
      <c r="V346" s="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</row>
    <row r="347" spans="1:78" ht="16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5"/>
      <c r="O347" s="15"/>
      <c r="P347" s="15"/>
      <c r="Q347" s="15"/>
      <c r="R347" s="15"/>
      <c r="S347" s="15"/>
      <c r="T347" s="15"/>
      <c r="U347" s="5"/>
      <c r="V347" s="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</row>
    <row r="348" spans="1:78" ht="16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5"/>
      <c r="O348" s="15"/>
      <c r="P348" s="15"/>
      <c r="Q348" s="15"/>
      <c r="R348" s="15"/>
      <c r="S348" s="15"/>
      <c r="T348" s="15"/>
      <c r="U348" s="5"/>
      <c r="V348" s="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</row>
    <row r="349" spans="1:78" ht="16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5"/>
      <c r="O349" s="15"/>
      <c r="P349" s="15"/>
      <c r="Q349" s="15"/>
      <c r="R349" s="15"/>
      <c r="S349" s="15"/>
      <c r="T349" s="15"/>
      <c r="U349" s="5"/>
      <c r="V349" s="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</row>
    <row r="350" spans="1:78" ht="16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5"/>
      <c r="O350" s="15"/>
      <c r="P350" s="15"/>
      <c r="Q350" s="15"/>
      <c r="R350" s="15"/>
      <c r="S350" s="15"/>
      <c r="T350" s="15"/>
      <c r="U350" s="5"/>
      <c r="V350" s="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</row>
    <row r="351" spans="1:78" ht="16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5"/>
      <c r="O351" s="15"/>
      <c r="P351" s="15"/>
      <c r="Q351" s="15"/>
      <c r="R351" s="15"/>
      <c r="S351" s="15"/>
      <c r="T351" s="15"/>
      <c r="U351" s="5"/>
      <c r="V351" s="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</row>
    <row r="352" spans="1:78" ht="16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5"/>
      <c r="O352" s="15"/>
      <c r="P352" s="15"/>
      <c r="Q352" s="15"/>
      <c r="R352" s="15"/>
      <c r="S352" s="15"/>
      <c r="T352" s="15"/>
      <c r="U352" s="5"/>
      <c r="V352" s="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</row>
    <row r="353" spans="1:78" ht="16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5"/>
      <c r="O353" s="15"/>
      <c r="P353" s="15"/>
      <c r="Q353" s="15"/>
      <c r="R353" s="15"/>
      <c r="S353" s="15"/>
      <c r="T353" s="15"/>
      <c r="U353" s="5"/>
      <c r="V353" s="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</row>
    <row r="354" spans="1:78" ht="16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5"/>
      <c r="O354" s="15"/>
      <c r="P354" s="15"/>
      <c r="Q354" s="15"/>
      <c r="R354" s="15"/>
      <c r="S354" s="15"/>
      <c r="T354" s="15"/>
      <c r="U354" s="5"/>
      <c r="V354" s="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</row>
    <row r="355" spans="1:78" ht="16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5"/>
      <c r="O355" s="15"/>
      <c r="P355" s="15"/>
      <c r="Q355" s="15"/>
      <c r="R355" s="15"/>
      <c r="S355" s="15"/>
      <c r="T355" s="15"/>
      <c r="U355" s="5"/>
      <c r="V355" s="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</row>
    <row r="356" spans="1:78" ht="16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5"/>
      <c r="O356" s="15"/>
      <c r="P356" s="15"/>
      <c r="Q356" s="15"/>
      <c r="R356" s="15"/>
      <c r="S356" s="15"/>
      <c r="T356" s="15"/>
      <c r="U356" s="5"/>
      <c r="V356" s="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</row>
    <row r="357" spans="1:78" ht="16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5"/>
      <c r="O357" s="15"/>
      <c r="P357" s="15"/>
      <c r="Q357" s="15"/>
      <c r="R357" s="15"/>
      <c r="S357" s="15"/>
      <c r="T357" s="15"/>
      <c r="U357" s="5"/>
      <c r="V357" s="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</row>
    <row r="358" spans="1:78" ht="16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5"/>
      <c r="O358" s="15"/>
      <c r="P358" s="15"/>
      <c r="Q358" s="15"/>
      <c r="R358" s="15"/>
      <c r="S358" s="15"/>
      <c r="T358" s="15"/>
      <c r="U358" s="5"/>
      <c r="V358" s="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</row>
    <row r="359" spans="1:78" ht="16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5"/>
      <c r="O359" s="15"/>
      <c r="P359" s="15"/>
      <c r="Q359" s="15"/>
      <c r="R359" s="15"/>
      <c r="S359" s="15"/>
      <c r="T359" s="15"/>
      <c r="U359" s="5"/>
      <c r="V359" s="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</row>
    <row r="360" spans="1:78" ht="16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5"/>
      <c r="O360" s="15"/>
      <c r="P360" s="15"/>
      <c r="Q360" s="15"/>
      <c r="R360" s="15"/>
      <c r="S360" s="15"/>
      <c r="T360" s="15"/>
      <c r="U360" s="5"/>
      <c r="V360" s="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</row>
    <row r="361" spans="1:78" ht="16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5"/>
      <c r="O361" s="15"/>
      <c r="P361" s="15"/>
      <c r="Q361" s="15"/>
      <c r="R361" s="15"/>
      <c r="S361" s="15"/>
      <c r="T361" s="15"/>
      <c r="U361" s="5"/>
      <c r="V361" s="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</row>
    <row r="362" spans="1:78" ht="16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5"/>
      <c r="O362" s="15"/>
      <c r="P362" s="15"/>
      <c r="Q362" s="15"/>
      <c r="R362" s="15"/>
      <c r="S362" s="15"/>
      <c r="T362" s="15"/>
      <c r="U362" s="5"/>
      <c r="V362" s="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</row>
    <row r="363" spans="1:78" ht="16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5"/>
      <c r="O363" s="15"/>
      <c r="P363" s="15"/>
      <c r="Q363" s="15"/>
      <c r="R363" s="15"/>
      <c r="S363" s="15"/>
      <c r="T363" s="15"/>
      <c r="U363" s="5"/>
      <c r="V363" s="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</row>
    <row r="364" spans="1:78" ht="16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5"/>
      <c r="O364" s="15"/>
      <c r="P364" s="15"/>
      <c r="Q364" s="15"/>
      <c r="R364" s="15"/>
      <c r="S364" s="15"/>
      <c r="T364" s="15"/>
      <c r="U364" s="5"/>
      <c r="V364" s="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</row>
    <row r="365" spans="1:78" ht="16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5"/>
      <c r="O365" s="15"/>
      <c r="P365" s="15"/>
      <c r="Q365" s="15"/>
      <c r="R365" s="15"/>
      <c r="S365" s="15"/>
      <c r="T365" s="15"/>
      <c r="U365" s="5"/>
      <c r="V365" s="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</row>
    <row r="366" spans="1:78" ht="16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5"/>
      <c r="O366" s="15"/>
      <c r="P366" s="15"/>
      <c r="Q366" s="15"/>
      <c r="R366" s="15"/>
      <c r="S366" s="15"/>
      <c r="T366" s="15"/>
      <c r="U366" s="5"/>
      <c r="V366" s="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</row>
    <row r="367" spans="1:78" ht="16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5"/>
      <c r="O367" s="15"/>
      <c r="P367" s="15"/>
      <c r="Q367" s="15"/>
      <c r="R367" s="15"/>
      <c r="S367" s="15"/>
      <c r="T367" s="15"/>
      <c r="U367" s="5"/>
      <c r="V367" s="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</row>
    <row r="368" spans="1:78" ht="16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5"/>
      <c r="O368" s="15"/>
      <c r="P368" s="15"/>
      <c r="Q368" s="15"/>
      <c r="R368" s="15"/>
      <c r="S368" s="15"/>
      <c r="T368" s="15"/>
      <c r="U368" s="5"/>
      <c r="V368" s="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</row>
    <row r="369" spans="1:78" ht="16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5"/>
      <c r="O369" s="15"/>
      <c r="P369" s="15"/>
      <c r="Q369" s="15"/>
      <c r="R369" s="15"/>
      <c r="S369" s="15"/>
      <c r="T369" s="15"/>
      <c r="U369" s="5"/>
      <c r="V369" s="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</row>
    <row r="370" spans="1:78" ht="16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5"/>
      <c r="O370" s="15"/>
      <c r="P370" s="15"/>
      <c r="Q370" s="15"/>
      <c r="R370" s="15"/>
      <c r="S370" s="15"/>
      <c r="T370" s="15"/>
      <c r="U370" s="5"/>
      <c r="V370" s="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</row>
    <row r="371" spans="1:78" ht="16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5"/>
      <c r="O371" s="15"/>
      <c r="P371" s="15"/>
      <c r="Q371" s="15"/>
      <c r="R371" s="15"/>
      <c r="S371" s="15"/>
      <c r="T371" s="15"/>
      <c r="U371" s="5"/>
      <c r="V371" s="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  <c r="BU371" s="15"/>
      <c r="BV371" s="15"/>
      <c r="BW371" s="15"/>
      <c r="BX371" s="15"/>
      <c r="BY371" s="15"/>
      <c r="BZ371" s="15"/>
    </row>
    <row r="372" spans="1:78" ht="16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5"/>
      <c r="O372" s="15"/>
      <c r="P372" s="15"/>
      <c r="Q372" s="15"/>
      <c r="R372" s="15"/>
      <c r="S372" s="15"/>
      <c r="T372" s="15"/>
      <c r="U372" s="5"/>
      <c r="V372" s="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</row>
    <row r="373" spans="1:78" ht="16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5"/>
      <c r="O373" s="15"/>
      <c r="P373" s="15"/>
      <c r="Q373" s="15"/>
      <c r="R373" s="15"/>
      <c r="S373" s="15"/>
      <c r="T373" s="15"/>
      <c r="U373" s="5"/>
      <c r="V373" s="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</row>
    <row r="374" spans="1:78" ht="16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5"/>
      <c r="O374" s="15"/>
      <c r="P374" s="15"/>
      <c r="Q374" s="15"/>
      <c r="R374" s="15"/>
      <c r="S374" s="15"/>
      <c r="T374" s="15"/>
      <c r="U374" s="5"/>
      <c r="V374" s="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  <c r="BU374" s="15"/>
      <c r="BV374" s="15"/>
      <c r="BW374" s="15"/>
      <c r="BX374" s="15"/>
      <c r="BY374" s="15"/>
      <c r="BZ374" s="15"/>
    </row>
    <row r="375" spans="1:78" ht="16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5"/>
      <c r="O375" s="15"/>
      <c r="P375" s="15"/>
      <c r="Q375" s="15"/>
      <c r="R375" s="15"/>
      <c r="S375" s="15"/>
      <c r="T375" s="15"/>
      <c r="U375" s="5"/>
      <c r="V375" s="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</row>
    <row r="376" spans="1:78" ht="16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5"/>
      <c r="O376" s="15"/>
      <c r="P376" s="15"/>
      <c r="Q376" s="15"/>
      <c r="R376" s="15"/>
      <c r="S376" s="15"/>
      <c r="T376" s="15"/>
      <c r="U376" s="5"/>
      <c r="V376" s="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</row>
    <row r="377" spans="1:78" ht="16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5"/>
      <c r="O377" s="15"/>
      <c r="P377" s="15"/>
      <c r="Q377" s="15"/>
      <c r="R377" s="15"/>
      <c r="S377" s="15"/>
      <c r="T377" s="15"/>
      <c r="U377" s="5"/>
      <c r="V377" s="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</row>
    <row r="378" spans="1:78" ht="16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5"/>
      <c r="O378" s="15"/>
      <c r="P378" s="15"/>
      <c r="Q378" s="15"/>
      <c r="R378" s="15"/>
      <c r="S378" s="15"/>
      <c r="T378" s="15"/>
      <c r="U378" s="5"/>
      <c r="V378" s="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  <c r="BU378" s="15"/>
      <c r="BV378" s="15"/>
      <c r="BW378" s="15"/>
      <c r="BX378" s="15"/>
      <c r="BY378" s="15"/>
      <c r="BZ378" s="15"/>
    </row>
    <row r="379" spans="1:78" ht="16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5"/>
      <c r="O379" s="15"/>
      <c r="P379" s="15"/>
      <c r="Q379" s="15"/>
      <c r="R379" s="15"/>
      <c r="S379" s="15"/>
      <c r="T379" s="15"/>
      <c r="U379" s="5"/>
      <c r="V379" s="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</row>
    <row r="380" spans="1:78" ht="16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5"/>
      <c r="O380" s="15"/>
      <c r="P380" s="15"/>
      <c r="Q380" s="15"/>
      <c r="R380" s="15"/>
      <c r="S380" s="15"/>
      <c r="T380" s="15"/>
      <c r="U380" s="5"/>
      <c r="V380" s="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</row>
    <row r="381" spans="1:78" ht="16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5"/>
      <c r="O381" s="15"/>
      <c r="P381" s="15"/>
      <c r="Q381" s="15"/>
      <c r="R381" s="15"/>
      <c r="S381" s="15"/>
      <c r="T381" s="15"/>
      <c r="U381" s="5"/>
      <c r="V381" s="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5"/>
    </row>
    <row r="382" spans="1:78" ht="16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5"/>
      <c r="O382" s="15"/>
      <c r="P382" s="15"/>
      <c r="Q382" s="15"/>
      <c r="R382" s="15"/>
      <c r="S382" s="15"/>
      <c r="T382" s="15"/>
      <c r="U382" s="5"/>
      <c r="V382" s="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</row>
    <row r="383" spans="1:78" ht="16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5"/>
      <c r="O383" s="15"/>
      <c r="P383" s="15"/>
      <c r="Q383" s="15"/>
      <c r="R383" s="15"/>
      <c r="S383" s="15"/>
      <c r="T383" s="15"/>
      <c r="U383" s="5"/>
      <c r="V383" s="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  <c r="BU383" s="15"/>
      <c r="BV383" s="15"/>
      <c r="BW383" s="15"/>
      <c r="BX383" s="15"/>
      <c r="BY383" s="15"/>
      <c r="BZ383" s="15"/>
    </row>
    <row r="384" spans="1:78" ht="16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5"/>
      <c r="O384" s="15"/>
      <c r="P384" s="15"/>
      <c r="Q384" s="15"/>
      <c r="R384" s="15"/>
      <c r="S384" s="15"/>
      <c r="T384" s="15"/>
      <c r="U384" s="5"/>
      <c r="V384" s="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T384" s="15"/>
      <c r="BU384" s="15"/>
      <c r="BV384" s="15"/>
      <c r="BW384" s="15"/>
      <c r="BX384" s="15"/>
      <c r="BY384" s="15"/>
      <c r="BZ384" s="15"/>
    </row>
    <row r="385" spans="1:78" ht="16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5"/>
      <c r="O385" s="15"/>
      <c r="P385" s="15"/>
      <c r="Q385" s="15"/>
      <c r="R385" s="15"/>
      <c r="S385" s="15"/>
      <c r="T385" s="15"/>
      <c r="U385" s="5"/>
      <c r="V385" s="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/>
      <c r="BW385" s="15"/>
      <c r="BX385" s="15"/>
      <c r="BY385" s="15"/>
      <c r="BZ385" s="15"/>
    </row>
    <row r="386" spans="1:78" ht="16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5"/>
      <c r="O386" s="15"/>
      <c r="P386" s="15"/>
      <c r="Q386" s="15"/>
      <c r="R386" s="15"/>
      <c r="S386" s="15"/>
      <c r="T386" s="15"/>
      <c r="U386" s="5"/>
      <c r="V386" s="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</row>
    <row r="387" spans="1:78" ht="16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5"/>
      <c r="O387" s="15"/>
      <c r="P387" s="15"/>
      <c r="Q387" s="15"/>
      <c r="R387" s="15"/>
      <c r="S387" s="15"/>
      <c r="T387" s="15"/>
      <c r="U387" s="5"/>
      <c r="V387" s="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</row>
    <row r="388" spans="1:78" ht="16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5"/>
      <c r="O388" s="15"/>
      <c r="P388" s="15"/>
      <c r="Q388" s="15"/>
      <c r="R388" s="15"/>
      <c r="S388" s="15"/>
      <c r="T388" s="15"/>
      <c r="U388" s="5"/>
      <c r="V388" s="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</row>
    <row r="389" spans="1:78" ht="16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5"/>
      <c r="O389" s="15"/>
      <c r="P389" s="15"/>
      <c r="Q389" s="15"/>
      <c r="R389" s="15"/>
      <c r="S389" s="15"/>
      <c r="T389" s="15"/>
      <c r="U389" s="5"/>
      <c r="V389" s="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</row>
    <row r="390" spans="1:78" ht="16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5"/>
      <c r="O390" s="15"/>
      <c r="P390" s="15"/>
      <c r="Q390" s="15"/>
      <c r="R390" s="15"/>
      <c r="S390" s="15"/>
      <c r="T390" s="15"/>
      <c r="U390" s="5"/>
      <c r="V390" s="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</row>
    <row r="391" spans="1:78" ht="16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5"/>
      <c r="O391" s="15"/>
      <c r="P391" s="15"/>
      <c r="Q391" s="15"/>
      <c r="R391" s="15"/>
      <c r="S391" s="15"/>
      <c r="T391" s="15"/>
      <c r="U391" s="5"/>
      <c r="V391" s="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  <c r="BU391" s="15"/>
      <c r="BV391" s="15"/>
      <c r="BW391" s="15"/>
      <c r="BX391" s="15"/>
      <c r="BY391" s="15"/>
      <c r="BZ391" s="15"/>
    </row>
    <row r="392" spans="1:78" ht="16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5"/>
      <c r="O392" s="15"/>
      <c r="P392" s="15"/>
      <c r="Q392" s="15"/>
      <c r="R392" s="15"/>
      <c r="S392" s="15"/>
      <c r="T392" s="15"/>
      <c r="U392" s="5"/>
      <c r="V392" s="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</row>
    <row r="393" spans="1:78" ht="16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5"/>
      <c r="O393" s="15"/>
      <c r="P393" s="15"/>
      <c r="Q393" s="15"/>
      <c r="R393" s="15"/>
      <c r="S393" s="15"/>
      <c r="T393" s="15"/>
      <c r="U393" s="5"/>
      <c r="V393" s="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</row>
    <row r="394" spans="1:78" ht="16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5"/>
      <c r="O394" s="15"/>
      <c r="P394" s="15"/>
      <c r="Q394" s="15"/>
      <c r="R394" s="15"/>
      <c r="S394" s="15"/>
      <c r="T394" s="15"/>
      <c r="U394" s="5"/>
      <c r="V394" s="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</row>
    <row r="395" spans="1:78" ht="16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5"/>
      <c r="O395" s="15"/>
      <c r="P395" s="15"/>
      <c r="Q395" s="15"/>
      <c r="R395" s="15"/>
      <c r="S395" s="15"/>
      <c r="T395" s="15"/>
      <c r="U395" s="5"/>
      <c r="V395" s="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</row>
    <row r="396" spans="1:78" ht="16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5"/>
      <c r="O396" s="15"/>
      <c r="P396" s="15"/>
      <c r="Q396" s="15"/>
      <c r="R396" s="15"/>
      <c r="S396" s="15"/>
      <c r="T396" s="15"/>
      <c r="U396" s="5"/>
      <c r="V396" s="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</row>
    <row r="397" spans="1:78" ht="16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5"/>
      <c r="O397" s="15"/>
      <c r="P397" s="15"/>
      <c r="Q397" s="15"/>
      <c r="R397" s="15"/>
      <c r="S397" s="15"/>
      <c r="T397" s="15"/>
      <c r="U397" s="5"/>
      <c r="V397" s="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</row>
    <row r="398" spans="1:78" ht="16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5"/>
      <c r="O398" s="15"/>
      <c r="P398" s="15"/>
      <c r="Q398" s="15"/>
      <c r="R398" s="15"/>
      <c r="S398" s="15"/>
      <c r="T398" s="15"/>
      <c r="U398" s="5"/>
      <c r="V398" s="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  <c r="BU398" s="15"/>
      <c r="BV398" s="15"/>
      <c r="BW398" s="15"/>
      <c r="BX398" s="15"/>
      <c r="BY398" s="15"/>
      <c r="BZ398" s="15"/>
    </row>
    <row r="399" spans="1:78" ht="16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5"/>
      <c r="O399" s="15"/>
      <c r="P399" s="15"/>
      <c r="Q399" s="15"/>
      <c r="R399" s="15"/>
      <c r="S399" s="15"/>
      <c r="T399" s="15"/>
      <c r="U399" s="5"/>
      <c r="V399" s="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</row>
    <row r="400" spans="1:78" ht="16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5"/>
      <c r="O400" s="15"/>
      <c r="P400" s="15"/>
      <c r="Q400" s="15"/>
      <c r="R400" s="15"/>
      <c r="S400" s="15"/>
      <c r="T400" s="15"/>
      <c r="U400" s="5"/>
      <c r="V400" s="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</row>
    <row r="401" spans="1:78" ht="16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5"/>
      <c r="O401" s="15"/>
      <c r="P401" s="15"/>
      <c r="Q401" s="15"/>
      <c r="R401" s="15"/>
      <c r="S401" s="15"/>
      <c r="T401" s="15"/>
      <c r="U401" s="5"/>
      <c r="V401" s="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</row>
    <row r="402" spans="1:78" ht="16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5"/>
      <c r="O402" s="15"/>
      <c r="P402" s="15"/>
      <c r="Q402" s="15"/>
      <c r="R402" s="15"/>
      <c r="S402" s="15"/>
      <c r="T402" s="15"/>
      <c r="U402" s="5"/>
      <c r="V402" s="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</row>
    <row r="403" spans="1:78" ht="16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5"/>
      <c r="O403" s="15"/>
      <c r="P403" s="15"/>
      <c r="Q403" s="15"/>
      <c r="R403" s="15"/>
      <c r="S403" s="15"/>
      <c r="T403" s="15"/>
      <c r="U403" s="5"/>
      <c r="V403" s="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T403" s="15"/>
      <c r="BU403" s="15"/>
      <c r="BV403" s="15"/>
      <c r="BW403" s="15"/>
      <c r="BX403" s="15"/>
      <c r="BY403" s="15"/>
      <c r="BZ403" s="15"/>
    </row>
    <row r="404" spans="1:78" ht="16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5"/>
      <c r="O404" s="15"/>
      <c r="P404" s="15"/>
      <c r="Q404" s="15"/>
      <c r="R404" s="15"/>
      <c r="S404" s="15"/>
      <c r="T404" s="15"/>
      <c r="U404" s="5"/>
      <c r="V404" s="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</row>
    <row r="405" spans="1:78" ht="16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5"/>
      <c r="O405" s="15"/>
      <c r="P405" s="15"/>
      <c r="Q405" s="15"/>
      <c r="R405" s="15"/>
      <c r="S405" s="15"/>
      <c r="T405" s="15"/>
      <c r="U405" s="5"/>
      <c r="V405" s="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</row>
    <row r="406" spans="1:78" ht="16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5"/>
      <c r="O406" s="15"/>
      <c r="P406" s="15"/>
      <c r="Q406" s="15"/>
      <c r="R406" s="15"/>
      <c r="S406" s="15"/>
      <c r="T406" s="15"/>
      <c r="U406" s="5"/>
      <c r="V406" s="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T406" s="15"/>
      <c r="BU406" s="15"/>
      <c r="BV406" s="15"/>
      <c r="BW406" s="15"/>
      <c r="BX406" s="15"/>
      <c r="BY406" s="15"/>
      <c r="BZ406" s="15"/>
    </row>
    <row r="407" spans="1:78" ht="16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5"/>
      <c r="O407" s="15"/>
      <c r="P407" s="15"/>
      <c r="Q407" s="15"/>
      <c r="R407" s="15"/>
      <c r="S407" s="15"/>
      <c r="T407" s="15"/>
      <c r="U407" s="5"/>
      <c r="V407" s="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  <c r="BS407" s="15"/>
      <c r="BT407" s="15"/>
      <c r="BU407" s="15"/>
      <c r="BV407" s="15"/>
      <c r="BW407" s="15"/>
      <c r="BX407" s="15"/>
      <c r="BY407" s="15"/>
      <c r="BZ407" s="15"/>
    </row>
    <row r="408" spans="1:78" ht="16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5"/>
      <c r="O408" s="15"/>
      <c r="P408" s="15"/>
      <c r="Q408" s="15"/>
      <c r="R408" s="15"/>
      <c r="S408" s="15"/>
      <c r="T408" s="15"/>
      <c r="U408" s="5"/>
      <c r="V408" s="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  <c r="BU408" s="15"/>
      <c r="BV408" s="15"/>
      <c r="BW408" s="15"/>
      <c r="BX408" s="15"/>
      <c r="BY408" s="15"/>
      <c r="BZ408" s="15"/>
    </row>
    <row r="409" spans="1:78" ht="16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5"/>
      <c r="O409" s="15"/>
      <c r="P409" s="15"/>
      <c r="Q409" s="15"/>
      <c r="R409" s="15"/>
      <c r="S409" s="15"/>
      <c r="T409" s="15"/>
      <c r="U409" s="5"/>
      <c r="V409" s="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  <c r="BU409" s="15"/>
      <c r="BV409" s="15"/>
      <c r="BW409" s="15"/>
      <c r="BX409" s="15"/>
      <c r="BY409" s="15"/>
      <c r="BZ409" s="15"/>
    </row>
    <row r="410" spans="1:78" ht="16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5"/>
      <c r="O410" s="15"/>
      <c r="P410" s="15"/>
      <c r="Q410" s="15"/>
      <c r="R410" s="15"/>
      <c r="S410" s="15"/>
      <c r="T410" s="15"/>
      <c r="U410" s="5"/>
      <c r="V410" s="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</row>
    <row r="411" spans="1:78" ht="16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5"/>
      <c r="O411" s="15"/>
      <c r="P411" s="15"/>
      <c r="Q411" s="15"/>
      <c r="R411" s="15"/>
      <c r="S411" s="15"/>
      <c r="T411" s="15"/>
      <c r="U411" s="5"/>
      <c r="V411" s="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</row>
    <row r="412" spans="1:78" ht="16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5"/>
      <c r="O412" s="15"/>
      <c r="P412" s="15"/>
      <c r="Q412" s="15"/>
      <c r="R412" s="15"/>
      <c r="S412" s="15"/>
      <c r="T412" s="15"/>
      <c r="U412" s="5"/>
      <c r="V412" s="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</row>
    <row r="413" spans="1:78" ht="16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5"/>
      <c r="O413" s="15"/>
      <c r="P413" s="15"/>
      <c r="Q413" s="15"/>
      <c r="R413" s="15"/>
      <c r="S413" s="15"/>
      <c r="T413" s="15"/>
      <c r="U413" s="5"/>
      <c r="V413" s="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</row>
    <row r="414" spans="1:78" ht="16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5"/>
      <c r="O414" s="15"/>
      <c r="P414" s="15"/>
      <c r="Q414" s="15"/>
      <c r="R414" s="15"/>
      <c r="S414" s="15"/>
      <c r="T414" s="15"/>
      <c r="U414" s="5"/>
      <c r="V414" s="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</row>
    <row r="415" spans="1:78" ht="16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5"/>
      <c r="O415" s="15"/>
      <c r="P415" s="15"/>
      <c r="Q415" s="15"/>
      <c r="R415" s="15"/>
      <c r="S415" s="15"/>
      <c r="T415" s="15"/>
      <c r="U415" s="5"/>
      <c r="V415" s="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  <c r="BU415" s="15"/>
      <c r="BV415" s="15"/>
      <c r="BW415" s="15"/>
      <c r="BX415" s="15"/>
      <c r="BY415" s="15"/>
      <c r="BZ415" s="15"/>
    </row>
    <row r="416" spans="1:78" ht="16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5"/>
      <c r="O416" s="15"/>
      <c r="P416" s="15"/>
      <c r="Q416" s="15"/>
      <c r="R416" s="15"/>
      <c r="S416" s="15"/>
      <c r="T416" s="15"/>
      <c r="U416" s="5"/>
      <c r="V416" s="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</row>
    <row r="417" spans="1:78" ht="16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5"/>
      <c r="O417" s="15"/>
      <c r="P417" s="15"/>
      <c r="Q417" s="15"/>
      <c r="R417" s="15"/>
      <c r="S417" s="15"/>
      <c r="T417" s="15"/>
      <c r="U417" s="5"/>
      <c r="V417" s="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  <c r="BU417" s="15"/>
      <c r="BV417" s="15"/>
      <c r="BW417" s="15"/>
      <c r="BX417" s="15"/>
      <c r="BY417" s="15"/>
      <c r="BZ417" s="15"/>
    </row>
    <row r="418" spans="1:78" ht="16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5"/>
      <c r="O418" s="15"/>
      <c r="P418" s="15"/>
      <c r="Q418" s="15"/>
      <c r="R418" s="15"/>
      <c r="S418" s="15"/>
      <c r="T418" s="15"/>
      <c r="U418" s="5"/>
      <c r="V418" s="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  <c r="BU418" s="15"/>
      <c r="BV418" s="15"/>
      <c r="BW418" s="15"/>
      <c r="BX418" s="15"/>
      <c r="BY418" s="15"/>
      <c r="BZ418" s="15"/>
    </row>
    <row r="419" spans="1:78" ht="16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5"/>
      <c r="O419" s="15"/>
      <c r="P419" s="15"/>
      <c r="Q419" s="15"/>
      <c r="R419" s="15"/>
      <c r="S419" s="15"/>
      <c r="T419" s="15"/>
      <c r="U419" s="5"/>
      <c r="V419" s="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  <c r="BU419" s="15"/>
      <c r="BV419" s="15"/>
      <c r="BW419" s="15"/>
      <c r="BX419" s="15"/>
      <c r="BY419" s="15"/>
      <c r="BZ419" s="15"/>
    </row>
    <row r="420" spans="1:78" ht="16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5"/>
      <c r="O420" s="15"/>
      <c r="P420" s="15"/>
      <c r="Q420" s="15"/>
      <c r="R420" s="15"/>
      <c r="S420" s="15"/>
      <c r="T420" s="15"/>
      <c r="U420" s="5"/>
      <c r="V420" s="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  <c r="BU420" s="15"/>
      <c r="BV420" s="15"/>
      <c r="BW420" s="15"/>
      <c r="BX420" s="15"/>
      <c r="BY420" s="15"/>
      <c r="BZ420" s="15"/>
    </row>
    <row r="421" spans="1:78" ht="16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5"/>
      <c r="O421" s="15"/>
      <c r="P421" s="15"/>
      <c r="Q421" s="15"/>
      <c r="R421" s="15"/>
      <c r="S421" s="15"/>
      <c r="T421" s="15"/>
      <c r="U421" s="5"/>
      <c r="V421" s="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</row>
    <row r="422" spans="1:78" ht="16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5"/>
      <c r="O422" s="15"/>
      <c r="P422" s="15"/>
      <c r="Q422" s="15"/>
      <c r="R422" s="15"/>
      <c r="S422" s="15"/>
      <c r="T422" s="15"/>
      <c r="U422" s="5"/>
      <c r="V422" s="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  <c r="BU422" s="15"/>
      <c r="BV422" s="15"/>
      <c r="BW422" s="15"/>
      <c r="BX422" s="15"/>
      <c r="BY422" s="15"/>
      <c r="BZ422" s="15"/>
    </row>
    <row r="423" spans="1:78" ht="16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5"/>
      <c r="O423" s="15"/>
      <c r="P423" s="15"/>
      <c r="Q423" s="15"/>
      <c r="R423" s="15"/>
      <c r="S423" s="15"/>
      <c r="T423" s="15"/>
      <c r="U423" s="5"/>
      <c r="V423" s="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  <c r="BS423" s="15"/>
      <c r="BT423" s="15"/>
      <c r="BU423" s="15"/>
      <c r="BV423" s="15"/>
      <c r="BW423" s="15"/>
      <c r="BX423" s="15"/>
      <c r="BY423" s="15"/>
      <c r="BZ423" s="15"/>
    </row>
    <row r="424" spans="1:78" ht="16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5"/>
      <c r="O424" s="15"/>
      <c r="P424" s="15"/>
      <c r="Q424" s="15"/>
      <c r="R424" s="15"/>
      <c r="S424" s="15"/>
      <c r="T424" s="15"/>
      <c r="U424" s="5"/>
      <c r="V424" s="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  <c r="BS424" s="15"/>
      <c r="BT424" s="15"/>
      <c r="BU424" s="15"/>
      <c r="BV424" s="15"/>
      <c r="BW424" s="15"/>
      <c r="BX424" s="15"/>
      <c r="BY424" s="15"/>
      <c r="BZ424" s="15"/>
    </row>
    <row r="425" spans="1:78" ht="16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5"/>
      <c r="O425" s="15"/>
      <c r="P425" s="15"/>
      <c r="Q425" s="15"/>
      <c r="R425" s="15"/>
      <c r="S425" s="15"/>
      <c r="T425" s="15"/>
      <c r="U425" s="5"/>
      <c r="V425" s="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</row>
    <row r="426" spans="1:78" ht="16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5"/>
      <c r="O426" s="15"/>
      <c r="P426" s="15"/>
      <c r="Q426" s="15"/>
      <c r="R426" s="15"/>
      <c r="S426" s="15"/>
      <c r="T426" s="15"/>
      <c r="U426" s="5"/>
      <c r="V426" s="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5"/>
      <c r="BP426" s="15"/>
      <c r="BQ426" s="15"/>
      <c r="BR426" s="15"/>
      <c r="BS426" s="15"/>
      <c r="BT426" s="15"/>
      <c r="BU426" s="15"/>
      <c r="BV426" s="15"/>
      <c r="BW426" s="15"/>
      <c r="BX426" s="15"/>
      <c r="BY426" s="15"/>
      <c r="BZ426" s="15"/>
    </row>
    <row r="427" spans="1:78" ht="16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5"/>
      <c r="O427" s="15"/>
      <c r="P427" s="15"/>
      <c r="Q427" s="15"/>
      <c r="R427" s="15"/>
      <c r="S427" s="15"/>
      <c r="T427" s="15"/>
      <c r="U427" s="5"/>
      <c r="V427" s="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5"/>
      <c r="BP427" s="15"/>
      <c r="BQ427" s="15"/>
      <c r="BR427" s="15"/>
      <c r="BS427" s="15"/>
      <c r="BT427" s="15"/>
      <c r="BU427" s="15"/>
      <c r="BV427" s="15"/>
      <c r="BW427" s="15"/>
      <c r="BX427" s="15"/>
      <c r="BY427" s="15"/>
      <c r="BZ427" s="15"/>
    </row>
    <row r="428" spans="1:78" ht="16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5"/>
      <c r="O428" s="15"/>
      <c r="P428" s="15"/>
      <c r="Q428" s="15"/>
      <c r="R428" s="15"/>
      <c r="S428" s="15"/>
      <c r="T428" s="15"/>
      <c r="U428" s="5"/>
      <c r="V428" s="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  <c r="BS428" s="15"/>
      <c r="BT428" s="15"/>
      <c r="BU428" s="15"/>
      <c r="BV428" s="15"/>
      <c r="BW428" s="15"/>
      <c r="BX428" s="15"/>
      <c r="BY428" s="15"/>
      <c r="BZ428" s="15"/>
    </row>
    <row r="429" spans="1:78" ht="16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5"/>
      <c r="O429" s="15"/>
      <c r="P429" s="15"/>
      <c r="Q429" s="15"/>
      <c r="R429" s="15"/>
      <c r="S429" s="15"/>
      <c r="T429" s="15"/>
      <c r="U429" s="5"/>
      <c r="V429" s="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/>
      <c r="BS429" s="15"/>
      <c r="BT429" s="15"/>
      <c r="BU429" s="15"/>
      <c r="BV429" s="15"/>
      <c r="BW429" s="15"/>
      <c r="BX429" s="15"/>
      <c r="BY429" s="15"/>
      <c r="BZ429" s="15"/>
    </row>
    <row r="430" spans="1:78" ht="16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5"/>
      <c r="O430" s="15"/>
      <c r="P430" s="15"/>
      <c r="Q430" s="15"/>
      <c r="R430" s="15"/>
      <c r="S430" s="15"/>
      <c r="T430" s="15"/>
      <c r="U430" s="5"/>
      <c r="V430" s="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5"/>
      <c r="BP430" s="15"/>
      <c r="BQ430" s="15"/>
      <c r="BR430" s="15"/>
      <c r="BS430" s="15"/>
      <c r="BT430" s="15"/>
      <c r="BU430" s="15"/>
      <c r="BV430" s="15"/>
      <c r="BW430" s="15"/>
      <c r="BX430" s="15"/>
      <c r="BY430" s="15"/>
      <c r="BZ430" s="15"/>
    </row>
    <row r="431" spans="1:78" ht="16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5"/>
      <c r="O431" s="15"/>
      <c r="P431" s="15"/>
      <c r="Q431" s="15"/>
      <c r="R431" s="15"/>
      <c r="S431" s="15"/>
      <c r="T431" s="15"/>
      <c r="U431" s="5"/>
      <c r="V431" s="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5"/>
      <c r="BP431" s="15"/>
      <c r="BQ431" s="15"/>
      <c r="BR431" s="15"/>
      <c r="BS431" s="15"/>
      <c r="BT431" s="15"/>
      <c r="BU431" s="15"/>
      <c r="BV431" s="15"/>
      <c r="BW431" s="15"/>
      <c r="BX431" s="15"/>
      <c r="BY431" s="15"/>
      <c r="BZ431" s="15"/>
    </row>
    <row r="432" spans="1:78" ht="16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5"/>
      <c r="O432" s="15"/>
      <c r="P432" s="15"/>
      <c r="Q432" s="15"/>
      <c r="R432" s="15"/>
      <c r="S432" s="15"/>
      <c r="T432" s="15"/>
      <c r="U432" s="5"/>
      <c r="V432" s="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5"/>
      <c r="BP432" s="15"/>
      <c r="BQ432" s="15"/>
      <c r="BR432" s="15"/>
      <c r="BS432" s="15"/>
      <c r="BT432" s="15"/>
      <c r="BU432" s="15"/>
      <c r="BV432" s="15"/>
      <c r="BW432" s="15"/>
      <c r="BX432" s="15"/>
      <c r="BY432" s="15"/>
      <c r="BZ432" s="15"/>
    </row>
    <row r="433" spans="1:78" ht="16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5"/>
      <c r="O433" s="15"/>
      <c r="P433" s="15"/>
      <c r="Q433" s="15"/>
      <c r="R433" s="15"/>
      <c r="S433" s="15"/>
      <c r="T433" s="15"/>
      <c r="U433" s="5"/>
      <c r="V433" s="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/>
      <c r="BS433" s="15"/>
      <c r="BT433" s="15"/>
      <c r="BU433" s="15"/>
      <c r="BV433" s="15"/>
      <c r="BW433" s="15"/>
      <c r="BX433" s="15"/>
      <c r="BY433" s="15"/>
      <c r="BZ433" s="15"/>
    </row>
    <row r="434" spans="1:78" ht="16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5"/>
      <c r="O434" s="15"/>
      <c r="P434" s="15"/>
      <c r="Q434" s="15"/>
      <c r="R434" s="15"/>
      <c r="S434" s="15"/>
      <c r="T434" s="15"/>
      <c r="U434" s="5"/>
      <c r="V434" s="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/>
      <c r="BS434" s="15"/>
      <c r="BT434" s="15"/>
      <c r="BU434" s="15"/>
      <c r="BV434" s="15"/>
      <c r="BW434" s="15"/>
      <c r="BX434" s="15"/>
      <c r="BY434" s="15"/>
      <c r="BZ434" s="15"/>
    </row>
    <row r="435" spans="1:78" ht="16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5"/>
      <c r="O435" s="15"/>
      <c r="P435" s="15"/>
      <c r="Q435" s="15"/>
      <c r="R435" s="15"/>
      <c r="S435" s="15"/>
      <c r="T435" s="15"/>
      <c r="U435" s="5"/>
      <c r="V435" s="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5"/>
      <c r="BP435" s="15"/>
      <c r="BQ435" s="15"/>
      <c r="BR435" s="15"/>
      <c r="BS435" s="15"/>
      <c r="BT435" s="15"/>
      <c r="BU435" s="15"/>
      <c r="BV435" s="15"/>
      <c r="BW435" s="15"/>
      <c r="BX435" s="15"/>
      <c r="BY435" s="15"/>
      <c r="BZ435" s="15"/>
    </row>
    <row r="436" spans="1:78" ht="16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5"/>
      <c r="O436" s="15"/>
      <c r="P436" s="15"/>
      <c r="Q436" s="15"/>
      <c r="R436" s="15"/>
      <c r="S436" s="15"/>
      <c r="T436" s="15"/>
      <c r="U436" s="5"/>
      <c r="V436" s="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BZ436" s="15"/>
    </row>
    <row r="437" spans="1:78" ht="16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5"/>
      <c r="O437" s="15"/>
      <c r="P437" s="15"/>
      <c r="Q437" s="15"/>
      <c r="R437" s="15"/>
      <c r="S437" s="15"/>
      <c r="T437" s="15"/>
      <c r="U437" s="5"/>
      <c r="V437" s="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5"/>
      <c r="BP437" s="15"/>
      <c r="BQ437" s="15"/>
      <c r="BR437" s="15"/>
      <c r="BS437" s="15"/>
      <c r="BT437" s="15"/>
      <c r="BU437" s="15"/>
      <c r="BV437" s="15"/>
      <c r="BW437" s="15"/>
      <c r="BX437" s="15"/>
      <c r="BY437" s="15"/>
      <c r="BZ437" s="15"/>
    </row>
    <row r="438" spans="1:78" ht="16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5"/>
      <c r="O438" s="15"/>
      <c r="P438" s="15"/>
      <c r="Q438" s="15"/>
      <c r="R438" s="15"/>
      <c r="S438" s="15"/>
      <c r="T438" s="15"/>
      <c r="U438" s="5"/>
      <c r="V438" s="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5"/>
      <c r="BP438" s="15"/>
      <c r="BQ438" s="15"/>
      <c r="BR438" s="15"/>
      <c r="BS438" s="15"/>
      <c r="BT438" s="15"/>
      <c r="BU438" s="15"/>
      <c r="BV438" s="15"/>
      <c r="BW438" s="15"/>
      <c r="BX438" s="15"/>
      <c r="BY438" s="15"/>
      <c r="BZ438" s="15"/>
    </row>
    <row r="439" spans="1:78" ht="16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5"/>
      <c r="O439" s="15"/>
      <c r="P439" s="15"/>
      <c r="Q439" s="15"/>
      <c r="R439" s="15"/>
      <c r="S439" s="15"/>
      <c r="T439" s="15"/>
      <c r="U439" s="5"/>
      <c r="V439" s="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5"/>
      <c r="BP439" s="15"/>
      <c r="BQ439" s="15"/>
      <c r="BR439" s="15"/>
      <c r="BS439" s="15"/>
      <c r="BT439" s="15"/>
      <c r="BU439" s="15"/>
      <c r="BV439" s="15"/>
      <c r="BW439" s="15"/>
      <c r="BX439" s="15"/>
      <c r="BY439" s="15"/>
      <c r="BZ439" s="15"/>
    </row>
    <row r="440" spans="1:78" ht="16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5"/>
      <c r="O440" s="15"/>
      <c r="P440" s="15"/>
      <c r="Q440" s="15"/>
      <c r="R440" s="15"/>
      <c r="S440" s="15"/>
      <c r="T440" s="15"/>
      <c r="U440" s="5"/>
      <c r="V440" s="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5"/>
      <c r="BP440" s="15"/>
      <c r="BQ440" s="15"/>
      <c r="BR440" s="15"/>
      <c r="BS440" s="15"/>
      <c r="BT440" s="15"/>
      <c r="BU440" s="15"/>
      <c r="BV440" s="15"/>
      <c r="BW440" s="15"/>
      <c r="BX440" s="15"/>
      <c r="BY440" s="15"/>
      <c r="BZ440" s="15"/>
    </row>
    <row r="441" spans="1:78" ht="16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5"/>
      <c r="O441" s="15"/>
      <c r="P441" s="15"/>
      <c r="Q441" s="15"/>
      <c r="R441" s="15"/>
      <c r="S441" s="15"/>
      <c r="T441" s="15"/>
      <c r="U441" s="5"/>
      <c r="V441" s="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5"/>
      <c r="BP441" s="15"/>
      <c r="BQ441" s="15"/>
      <c r="BR441" s="15"/>
      <c r="BS441" s="15"/>
      <c r="BT441" s="15"/>
      <c r="BU441" s="15"/>
      <c r="BV441" s="15"/>
      <c r="BW441" s="15"/>
      <c r="BX441" s="15"/>
      <c r="BY441" s="15"/>
      <c r="BZ441" s="15"/>
    </row>
    <row r="442" spans="1:78" ht="16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5"/>
      <c r="O442" s="15"/>
      <c r="P442" s="15"/>
      <c r="Q442" s="15"/>
      <c r="R442" s="15"/>
      <c r="S442" s="15"/>
      <c r="T442" s="15"/>
      <c r="U442" s="5"/>
      <c r="V442" s="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5"/>
      <c r="BP442" s="15"/>
      <c r="BQ442" s="15"/>
      <c r="BR442" s="15"/>
      <c r="BS442" s="15"/>
      <c r="BT442" s="15"/>
      <c r="BU442" s="15"/>
      <c r="BV442" s="15"/>
      <c r="BW442" s="15"/>
      <c r="BX442" s="15"/>
      <c r="BY442" s="15"/>
      <c r="BZ442" s="15"/>
    </row>
    <row r="443" spans="1:78" ht="16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5"/>
      <c r="O443" s="15"/>
      <c r="P443" s="15"/>
      <c r="Q443" s="15"/>
      <c r="R443" s="15"/>
      <c r="S443" s="15"/>
      <c r="T443" s="15"/>
      <c r="U443" s="5"/>
      <c r="V443" s="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5"/>
      <c r="BP443" s="15"/>
      <c r="BQ443" s="15"/>
      <c r="BR443" s="15"/>
      <c r="BS443" s="15"/>
      <c r="BT443" s="15"/>
      <c r="BU443" s="15"/>
      <c r="BV443" s="15"/>
      <c r="BW443" s="15"/>
      <c r="BX443" s="15"/>
      <c r="BY443" s="15"/>
      <c r="BZ443" s="15"/>
    </row>
    <row r="444" spans="1:78" ht="16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5"/>
      <c r="O444" s="15"/>
      <c r="P444" s="15"/>
      <c r="Q444" s="15"/>
      <c r="R444" s="15"/>
      <c r="S444" s="15"/>
      <c r="T444" s="15"/>
      <c r="U444" s="5"/>
      <c r="V444" s="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5"/>
      <c r="BP444" s="15"/>
      <c r="BQ444" s="15"/>
      <c r="BR444" s="15"/>
      <c r="BS444" s="15"/>
      <c r="BT444" s="15"/>
      <c r="BU444" s="15"/>
      <c r="BV444" s="15"/>
      <c r="BW444" s="15"/>
      <c r="BX444" s="15"/>
      <c r="BY444" s="15"/>
      <c r="BZ444" s="15"/>
    </row>
    <row r="445" spans="1:78" ht="16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5"/>
      <c r="O445" s="15"/>
      <c r="P445" s="15"/>
      <c r="Q445" s="15"/>
      <c r="R445" s="15"/>
      <c r="S445" s="15"/>
      <c r="T445" s="15"/>
      <c r="U445" s="5"/>
      <c r="V445" s="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5"/>
      <c r="BP445" s="15"/>
      <c r="BQ445" s="15"/>
      <c r="BR445" s="15"/>
      <c r="BS445" s="15"/>
      <c r="BT445" s="15"/>
      <c r="BU445" s="15"/>
      <c r="BV445" s="15"/>
      <c r="BW445" s="15"/>
      <c r="BX445" s="15"/>
      <c r="BY445" s="15"/>
      <c r="BZ445" s="15"/>
    </row>
    <row r="446" spans="1:78" ht="16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5"/>
      <c r="O446" s="15"/>
      <c r="P446" s="15"/>
      <c r="Q446" s="15"/>
      <c r="R446" s="15"/>
      <c r="S446" s="15"/>
      <c r="T446" s="15"/>
      <c r="U446" s="5"/>
      <c r="V446" s="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5"/>
      <c r="BP446" s="15"/>
      <c r="BQ446" s="15"/>
      <c r="BR446" s="15"/>
      <c r="BS446" s="15"/>
      <c r="BT446" s="15"/>
      <c r="BU446" s="15"/>
      <c r="BV446" s="15"/>
      <c r="BW446" s="15"/>
      <c r="BX446" s="15"/>
      <c r="BY446" s="15"/>
      <c r="BZ446" s="15"/>
    </row>
    <row r="447" spans="1:78" ht="16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5"/>
      <c r="O447" s="15"/>
      <c r="P447" s="15"/>
      <c r="Q447" s="15"/>
      <c r="R447" s="15"/>
      <c r="S447" s="15"/>
      <c r="T447" s="15"/>
      <c r="U447" s="5"/>
      <c r="V447" s="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5"/>
      <c r="BP447" s="15"/>
      <c r="BQ447" s="15"/>
      <c r="BR447" s="15"/>
      <c r="BS447" s="15"/>
      <c r="BT447" s="15"/>
      <c r="BU447" s="15"/>
      <c r="BV447" s="15"/>
      <c r="BW447" s="15"/>
      <c r="BX447" s="15"/>
      <c r="BY447" s="15"/>
      <c r="BZ447" s="15"/>
    </row>
    <row r="448" spans="1:78" ht="16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5"/>
      <c r="O448" s="15"/>
      <c r="P448" s="15"/>
      <c r="Q448" s="15"/>
      <c r="R448" s="15"/>
      <c r="S448" s="15"/>
      <c r="T448" s="15"/>
      <c r="U448" s="5"/>
      <c r="V448" s="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5"/>
      <c r="BP448" s="15"/>
      <c r="BQ448" s="15"/>
      <c r="BR448" s="15"/>
      <c r="BS448" s="15"/>
      <c r="BT448" s="15"/>
      <c r="BU448" s="15"/>
      <c r="BV448" s="15"/>
      <c r="BW448" s="15"/>
      <c r="BX448" s="15"/>
      <c r="BY448" s="15"/>
      <c r="BZ448" s="15"/>
    </row>
    <row r="449" spans="1:78" ht="16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5"/>
      <c r="O449" s="15"/>
      <c r="P449" s="15"/>
      <c r="Q449" s="15"/>
      <c r="R449" s="15"/>
      <c r="S449" s="15"/>
      <c r="T449" s="15"/>
      <c r="U449" s="5"/>
      <c r="V449" s="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5"/>
      <c r="BP449" s="15"/>
      <c r="BQ449" s="15"/>
      <c r="BR449" s="15"/>
      <c r="BS449" s="15"/>
      <c r="BT449" s="15"/>
      <c r="BU449" s="15"/>
      <c r="BV449" s="15"/>
      <c r="BW449" s="15"/>
      <c r="BX449" s="15"/>
      <c r="BY449" s="15"/>
      <c r="BZ449" s="15"/>
    </row>
    <row r="450" spans="1:78" ht="16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5"/>
      <c r="O450" s="15"/>
      <c r="P450" s="15"/>
      <c r="Q450" s="15"/>
      <c r="R450" s="15"/>
      <c r="S450" s="15"/>
      <c r="T450" s="15"/>
      <c r="U450" s="5"/>
      <c r="V450" s="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</row>
    <row r="451" spans="1:78" ht="16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5"/>
      <c r="O451" s="15"/>
      <c r="P451" s="15"/>
      <c r="Q451" s="15"/>
      <c r="R451" s="15"/>
      <c r="S451" s="15"/>
      <c r="T451" s="15"/>
      <c r="U451" s="5"/>
      <c r="V451" s="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5"/>
      <c r="BP451" s="15"/>
      <c r="BQ451" s="15"/>
      <c r="BR451" s="15"/>
      <c r="BS451" s="15"/>
      <c r="BT451" s="15"/>
      <c r="BU451" s="15"/>
      <c r="BV451" s="15"/>
      <c r="BW451" s="15"/>
      <c r="BX451" s="15"/>
      <c r="BY451" s="15"/>
      <c r="BZ451" s="15"/>
    </row>
    <row r="452" spans="1:78" ht="16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5"/>
      <c r="O452" s="15"/>
      <c r="P452" s="15"/>
      <c r="Q452" s="15"/>
      <c r="R452" s="15"/>
      <c r="S452" s="15"/>
      <c r="T452" s="15"/>
      <c r="U452" s="5"/>
      <c r="V452" s="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15"/>
    </row>
    <row r="453" spans="1:78" ht="16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5"/>
      <c r="O453" s="15"/>
      <c r="P453" s="15"/>
      <c r="Q453" s="15"/>
      <c r="R453" s="15"/>
      <c r="S453" s="15"/>
      <c r="T453" s="15"/>
      <c r="U453" s="5"/>
      <c r="V453" s="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5"/>
      <c r="BP453" s="15"/>
      <c r="BQ453" s="15"/>
      <c r="BR453" s="15"/>
      <c r="BS453" s="15"/>
      <c r="BT453" s="15"/>
      <c r="BU453" s="15"/>
      <c r="BV453" s="15"/>
      <c r="BW453" s="15"/>
      <c r="BX453" s="15"/>
      <c r="BY453" s="15"/>
      <c r="BZ453" s="15"/>
    </row>
    <row r="454" spans="1:78" ht="16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5"/>
      <c r="O454" s="15"/>
      <c r="P454" s="15"/>
      <c r="Q454" s="15"/>
      <c r="R454" s="15"/>
      <c r="S454" s="15"/>
      <c r="T454" s="15"/>
      <c r="U454" s="5"/>
      <c r="V454" s="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</row>
    <row r="455" spans="1:78" ht="16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5"/>
      <c r="O455" s="15"/>
      <c r="P455" s="15"/>
      <c r="Q455" s="15"/>
      <c r="R455" s="15"/>
      <c r="S455" s="15"/>
      <c r="T455" s="15"/>
      <c r="U455" s="5"/>
      <c r="V455" s="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5"/>
      <c r="BP455" s="15"/>
      <c r="BQ455" s="15"/>
      <c r="BR455" s="15"/>
      <c r="BS455" s="15"/>
      <c r="BT455" s="15"/>
      <c r="BU455" s="15"/>
      <c r="BV455" s="15"/>
      <c r="BW455" s="15"/>
      <c r="BX455" s="15"/>
      <c r="BY455" s="15"/>
      <c r="BZ455" s="15"/>
    </row>
    <row r="456" spans="1:78" ht="16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5"/>
      <c r="O456" s="15"/>
      <c r="P456" s="15"/>
      <c r="Q456" s="15"/>
      <c r="R456" s="15"/>
      <c r="S456" s="15"/>
      <c r="T456" s="15"/>
      <c r="U456" s="5"/>
      <c r="V456" s="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5"/>
      <c r="BP456" s="15"/>
      <c r="BQ456" s="15"/>
      <c r="BR456" s="15"/>
      <c r="BS456" s="15"/>
      <c r="BT456" s="15"/>
      <c r="BU456" s="15"/>
      <c r="BV456" s="15"/>
      <c r="BW456" s="15"/>
      <c r="BX456" s="15"/>
      <c r="BY456" s="15"/>
      <c r="BZ456" s="15"/>
    </row>
    <row r="457" spans="1:78" ht="16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5"/>
      <c r="O457" s="15"/>
      <c r="P457" s="15"/>
      <c r="Q457" s="15"/>
      <c r="R457" s="15"/>
      <c r="S457" s="15"/>
      <c r="T457" s="15"/>
      <c r="U457" s="5"/>
      <c r="V457" s="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5"/>
      <c r="BP457" s="15"/>
      <c r="BQ457" s="15"/>
      <c r="BR457" s="15"/>
      <c r="BS457" s="15"/>
      <c r="BT457" s="15"/>
      <c r="BU457" s="15"/>
      <c r="BV457" s="15"/>
      <c r="BW457" s="15"/>
      <c r="BX457" s="15"/>
      <c r="BY457" s="15"/>
      <c r="BZ457" s="15"/>
    </row>
    <row r="458" spans="1:78" ht="16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5"/>
      <c r="O458" s="15"/>
      <c r="P458" s="15"/>
      <c r="Q458" s="15"/>
      <c r="R458" s="15"/>
      <c r="S458" s="15"/>
      <c r="T458" s="15"/>
      <c r="U458" s="5"/>
      <c r="V458" s="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5"/>
      <c r="BP458" s="15"/>
      <c r="BQ458" s="15"/>
      <c r="BR458" s="15"/>
      <c r="BS458" s="15"/>
      <c r="BT458" s="15"/>
      <c r="BU458" s="15"/>
      <c r="BV458" s="15"/>
      <c r="BW458" s="15"/>
      <c r="BX458" s="15"/>
      <c r="BY458" s="15"/>
      <c r="BZ458" s="15"/>
    </row>
    <row r="459" spans="1:78" ht="16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5"/>
      <c r="O459" s="15"/>
      <c r="P459" s="15"/>
      <c r="Q459" s="15"/>
      <c r="R459" s="15"/>
      <c r="S459" s="15"/>
      <c r="T459" s="15"/>
      <c r="U459" s="5"/>
      <c r="V459" s="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5"/>
      <c r="BP459" s="15"/>
      <c r="BQ459" s="15"/>
      <c r="BR459" s="15"/>
      <c r="BS459" s="15"/>
      <c r="BT459" s="15"/>
      <c r="BU459" s="15"/>
      <c r="BV459" s="15"/>
      <c r="BW459" s="15"/>
      <c r="BX459" s="15"/>
      <c r="BY459" s="15"/>
      <c r="BZ459" s="15"/>
    </row>
    <row r="460" spans="1:78" ht="16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5"/>
      <c r="O460" s="15"/>
      <c r="P460" s="15"/>
      <c r="Q460" s="15"/>
      <c r="R460" s="15"/>
      <c r="S460" s="15"/>
      <c r="T460" s="15"/>
      <c r="U460" s="5"/>
      <c r="V460" s="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5"/>
      <c r="BP460" s="15"/>
      <c r="BQ460" s="15"/>
      <c r="BR460" s="15"/>
      <c r="BS460" s="15"/>
      <c r="BT460" s="15"/>
      <c r="BU460" s="15"/>
      <c r="BV460" s="15"/>
      <c r="BW460" s="15"/>
      <c r="BX460" s="15"/>
      <c r="BY460" s="15"/>
      <c r="BZ460" s="15"/>
    </row>
    <row r="461" spans="1:78" ht="16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5"/>
      <c r="O461" s="15"/>
      <c r="P461" s="15"/>
      <c r="Q461" s="15"/>
      <c r="R461" s="15"/>
      <c r="S461" s="15"/>
      <c r="T461" s="15"/>
      <c r="U461" s="5"/>
      <c r="V461" s="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5"/>
      <c r="BP461" s="15"/>
      <c r="BQ461" s="15"/>
      <c r="BR461" s="15"/>
      <c r="BS461" s="15"/>
      <c r="BT461" s="15"/>
      <c r="BU461" s="15"/>
      <c r="BV461" s="15"/>
      <c r="BW461" s="15"/>
      <c r="BX461" s="15"/>
      <c r="BY461" s="15"/>
      <c r="BZ461" s="15"/>
    </row>
    <row r="462" spans="1:78" ht="16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5"/>
      <c r="O462" s="15"/>
      <c r="P462" s="15"/>
      <c r="Q462" s="15"/>
      <c r="R462" s="15"/>
      <c r="S462" s="15"/>
      <c r="T462" s="15"/>
      <c r="U462" s="5"/>
      <c r="V462" s="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5"/>
      <c r="BP462" s="15"/>
      <c r="BQ462" s="15"/>
      <c r="BR462" s="15"/>
      <c r="BS462" s="15"/>
      <c r="BT462" s="15"/>
      <c r="BU462" s="15"/>
      <c r="BV462" s="15"/>
      <c r="BW462" s="15"/>
      <c r="BX462" s="15"/>
      <c r="BY462" s="15"/>
      <c r="BZ462" s="15"/>
    </row>
    <row r="463" spans="1:78" ht="16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5"/>
      <c r="O463" s="15"/>
      <c r="P463" s="15"/>
      <c r="Q463" s="15"/>
      <c r="R463" s="15"/>
      <c r="S463" s="15"/>
      <c r="T463" s="15"/>
      <c r="U463" s="5"/>
      <c r="V463" s="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5"/>
      <c r="BP463" s="15"/>
      <c r="BQ463" s="15"/>
      <c r="BR463" s="15"/>
      <c r="BS463" s="15"/>
      <c r="BT463" s="15"/>
      <c r="BU463" s="15"/>
      <c r="BV463" s="15"/>
      <c r="BW463" s="15"/>
      <c r="BX463" s="15"/>
      <c r="BY463" s="15"/>
      <c r="BZ463" s="15"/>
    </row>
    <row r="464" spans="1:78" ht="16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5"/>
      <c r="O464" s="15"/>
      <c r="P464" s="15"/>
      <c r="Q464" s="15"/>
      <c r="R464" s="15"/>
      <c r="S464" s="15"/>
      <c r="T464" s="15"/>
      <c r="U464" s="5"/>
      <c r="V464" s="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5"/>
      <c r="BP464" s="15"/>
      <c r="BQ464" s="15"/>
      <c r="BR464" s="15"/>
      <c r="BS464" s="15"/>
      <c r="BT464" s="15"/>
      <c r="BU464" s="15"/>
      <c r="BV464" s="15"/>
      <c r="BW464" s="15"/>
      <c r="BX464" s="15"/>
      <c r="BY464" s="15"/>
      <c r="BZ464" s="15"/>
    </row>
    <row r="465" spans="1:78" ht="16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5"/>
      <c r="O465" s="15"/>
      <c r="P465" s="15"/>
      <c r="Q465" s="15"/>
      <c r="R465" s="15"/>
      <c r="S465" s="15"/>
      <c r="T465" s="15"/>
      <c r="U465" s="5"/>
      <c r="V465" s="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5"/>
      <c r="BP465" s="15"/>
      <c r="BQ465" s="15"/>
      <c r="BR465" s="15"/>
      <c r="BS465" s="15"/>
      <c r="BT465" s="15"/>
      <c r="BU465" s="15"/>
      <c r="BV465" s="15"/>
      <c r="BW465" s="15"/>
      <c r="BX465" s="15"/>
      <c r="BY465" s="15"/>
      <c r="BZ465" s="15"/>
    </row>
    <row r="466" spans="1:78" ht="16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5"/>
      <c r="O466" s="15"/>
      <c r="P466" s="15"/>
      <c r="Q466" s="15"/>
      <c r="R466" s="15"/>
      <c r="S466" s="15"/>
      <c r="T466" s="15"/>
      <c r="U466" s="5"/>
      <c r="V466" s="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5"/>
      <c r="BP466" s="15"/>
      <c r="BQ466" s="15"/>
      <c r="BR466" s="15"/>
      <c r="BS466" s="15"/>
      <c r="BT466" s="15"/>
      <c r="BU466" s="15"/>
      <c r="BV466" s="15"/>
      <c r="BW466" s="15"/>
      <c r="BX466" s="15"/>
      <c r="BY466" s="15"/>
      <c r="BZ466" s="15"/>
    </row>
    <row r="467" spans="1:78" ht="16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5"/>
      <c r="O467" s="15"/>
      <c r="P467" s="15"/>
      <c r="Q467" s="15"/>
      <c r="R467" s="15"/>
      <c r="S467" s="15"/>
      <c r="T467" s="15"/>
      <c r="U467" s="5"/>
      <c r="V467" s="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5"/>
      <c r="BP467" s="15"/>
      <c r="BQ467" s="15"/>
      <c r="BR467" s="15"/>
      <c r="BS467" s="15"/>
      <c r="BT467" s="15"/>
      <c r="BU467" s="15"/>
      <c r="BV467" s="15"/>
      <c r="BW467" s="15"/>
      <c r="BX467" s="15"/>
      <c r="BY467" s="15"/>
      <c r="BZ467" s="15"/>
    </row>
    <row r="468" spans="1:78" ht="16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5"/>
      <c r="O468" s="15"/>
      <c r="P468" s="15"/>
      <c r="Q468" s="15"/>
      <c r="R468" s="15"/>
      <c r="S468" s="15"/>
      <c r="T468" s="15"/>
      <c r="U468" s="5"/>
      <c r="V468" s="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5"/>
      <c r="BP468" s="15"/>
      <c r="BQ468" s="15"/>
      <c r="BR468" s="15"/>
      <c r="BS468" s="15"/>
      <c r="BT468" s="15"/>
      <c r="BU468" s="15"/>
      <c r="BV468" s="15"/>
      <c r="BW468" s="15"/>
      <c r="BX468" s="15"/>
      <c r="BY468" s="15"/>
      <c r="BZ468" s="15"/>
    </row>
    <row r="469" spans="1:78" ht="16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5"/>
      <c r="O469" s="15"/>
      <c r="P469" s="15"/>
      <c r="Q469" s="15"/>
      <c r="R469" s="15"/>
      <c r="S469" s="15"/>
      <c r="T469" s="15"/>
      <c r="U469" s="5"/>
      <c r="V469" s="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5"/>
      <c r="BP469" s="15"/>
      <c r="BQ469" s="15"/>
      <c r="BR469" s="15"/>
      <c r="BS469" s="15"/>
      <c r="BT469" s="15"/>
      <c r="BU469" s="15"/>
      <c r="BV469" s="15"/>
      <c r="BW469" s="15"/>
      <c r="BX469" s="15"/>
      <c r="BY469" s="15"/>
      <c r="BZ469" s="15"/>
    </row>
    <row r="470" spans="1:78" ht="16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5"/>
      <c r="O470" s="15"/>
      <c r="P470" s="15"/>
      <c r="Q470" s="15"/>
      <c r="R470" s="15"/>
      <c r="S470" s="15"/>
      <c r="T470" s="15"/>
      <c r="U470" s="5"/>
      <c r="V470" s="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5"/>
      <c r="BP470" s="15"/>
      <c r="BQ470" s="15"/>
      <c r="BR470" s="15"/>
      <c r="BS470" s="15"/>
      <c r="BT470" s="15"/>
      <c r="BU470" s="15"/>
      <c r="BV470" s="15"/>
      <c r="BW470" s="15"/>
      <c r="BX470" s="15"/>
      <c r="BY470" s="15"/>
      <c r="BZ470" s="15"/>
    </row>
    <row r="471" spans="1:78" ht="16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5"/>
      <c r="O471" s="15"/>
      <c r="P471" s="15"/>
      <c r="Q471" s="15"/>
      <c r="R471" s="15"/>
      <c r="S471" s="15"/>
      <c r="T471" s="15"/>
      <c r="U471" s="5"/>
      <c r="V471" s="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BZ471" s="15"/>
    </row>
    <row r="472" spans="1:78" ht="16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5"/>
      <c r="O472" s="15"/>
      <c r="P472" s="15"/>
      <c r="Q472" s="15"/>
      <c r="R472" s="15"/>
      <c r="S472" s="15"/>
      <c r="T472" s="15"/>
      <c r="U472" s="5"/>
      <c r="V472" s="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5"/>
      <c r="BP472" s="15"/>
      <c r="BQ472" s="15"/>
      <c r="BR472" s="15"/>
      <c r="BS472" s="15"/>
      <c r="BT472" s="15"/>
      <c r="BU472" s="15"/>
      <c r="BV472" s="15"/>
      <c r="BW472" s="15"/>
      <c r="BX472" s="15"/>
      <c r="BY472" s="15"/>
      <c r="BZ472" s="15"/>
    </row>
    <row r="473" spans="1:78" ht="16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5"/>
      <c r="O473" s="15"/>
      <c r="P473" s="15"/>
      <c r="Q473" s="15"/>
      <c r="R473" s="15"/>
      <c r="S473" s="15"/>
      <c r="T473" s="15"/>
      <c r="U473" s="5"/>
      <c r="V473" s="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5"/>
      <c r="BP473" s="15"/>
      <c r="BQ473" s="15"/>
      <c r="BR473" s="15"/>
      <c r="BS473" s="15"/>
      <c r="BT473" s="15"/>
      <c r="BU473" s="15"/>
      <c r="BV473" s="15"/>
      <c r="BW473" s="15"/>
      <c r="BX473" s="15"/>
      <c r="BY473" s="15"/>
      <c r="BZ473" s="15"/>
    </row>
    <row r="474" spans="1:78" ht="16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5"/>
      <c r="O474" s="15"/>
      <c r="P474" s="15"/>
      <c r="Q474" s="15"/>
      <c r="R474" s="15"/>
      <c r="S474" s="15"/>
      <c r="T474" s="15"/>
      <c r="U474" s="5"/>
      <c r="V474" s="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5"/>
      <c r="BP474" s="15"/>
      <c r="BQ474" s="15"/>
      <c r="BR474" s="15"/>
      <c r="BS474" s="15"/>
      <c r="BT474" s="15"/>
      <c r="BU474" s="15"/>
      <c r="BV474" s="15"/>
      <c r="BW474" s="15"/>
      <c r="BX474" s="15"/>
      <c r="BY474" s="15"/>
      <c r="BZ474" s="15"/>
    </row>
    <row r="475" spans="1:78" ht="16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5"/>
      <c r="O475" s="15"/>
      <c r="P475" s="15"/>
      <c r="Q475" s="15"/>
      <c r="R475" s="15"/>
      <c r="S475" s="15"/>
      <c r="T475" s="15"/>
      <c r="U475" s="5"/>
      <c r="V475" s="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5"/>
      <c r="BP475" s="15"/>
      <c r="BQ475" s="15"/>
      <c r="BR475" s="15"/>
      <c r="BS475" s="15"/>
      <c r="BT475" s="15"/>
      <c r="BU475" s="15"/>
      <c r="BV475" s="15"/>
      <c r="BW475" s="15"/>
      <c r="BX475" s="15"/>
      <c r="BY475" s="15"/>
      <c r="BZ475" s="15"/>
    </row>
    <row r="476" spans="1:78" ht="16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5"/>
      <c r="O476" s="15"/>
      <c r="P476" s="15"/>
      <c r="Q476" s="15"/>
      <c r="R476" s="15"/>
      <c r="S476" s="15"/>
      <c r="T476" s="15"/>
      <c r="U476" s="5"/>
      <c r="V476" s="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5"/>
      <c r="BP476" s="15"/>
      <c r="BQ476" s="15"/>
      <c r="BR476" s="15"/>
      <c r="BS476" s="15"/>
      <c r="BT476" s="15"/>
      <c r="BU476" s="15"/>
      <c r="BV476" s="15"/>
      <c r="BW476" s="15"/>
      <c r="BX476" s="15"/>
      <c r="BY476" s="15"/>
      <c r="BZ476" s="15"/>
    </row>
    <row r="477" spans="1:78" ht="16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5"/>
      <c r="O477" s="15"/>
      <c r="P477" s="15"/>
      <c r="Q477" s="15"/>
      <c r="R477" s="15"/>
      <c r="S477" s="15"/>
      <c r="T477" s="15"/>
      <c r="U477" s="5"/>
      <c r="V477" s="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5"/>
      <c r="BP477" s="15"/>
      <c r="BQ477" s="15"/>
      <c r="BR477" s="15"/>
      <c r="BS477" s="15"/>
      <c r="BT477" s="15"/>
      <c r="BU477" s="15"/>
      <c r="BV477" s="15"/>
      <c r="BW477" s="15"/>
      <c r="BX477" s="15"/>
      <c r="BY477" s="15"/>
      <c r="BZ477" s="15"/>
    </row>
    <row r="478" spans="1:78" ht="16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5"/>
      <c r="O478" s="15"/>
      <c r="P478" s="15"/>
      <c r="Q478" s="15"/>
      <c r="R478" s="15"/>
      <c r="S478" s="15"/>
      <c r="T478" s="15"/>
      <c r="U478" s="5"/>
      <c r="V478" s="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5"/>
      <c r="BP478" s="15"/>
      <c r="BQ478" s="15"/>
      <c r="BR478" s="15"/>
      <c r="BS478" s="15"/>
      <c r="BT478" s="15"/>
      <c r="BU478" s="15"/>
      <c r="BV478" s="15"/>
      <c r="BW478" s="15"/>
      <c r="BX478" s="15"/>
      <c r="BY478" s="15"/>
      <c r="BZ478" s="15"/>
    </row>
    <row r="479" spans="1:78" ht="16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5"/>
      <c r="O479" s="15"/>
      <c r="P479" s="15"/>
      <c r="Q479" s="15"/>
      <c r="R479" s="15"/>
      <c r="S479" s="15"/>
      <c r="T479" s="15"/>
      <c r="U479" s="5"/>
      <c r="V479" s="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5"/>
      <c r="BP479" s="15"/>
      <c r="BQ479" s="15"/>
      <c r="BR479" s="15"/>
      <c r="BS479" s="15"/>
      <c r="BT479" s="15"/>
      <c r="BU479" s="15"/>
      <c r="BV479" s="15"/>
      <c r="BW479" s="15"/>
      <c r="BX479" s="15"/>
      <c r="BY479" s="15"/>
      <c r="BZ479" s="15"/>
    </row>
    <row r="480" spans="1:78" ht="16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5"/>
      <c r="O480" s="15"/>
      <c r="P480" s="15"/>
      <c r="Q480" s="15"/>
      <c r="R480" s="15"/>
      <c r="S480" s="15"/>
      <c r="T480" s="15"/>
      <c r="U480" s="5"/>
      <c r="V480" s="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5"/>
      <c r="BP480" s="15"/>
      <c r="BQ480" s="15"/>
      <c r="BR480" s="15"/>
      <c r="BS480" s="15"/>
      <c r="BT480" s="15"/>
      <c r="BU480" s="15"/>
      <c r="BV480" s="15"/>
      <c r="BW480" s="15"/>
      <c r="BX480" s="15"/>
      <c r="BY480" s="15"/>
      <c r="BZ480" s="15"/>
    </row>
    <row r="481" spans="1:78" ht="16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5"/>
      <c r="O481" s="15"/>
      <c r="P481" s="15"/>
      <c r="Q481" s="15"/>
      <c r="R481" s="15"/>
      <c r="S481" s="15"/>
      <c r="T481" s="15"/>
      <c r="U481" s="5"/>
      <c r="V481" s="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5"/>
      <c r="BP481" s="15"/>
      <c r="BQ481" s="15"/>
      <c r="BR481" s="15"/>
      <c r="BS481" s="15"/>
      <c r="BT481" s="15"/>
      <c r="BU481" s="15"/>
      <c r="BV481" s="15"/>
      <c r="BW481" s="15"/>
      <c r="BX481" s="15"/>
      <c r="BY481" s="15"/>
      <c r="BZ481" s="15"/>
    </row>
    <row r="482" spans="1:78" ht="16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5"/>
      <c r="O482" s="15"/>
      <c r="P482" s="15"/>
      <c r="Q482" s="15"/>
      <c r="R482" s="15"/>
      <c r="S482" s="15"/>
      <c r="T482" s="15"/>
      <c r="U482" s="5"/>
      <c r="V482" s="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5"/>
      <c r="BP482" s="15"/>
      <c r="BQ482" s="15"/>
      <c r="BR482" s="15"/>
      <c r="BS482" s="15"/>
      <c r="BT482" s="15"/>
      <c r="BU482" s="15"/>
      <c r="BV482" s="15"/>
      <c r="BW482" s="15"/>
      <c r="BX482" s="15"/>
      <c r="BY482" s="15"/>
      <c r="BZ482" s="15"/>
    </row>
    <row r="483" spans="1:78" ht="16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5"/>
      <c r="O483" s="15"/>
      <c r="P483" s="15"/>
      <c r="Q483" s="15"/>
      <c r="R483" s="15"/>
      <c r="S483" s="15"/>
      <c r="T483" s="15"/>
      <c r="U483" s="5"/>
      <c r="V483" s="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  <c r="BS483" s="15"/>
      <c r="BT483" s="15"/>
      <c r="BU483" s="15"/>
      <c r="BV483" s="15"/>
      <c r="BW483" s="15"/>
      <c r="BX483" s="15"/>
      <c r="BY483" s="15"/>
      <c r="BZ483" s="15"/>
    </row>
    <row r="484" spans="1:78" ht="16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5"/>
      <c r="O484" s="15"/>
      <c r="P484" s="15"/>
      <c r="Q484" s="15"/>
      <c r="R484" s="15"/>
      <c r="S484" s="15"/>
      <c r="T484" s="15"/>
      <c r="U484" s="5"/>
      <c r="V484" s="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5"/>
      <c r="BP484" s="15"/>
      <c r="BQ484" s="15"/>
      <c r="BR484" s="15"/>
      <c r="BS484" s="15"/>
      <c r="BT484" s="15"/>
      <c r="BU484" s="15"/>
      <c r="BV484" s="15"/>
      <c r="BW484" s="15"/>
      <c r="BX484" s="15"/>
      <c r="BY484" s="15"/>
      <c r="BZ484" s="15"/>
    </row>
    <row r="485" spans="1:78" ht="16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5"/>
      <c r="O485" s="15"/>
      <c r="P485" s="15"/>
      <c r="Q485" s="15"/>
      <c r="R485" s="15"/>
      <c r="S485" s="15"/>
      <c r="T485" s="15"/>
      <c r="U485" s="5"/>
      <c r="V485" s="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5"/>
      <c r="BP485" s="15"/>
      <c r="BQ485" s="15"/>
      <c r="BR485" s="15"/>
      <c r="BS485" s="15"/>
      <c r="BT485" s="15"/>
      <c r="BU485" s="15"/>
      <c r="BV485" s="15"/>
      <c r="BW485" s="15"/>
      <c r="BX485" s="15"/>
      <c r="BY485" s="15"/>
      <c r="BZ485" s="15"/>
    </row>
    <row r="486" spans="1:78" ht="16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5"/>
      <c r="O486" s="15"/>
      <c r="P486" s="15"/>
      <c r="Q486" s="15"/>
      <c r="R486" s="15"/>
      <c r="S486" s="15"/>
      <c r="T486" s="15"/>
      <c r="U486" s="5"/>
      <c r="V486" s="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5"/>
      <c r="BP486" s="15"/>
      <c r="BQ486" s="15"/>
      <c r="BR486" s="15"/>
      <c r="BS486" s="15"/>
      <c r="BT486" s="15"/>
      <c r="BU486" s="15"/>
      <c r="BV486" s="15"/>
      <c r="BW486" s="15"/>
      <c r="BX486" s="15"/>
      <c r="BY486" s="15"/>
      <c r="BZ486" s="15"/>
    </row>
    <row r="487" spans="1:78" ht="16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5"/>
      <c r="O487" s="15"/>
      <c r="P487" s="15"/>
      <c r="Q487" s="15"/>
      <c r="R487" s="15"/>
      <c r="S487" s="15"/>
      <c r="T487" s="15"/>
      <c r="U487" s="5"/>
      <c r="V487" s="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5"/>
      <c r="BP487" s="15"/>
      <c r="BQ487" s="15"/>
      <c r="BR487" s="15"/>
      <c r="BS487" s="15"/>
      <c r="BT487" s="15"/>
      <c r="BU487" s="15"/>
      <c r="BV487" s="15"/>
      <c r="BW487" s="15"/>
      <c r="BX487" s="15"/>
      <c r="BY487" s="15"/>
      <c r="BZ487" s="15"/>
    </row>
    <row r="488" spans="1:78" ht="16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5"/>
      <c r="O488" s="15"/>
      <c r="P488" s="15"/>
      <c r="Q488" s="15"/>
      <c r="R488" s="15"/>
      <c r="S488" s="15"/>
      <c r="T488" s="15"/>
      <c r="U488" s="5"/>
      <c r="V488" s="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5"/>
      <c r="BP488" s="15"/>
      <c r="BQ488" s="15"/>
      <c r="BR488" s="15"/>
      <c r="BS488" s="15"/>
      <c r="BT488" s="15"/>
      <c r="BU488" s="15"/>
      <c r="BV488" s="15"/>
      <c r="BW488" s="15"/>
      <c r="BX488" s="15"/>
      <c r="BY488" s="15"/>
      <c r="BZ488" s="15"/>
    </row>
    <row r="489" spans="1:78" ht="16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5"/>
      <c r="O489" s="15"/>
      <c r="P489" s="15"/>
      <c r="Q489" s="15"/>
      <c r="R489" s="15"/>
      <c r="S489" s="15"/>
      <c r="T489" s="15"/>
      <c r="U489" s="5"/>
      <c r="V489" s="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15"/>
    </row>
    <row r="490" spans="1:78" ht="16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5"/>
      <c r="O490" s="15"/>
      <c r="P490" s="15"/>
      <c r="Q490" s="15"/>
      <c r="R490" s="15"/>
      <c r="S490" s="15"/>
      <c r="T490" s="15"/>
      <c r="U490" s="5"/>
      <c r="V490" s="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5"/>
      <c r="BP490" s="15"/>
      <c r="BQ490" s="15"/>
      <c r="BR490" s="15"/>
      <c r="BS490" s="15"/>
      <c r="BT490" s="15"/>
      <c r="BU490" s="15"/>
      <c r="BV490" s="15"/>
      <c r="BW490" s="15"/>
      <c r="BX490" s="15"/>
      <c r="BY490" s="15"/>
      <c r="BZ490" s="15"/>
    </row>
    <row r="491" spans="1:78" ht="16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5"/>
      <c r="O491" s="15"/>
      <c r="P491" s="15"/>
      <c r="Q491" s="15"/>
      <c r="R491" s="15"/>
      <c r="S491" s="15"/>
      <c r="T491" s="15"/>
      <c r="U491" s="5"/>
      <c r="V491" s="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5"/>
      <c r="BP491" s="15"/>
      <c r="BQ491" s="15"/>
      <c r="BR491" s="15"/>
      <c r="BS491" s="15"/>
      <c r="BT491" s="15"/>
      <c r="BU491" s="15"/>
      <c r="BV491" s="15"/>
      <c r="BW491" s="15"/>
      <c r="BX491" s="15"/>
      <c r="BY491" s="15"/>
      <c r="BZ491" s="15"/>
    </row>
    <row r="492" spans="1:78" ht="16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5"/>
      <c r="O492" s="15"/>
      <c r="P492" s="15"/>
      <c r="Q492" s="15"/>
      <c r="R492" s="15"/>
      <c r="S492" s="15"/>
      <c r="T492" s="15"/>
      <c r="U492" s="5"/>
      <c r="V492" s="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5"/>
      <c r="BP492" s="15"/>
      <c r="BQ492" s="15"/>
      <c r="BR492" s="15"/>
      <c r="BS492" s="15"/>
      <c r="BT492" s="15"/>
      <c r="BU492" s="15"/>
      <c r="BV492" s="15"/>
      <c r="BW492" s="15"/>
      <c r="BX492" s="15"/>
      <c r="BY492" s="15"/>
      <c r="BZ492" s="15"/>
    </row>
    <row r="493" spans="1:78" ht="16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5"/>
      <c r="O493" s="15"/>
      <c r="P493" s="15"/>
      <c r="Q493" s="15"/>
      <c r="R493" s="15"/>
      <c r="S493" s="15"/>
      <c r="T493" s="15"/>
      <c r="U493" s="5"/>
      <c r="V493" s="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</row>
    <row r="494" spans="1:78" ht="16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5"/>
      <c r="O494" s="15"/>
      <c r="P494" s="15"/>
      <c r="Q494" s="15"/>
      <c r="R494" s="15"/>
      <c r="S494" s="15"/>
      <c r="T494" s="15"/>
      <c r="U494" s="5"/>
      <c r="V494" s="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5"/>
      <c r="BP494" s="15"/>
      <c r="BQ494" s="15"/>
      <c r="BR494" s="15"/>
      <c r="BS494" s="15"/>
      <c r="BT494" s="15"/>
      <c r="BU494" s="15"/>
      <c r="BV494" s="15"/>
      <c r="BW494" s="15"/>
      <c r="BX494" s="15"/>
      <c r="BY494" s="15"/>
      <c r="BZ494" s="15"/>
    </row>
    <row r="495" spans="1:78" ht="16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5"/>
      <c r="O495" s="15"/>
      <c r="P495" s="15"/>
      <c r="Q495" s="15"/>
      <c r="R495" s="15"/>
      <c r="S495" s="15"/>
      <c r="T495" s="15"/>
      <c r="U495" s="5"/>
      <c r="V495" s="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5"/>
      <c r="BP495" s="15"/>
      <c r="BQ495" s="15"/>
      <c r="BR495" s="15"/>
      <c r="BS495" s="15"/>
      <c r="BT495" s="15"/>
      <c r="BU495" s="15"/>
      <c r="BV495" s="15"/>
      <c r="BW495" s="15"/>
      <c r="BX495" s="15"/>
      <c r="BY495" s="15"/>
      <c r="BZ495" s="15"/>
    </row>
    <row r="496" spans="1:78" ht="16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5"/>
      <c r="O496" s="15"/>
      <c r="P496" s="15"/>
      <c r="Q496" s="15"/>
      <c r="R496" s="15"/>
      <c r="S496" s="15"/>
      <c r="T496" s="15"/>
      <c r="U496" s="5"/>
      <c r="V496" s="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5"/>
      <c r="BP496" s="15"/>
      <c r="BQ496" s="15"/>
      <c r="BR496" s="15"/>
      <c r="BS496" s="15"/>
      <c r="BT496" s="15"/>
      <c r="BU496" s="15"/>
      <c r="BV496" s="15"/>
      <c r="BW496" s="15"/>
      <c r="BX496" s="15"/>
      <c r="BY496" s="15"/>
      <c r="BZ496" s="15"/>
    </row>
    <row r="497" spans="1:78" ht="16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5"/>
      <c r="O497" s="15"/>
      <c r="P497" s="15"/>
      <c r="Q497" s="15"/>
      <c r="R497" s="15"/>
      <c r="S497" s="15"/>
      <c r="T497" s="15"/>
      <c r="U497" s="5"/>
      <c r="V497" s="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5"/>
      <c r="BP497" s="15"/>
      <c r="BQ497" s="15"/>
      <c r="BR497" s="15"/>
      <c r="BS497" s="15"/>
      <c r="BT497" s="15"/>
      <c r="BU497" s="15"/>
      <c r="BV497" s="15"/>
      <c r="BW497" s="15"/>
      <c r="BX497" s="15"/>
      <c r="BY497" s="15"/>
      <c r="BZ497" s="15"/>
    </row>
    <row r="498" spans="1:78" ht="16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5"/>
      <c r="O498" s="15"/>
      <c r="P498" s="15"/>
      <c r="Q498" s="15"/>
      <c r="R498" s="15"/>
      <c r="S498" s="15"/>
      <c r="T498" s="15"/>
      <c r="U498" s="5"/>
      <c r="V498" s="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5"/>
      <c r="BP498" s="15"/>
      <c r="BQ498" s="15"/>
      <c r="BR498" s="15"/>
      <c r="BS498" s="15"/>
      <c r="BT498" s="15"/>
      <c r="BU498" s="15"/>
      <c r="BV498" s="15"/>
      <c r="BW498" s="15"/>
      <c r="BX498" s="15"/>
      <c r="BY498" s="15"/>
      <c r="BZ498" s="15"/>
    </row>
    <row r="499" spans="1:78" ht="16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5"/>
      <c r="O499" s="15"/>
      <c r="P499" s="15"/>
      <c r="Q499" s="15"/>
      <c r="R499" s="15"/>
      <c r="S499" s="15"/>
      <c r="T499" s="15"/>
      <c r="U499" s="5"/>
      <c r="V499" s="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5"/>
      <c r="BP499" s="15"/>
      <c r="BQ499" s="15"/>
      <c r="BR499" s="15"/>
      <c r="BS499" s="15"/>
      <c r="BT499" s="15"/>
      <c r="BU499" s="15"/>
      <c r="BV499" s="15"/>
      <c r="BW499" s="15"/>
      <c r="BX499" s="15"/>
      <c r="BY499" s="15"/>
      <c r="BZ499" s="15"/>
    </row>
    <row r="500" spans="1:78" ht="16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5"/>
      <c r="O500" s="15"/>
      <c r="P500" s="15"/>
      <c r="Q500" s="15"/>
      <c r="R500" s="15"/>
      <c r="S500" s="15"/>
      <c r="T500" s="15"/>
      <c r="U500" s="5"/>
      <c r="V500" s="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5"/>
      <c r="BP500" s="15"/>
      <c r="BQ500" s="15"/>
      <c r="BR500" s="15"/>
      <c r="BS500" s="15"/>
      <c r="BT500" s="15"/>
      <c r="BU500" s="15"/>
      <c r="BV500" s="15"/>
      <c r="BW500" s="15"/>
      <c r="BX500" s="15"/>
      <c r="BY500" s="15"/>
      <c r="BZ500" s="15"/>
    </row>
    <row r="501" spans="1:78" ht="16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5"/>
      <c r="O501" s="15"/>
      <c r="P501" s="15"/>
      <c r="Q501" s="15"/>
      <c r="R501" s="15"/>
      <c r="S501" s="15"/>
      <c r="T501" s="15"/>
      <c r="U501" s="5"/>
      <c r="V501" s="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5"/>
      <c r="BP501" s="15"/>
      <c r="BQ501" s="15"/>
      <c r="BR501" s="15"/>
      <c r="BS501" s="15"/>
      <c r="BT501" s="15"/>
      <c r="BU501" s="15"/>
      <c r="BV501" s="15"/>
      <c r="BW501" s="15"/>
      <c r="BX501" s="15"/>
      <c r="BY501" s="15"/>
      <c r="BZ501" s="15"/>
    </row>
    <row r="502" spans="1:78" ht="16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5"/>
      <c r="O502" s="15"/>
      <c r="P502" s="15"/>
      <c r="Q502" s="15"/>
      <c r="R502" s="15"/>
      <c r="S502" s="15"/>
      <c r="T502" s="15"/>
      <c r="U502" s="5"/>
      <c r="V502" s="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5"/>
      <c r="BP502" s="15"/>
      <c r="BQ502" s="15"/>
      <c r="BR502" s="15"/>
      <c r="BS502" s="15"/>
      <c r="BT502" s="15"/>
      <c r="BU502" s="15"/>
      <c r="BV502" s="15"/>
      <c r="BW502" s="15"/>
      <c r="BX502" s="15"/>
      <c r="BY502" s="15"/>
      <c r="BZ502" s="15"/>
    </row>
    <row r="503" spans="1:78" ht="16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5"/>
      <c r="O503" s="15"/>
      <c r="P503" s="15"/>
      <c r="Q503" s="15"/>
      <c r="R503" s="15"/>
      <c r="S503" s="15"/>
      <c r="T503" s="15"/>
      <c r="U503" s="5"/>
      <c r="V503" s="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5"/>
      <c r="BP503" s="15"/>
      <c r="BQ503" s="15"/>
      <c r="BR503" s="15"/>
      <c r="BS503" s="15"/>
      <c r="BT503" s="15"/>
      <c r="BU503" s="15"/>
      <c r="BV503" s="15"/>
      <c r="BW503" s="15"/>
      <c r="BX503" s="15"/>
      <c r="BY503" s="15"/>
      <c r="BZ503" s="15"/>
    </row>
    <row r="504" spans="1:78" ht="16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5"/>
      <c r="O504" s="15"/>
      <c r="P504" s="15"/>
      <c r="Q504" s="15"/>
      <c r="R504" s="15"/>
      <c r="S504" s="15"/>
      <c r="T504" s="15"/>
      <c r="U504" s="5"/>
      <c r="V504" s="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  <c r="BN504" s="15"/>
      <c r="BO504" s="15"/>
      <c r="BP504" s="15"/>
      <c r="BQ504" s="15"/>
      <c r="BR504" s="15"/>
      <c r="BS504" s="15"/>
      <c r="BT504" s="15"/>
      <c r="BU504" s="15"/>
      <c r="BV504" s="15"/>
      <c r="BW504" s="15"/>
      <c r="BX504" s="15"/>
      <c r="BY504" s="15"/>
      <c r="BZ504" s="15"/>
    </row>
    <row r="505" spans="1:78" ht="16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5"/>
      <c r="O505" s="15"/>
      <c r="P505" s="15"/>
      <c r="Q505" s="15"/>
      <c r="R505" s="15"/>
      <c r="S505" s="15"/>
      <c r="T505" s="15"/>
      <c r="U505" s="5"/>
      <c r="V505" s="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/>
      <c r="BN505" s="15"/>
      <c r="BO505" s="15"/>
      <c r="BP505" s="15"/>
      <c r="BQ505" s="15"/>
      <c r="BR505" s="15"/>
      <c r="BS505" s="15"/>
      <c r="BT505" s="15"/>
      <c r="BU505" s="15"/>
      <c r="BV505" s="15"/>
      <c r="BW505" s="15"/>
      <c r="BX505" s="15"/>
      <c r="BY505" s="15"/>
      <c r="BZ505" s="15"/>
    </row>
    <row r="506" spans="1:78" ht="16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5"/>
      <c r="O506" s="15"/>
      <c r="P506" s="15"/>
      <c r="Q506" s="15"/>
      <c r="R506" s="15"/>
      <c r="S506" s="15"/>
      <c r="T506" s="15"/>
      <c r="U506" s="5"/>
      <c r="V506" s="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BZ506" s="15"/>
    </row>
    <row r="507" spans="1:78" ht="16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5"/>
      <c r="O507" s="15"/>
      <c r="P507" s="15"/>
      <c r="Q507" s="15"/>
      <c r="R507" s="15"/>
      <c r="S507" s="15"/>
      <c r="T507" s="15"/>
      <c r="U507" s="5"/>
      <c r="V507" s="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/>
      <c r="BN507" s="15"/>
      <c r="BO507" s="15"/>
      <c r="BP507" s="15"/>
      <c r="BQ507" s="15"/>
      <c r="BR507" s="15"/>
      <c r="BS507" s="15"/>
      <c r="BT507" s="15"/>
      <c r="BU507" s="15"/>
      <c r="BV507" s="15"/>
      <c r="BW507" s="15"/>
      <c r="BX507" s="15"/>
      <c r="BY507" s="15"/>
      <c r="BZ507" s="15"/>
    </row>
    <row r="508" spans="1:78" ht="16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5"/>
      <c r="O508" s="15"/>
      <c r="P508" s="15"/>
      <c r="Q508" s="15"/>
      <c r="R508" s="15"/>
      <c r="S508" s="15"/>
      <c r="T508" s="15"/>
      <c r="U508" s="5"/>
      <c r="V508" s="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/>
      <c r="BN508" s="15"/>
      <c r="BO508" s="15"/>
      <c r="BP508" s="15"/>
      <c r="BQ508" s="15"/>
      <c r="BR508" s="15"/>
      <c r="BS508" s="15"/>
      <c r="BT508" s="15"/>
      <c r="BU508" s="15"/>
      <c r="BV508" s="15"/>
      <c r="BW508" s="15"/>
      <c r="BX508" s="15"/>
      <c r="BY508" s="15"/>
      <c r="BZ508" s="15"/>
    </row>
    <row r="509" spans="1:78" ht="16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5"/>
      <c r="O509" s="15"/>
      <c r="P509" s="15"/>
      <c r="Q509" s="15"/>
      <c r="R509" s="15"/>
      <c r="S509" s="15"/>
      <c r="T509" s="15"/>
      <c r="U509" s="5"/>
      <c r="V509" s="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  <c r="BN509" s="15"/>
      <c r="BO509" s="15"/>
      <c r="BP509" s="15"/>
      <c r="BQ509" s="15"/>
      <c r="BR509" s="15"/>
      <c r="BS509" s="15"/>
      <c r="BT509" s="15"/>
      <c r="BU509" s="15"/>
      <c r="BV509" s="15"/>
      <c r="BW509" s="15"/>
      <c r="BX509" s="15"/>
      <c r="BY509" s="15"/>
      <c r="BZ509" s="15"/>
    </row>
    <row r="510" spans="1:78" ht="16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5"/>
      <c r="O510" s="15"/>
      <c r="P510" s="15"/>
      <c r="Q510" s="15"/>
      <c r="R510" s="15"/>
      <c r="S510" s="15"/>
      <c r="T510" s="15"/>
      <c r="U510" s="5"/>
      <c r="V510" s="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  <c r="BN510" s="15"/>
      <c r="BO510" s="15"/>
      <c r="BP510" s="15"/>
      <c r="BQ510" s="15"/>
      <c r="BR510" s="15"/>
      <c r="BS510" s="15"/>
      <c r="BT510" s="15"/>
      <c r="BU510" s="15"/>
      <c r="BV510" s="15"/>
      <c r="BW510" s="15"/>
      <c r="BX510" s="15"/>
      <c r="BY510" s="15"/>
      <c r="BZ510" s="15"/>
    </row>
    <row r="511" spans="1:78" ht="16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5"/>
      <c r="O511" s="15"/>
      <c r="P511" s="15"/>
      <c r="Q511" s="15"/>
      <c r="R511" s="15"/>
      <c r="S511" s="15"/>
      <c r="T511" s="15"/>
      <c r="U511" s="5"/>
      <c r="V511" s="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/>
      <c r="BN511" s="15"/>
      <c r="BO511" s="15"/>
      <c r="BP511" s="15"/>
      <c r="BQ511" s="15"/>
      <c r="BR511" s="15"/>
      <c r="BS511" s="15"/>
      <c r="BT511" s="15"/>
      <c r="BU511" s="15"/>
      <c r="BV511" s="15"/>
      <c r="BW511" s="15"/>
      <c r="BX511" s="15"/>
      <c r="BY511" s="15"/>
      <c r="BZ511" s="15"/>
    </row>
    <row r="512" spans="1:78" ht="16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5"/>
      <c r="O512" s="15"/>
      <c r="P512" s="15"/>
      <c r="Q512" s="15"/>
      <c r="R512" s="15"/>
      <c r="S512" s="15"/>
      <c r="T512" s="15"/>
      <c r="U512" s="5"/>
      <c r="V512" s="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  <c r="BN512" s="15"/>
      <c r="BO512" s="15"/>
      <c r="BP512" s="15"/>
      <c r="BQ512" s="15"/>
      <c r="BR512" s="15"/>
      <c r="BS512" s="15"/>
      <c r="BT512" s="15"/>
      <c r="BU512" s="15"/>
      <c r="BV512" s="15"/>
      <c r="BW512" s="15"/>
      <c r="BX512" s="15"/>
      <c r="BY512" s="15"/>
      <c r="BZ512" s="15"/>
    </row>
    <row r="513" spans="1:78" ht="16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5"/>
      <c r="O513" s="15"/>
      <c r="P513" s="15"/>
      <c r="Q513" s="15"/>
      <c r="R513" s="15"/>
      <c r="S513" s="15"/>
      <c r="T513" s="15"/>
      <c r="U513" s="5"/>
      <c r="V513" s="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/>
      <c r="BN513" s="15"/>
      <c r="BO513" s="15"/>
      <c r="BP513" s="15"/>
      <c r="BQ513" s="15"/>
      <c r="BR513" s="15"/>
      <c r="BS513" s="15"/>
      <c r="BT513" s="15"/>
      <c r="BU513" s="15"/>
      <c r="BV513" s="15"/>
      <c r="BW513" s="15"/>
      <c r="BX513" s="15"/>
      <c r="BY513" s="15"/>
      <c r="BZ513" s="15"/>
    </row>
    <row r="514" spans="1:78" ht="16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5"/>
      <c r="O514" s="15"/>
      <c r="P514" s="15"/>
      <c r="Q514" s="15"/>
      <c r="R514" s="15"/>
      <c r="S514" s="15"/>
      <c r="T514" s="15"/>
      <c r="U514" s="5"/>
      <c r="V514" s="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  <c r="BN514" s="15"/>
      <c r="BO514" s="15"/>
      <c r="BP514" s="15"/>
      <c r="BQ514" s="15"/>
      <c r="BR514" s="15"/>
      <c r="BS514" s="15"/>
      <c r="BT514" s="15"/>
      <c r="BU514" s="15"/>
      <c r="BV514" s="15"/>
      <c r="BW514" s="15"/>
      <c r="BX514" s="15"/>
      <c r="BY514" s="15"/>
      <c r="BZ514" s="15"/>
    </row>
    <row r="515" spans="1:78" ht="16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5"/>
      <c r="O515" s="15"/>
      <c r="P515" s="15"/>
      <c r="Q515" s="15"/>
      <c r="R515" s="15"/>
      <c r="S515" s="15"/>
      <c r="T515" s="15"/>
      <c r="U515" s="5"/>
      <c r="V515" s="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  <c r="BN515" s="15"/>
      <c r="BO515" s="15"/>
      <c r="BP515" s="15"/>
      <c r="BQ515" s="15"/>
      <c r="BR515" s="15"/>
      <c r="BS515" s="15"/>
      <c r="BT515" s="15"/>
      <c r="BU515" s="15"/>
      <c r="BV515" s="15"/>
      <c r="BW515" s="15"/>
      <c r="BX515" s="15"/>
      <c r="BY515" s="15"/>
      <c r="BZ515" s="15"/>
    </row>
    <row r="516" spans="1:78" ht="16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5"/>
      <c r="O516" s="15"/>
      <c r="P516" s="15"/>
      <c r="Q516" s="15"/>
      <c r="R516" s="15"/>
      <c r="S516" s="15"/>
      <c r="T516" s="15"/>
      <c r="U516" s="5"/>
      <c r="V516" s="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/>
      <c r="BN516" s="15"/>
      <c r="BO516" s="15"/>
      <c r="BP516" s="15"/>
      <c r="BQ516" s="15"/>
      <c r="BR516" s="15"/>
      <c r="BS516" s="15"/>
      <c r="BT516" s="15"/>
      <c r="BU516" s="15"/>
      <c r="BV516" s="15"/>
      <c r="BW516" s="15"/>
      <c r="BX516" s="15"/>
      <c r="BY516" s="15"/>
      <c r="BZ516" s="15"/>
    </row>
    <row r="517" spans="1:78" ht="16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5"/>
      <c r="O517" s="15"/>
      <c r="P517" s="15"/>
      <c r="Q517" s="15"/>
      <c r="R517" s="15"/>
      <c r="S517" s="15"/>
      <c r="T517" s="15"/>
      <c r="U517" s="5"/>
      <c r="V517" s="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/>
      <c r="BN517" s="15"/>
      <c r="BO517" s="15"/>
      <c r="BP517" s="15"/>
      <c r="BQ517" s="15"/>
      <c r="BR517" s="15"/>
      <c r="BS517" s="15"/>
      <c r="BT517" s="15"/>
      <c r="BU517" s="15"/>
      <c r="BV517" s="15"/>
      <c r="BW517" s="15"/>
      <c r="BX517" s="15"/>
      <c r="BY517" s="15"/>
      <c r="BZ517" s="15"/>
    </row>
    <row r="518" spans="1:78" ht="16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5"/>
      <c r="O518" s="15"/>
      <c r="P518" s="15"/>
      <c r="Q518" s="15"/>
      <c r="R518" s="15"/>
      <c r="S518" s="15"/>
      <c r="T518" s="15"/>
      <c r="U518" s="5"/>
      <c r="V518" s="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/>
      <c r="BN518" s="15"/>
      <c r="BO518" s="15"/>
      <c r="BP518" s="15"/>
      <c r="BQ518" s="15"/>
      <c r="BR518" s="15"/>
      <c r="BS518" s="15"/>
      <c r="BT518" s="15"/>
      <c r="BU518" s="15"/>
      <c r="BV518" s="15"/>
      <c r="BW518" s="15"/>
      <c r="BX518" s="15"/>
      <c r="BY518" s="15"/>
      <c r="BZ518" s="15"/>
    </row>
    <row r="519" spans="1:78" ht="16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5"/>
      <c r="O519" s="15"/>
      <c r="P519" s="15"/>
      <c r="Q519" s="15"/>
      <c r="R519" s="15"/>
      <c r="S519" s="15"/>
      <c r="T519" s="15"/>
      <c r="U519" s="5"/>
      <c r="V519" s="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  <c r="BN519" s="15"/>
      <c r="BO519" s="15"/>
      <c r="BP519" s="15"/>
      <c r="BQ519" s="15"/>
      <c r="BR519" s="15"/>
      <c r="BS519" s="15"/>
      <c r="BT519" s="15"/>
      <c r="BU519" s="15"/>
      <c r="BV519" s="15"/>
      <c r="BW519" s="15"/>
      <c r="BX519" s="15"/>
      <c r="BY519" s="15"/>
      <c r="BZ519" s="15"/>
    </row>
    <row r="520" spans="1:78" ht="16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5"/>
      <c r="O520" s="15"/>
      <c r="P520" s="15"/>
      <c r="Q520" s="15"/>
      <c r="R520" s="15"/>
      <c r="S520" s="15"/>
      <c r="T520" s="15"/>
      <c r="U520" s="5"/>
      <c r="V520" s="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/>
      <c r="BN520" s="15"/>
      <c r="BO520" s="15"/>
      <c r="BP520" s="15"/>
      <c r="BQ520" s="15"/>
      <c r="BR520" s="15"/>
      <c r="BS520" s="15"/>
      <c r="BT520" s="15"/>
      <c r="BU520" s="15"/>
      <c r="BV520" s="15"/>
      <c r="BW520" s="15"/>
      <c r="BX520" s="15"/>
      <c r="BY520" s="15"/>
      <c r="BZ520" s="15"/>
    </row>
    <row r="521" spans="1:78" ht="16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5"/>
      <c r="O521" s="15"/>
      <c r="P521" s="15"/>
      <c r="Q521" s="15"/>
      <c r="R521" s="15"/>
      <c r="S521" s="15"/>
      <c r="T521" s="15"/>
      <c r="U521" s="5"/>
      <c r="V521" s="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/>
      <c r="BN521" s="15"/>
      <c r="BO521" s="15"/>
      <c r="BP521" s="15"/>
      <c r="BQ521" s="15"/>
      <c r="BR521" s="15"/>
      <c r="BS521" s="15"/>
      <c r="BT521" s="15"/>
      <c r="BU521" s="15"/>
      <c r="BV521" s="15"/>
      <c r="BW521" s="15"/>
      <c r="BX521" s="15"/>
      <c r="BY521" s="15"/>
      <c r="BZ521" s="15"/>
    </row>
    <row r="522" spans="1:78" ht="16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5"/>
      <c r="O522" s="15"/>
      <c r="P522" s="15"/>
      <c r="Q522" s="15"/>
      <c r="R522" s="15"/>
      <c r="S522" s="15"/>
      <c r="T522" s="15"/>
      <c r="U522" s="5"/>
      <c r="V522" s="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/>
      <c r="BN522" s="15"/>
      <c r="BO522" s="15"/>
      <c r="BP522" s="15"/>
      <c r="BQ522" s="15"/>
      <c r="BR522" s="15"/>
      <c r="BS522" s="15"/>
      <c r="BT522" s="15"/>
      <c r="BU522" s="15"/>
      <c r="BV522" s="15"/>
      <c r="BW522" s="15"/>
      <c r="BX522" s="15"/>
      <c r="BY522" s="15"/>
      <c r="BZ522" s="15"/>
    </row>
    <row r="523" spans="1:78" ht="16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5"/>
      <c r="O523" s="15"/>
      <c r="P523" s="15"/>
      <c r="Q523" s="15"/>
      <c r="R523" s="15"/>
      <c r="S523" s="15"/>
      <c r="T523" s="15"/>
      <c r="U523" s="5"/>
      <c r="V523" s="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/>
      <c r="BN523" s="15"/>
      <c r="BO523" s="15"/>
      <c r="BP523" s="15"/>
      <c r="BQ523" s="15"/>
      <c r="BR523" s="15"/>
      <c r="BS523" s="15"/>
      <c r="BT523" s="15"/>
      <c r="BU523" s="15"/>
      <c r="BV523" s="15"/>
      <c r="BW523" s="15"/>
      <c r="BX523" s="15"/>
      <c r="BY523" s="15"/>
      <c r="BZ523" s="15"/>
    </row>
    <row r="524" spans="1:78" ht="16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5"/>
      <c r="O524" s="15"/>
      <c r="P524" s="15"/>
      <c r="Q524" s="15"/>
      <c r="R524" s="15"/>
      <c r="S524" s="15"/>
      <c r="T524" s="15"/>
      <c r="U524" s="5"/>
      <c r="V524" s="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/>
      <c r="BO524" s="15"/>
      <c r="BP524" s="15"/>
      <c r="BQ524" s="15"/>
      <c r="BR524" s="15"/>
      <c r="BS524" s="15"/>
      <c r="BT524" s="15"/>
      <c r="BU524" s="15"/>
      <c r="BV524" s="15"/>
      <c r="BW524" s="15"/>
      <c r="BX524" s="15"/>
      <c r="BY524" s="15"/>
      <c r="BZ524" s="15"/>
    </row>
    <row r="525" spans="1:78" ht="16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5"/>
      <c r="O525" s="15"/>
      <c r="P525" s="15"/>
      <c r="Q525" s="15"/>
      <c r="R525" s="15"/>
      <c r="S525" s="15"/>
      <c r="T525" s="15"/>
      <c r="U525" s="5"/>
      <c r="V525" s="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/>
      <c r="BO525" s="15"/>
      <c r="BP525" s="15"/>
      <c r="BQ525" s="15"/>
      <c r="BR525" s="15"/>
      <c r="BS525" s="15"/>
      <c r="BT525" s="15"/>
      <c r="BU525" s="15"/>
      <c r="BV525" s="15"/>
      <c r="BW525" s="15"/>
      <c r="BX525" s="15"/>
      <c r="BY525" s="15"/>
      <c r="BZ525" s="15"/>
    </row>
    <row r="526" spans="1:78" ht="16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5"/>
      <c r="O526" s="15"/>
      <c r="P526" s="15"/>
      <c r="Q526" s="15"/>
      <c r="R526" s="15"/>
      <c r="S526" s="15"/>
      <c r="T526" s="15"/>
      <c r="U526" s="5"/>
      <c r="V526" s="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/>
      <c r="BO526" s="15"/>
      <c r="BP526" s="15"/>
      <c r="BQ526" s="15"/>
      <c r="BR526" s="15"/>
      <c r="BS526" s="15"/>
      <c r="BT526" s="15"/>
      <c r="BU526" s="15"/>
      <c r="BV526" s="15"/>
      <c r="BW526" s="15"/>
      <c r="BX526" s="15"/>
      <c r="BY526" s="15"/>
      <c r="BZ526" s="15"/>
    </row>
    <row r="527" spans="1:78" ht="16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5"/>
      <c r="O527" s="15"/>
      <c r="P527" s="15"/>
      <c r="Q527" s="15"/>
      <c r="R527" s="15"/>
      <c r="S527" s="15"/>
      <c r="T527" s="15"/>
      <c r="U527" s="5"/>
      <c r="V527" s="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  <c r="BN527" s="15"/>
      <c r="BO527" s="15"/>
      <c r="BP527" s="15"/>
      <c r="BQ527" s="15"/>
      <c r="BR527" s="15"/>
      <c r="BS527" s="15"/>
      <c r="BT527" s="15"/>
      <c r="BU527" s="15"/>
      <c r="BV527" s="15"/>
      <c r="BW527" s="15"/>
      <c r="BX527" s="15"/>
      <c r="BY527" s="15"/>
      <c r="BZ527" s="15"/>
    </row>
    <row r="528" spans="1:78" ht="16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5"/>
      <c r="O528" s="15"/>
      <c r="P528" s="15"/>
      <c r="Q528" s="15"/>
      <c r="R528" s="15"/>
      <c r="S528" s="15"/>
      <c r="T528" s="15"/>
      <c r="U528" s="5"/>
      <c r="V528" s="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</row>
    <row r="529" spans="1:78" ht="16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5"/>
      <c r="O529" s="15"/>
      <c r="P529" s="15"/>
      <c r="Q529" s="15"/>
      <c r="R529" s="15"/>
      <c r="S529" s="15"/>
      <c r="T529" s="15"/>
      <c r="U529" s="5"/>
      <c r="V529" s="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/>
      <c r="BO529" s="15"/>
      <c r="BP529" s="15"/>
      <c r="BQ529" s="15"/>
      <c r="BR529" s="15"/>
      <c r="BS529" s="15"/>
      <c r="BT529" s="15"/>
      <c r="BU529" s="15"/>
      <c r="BV529" s="15"/>
      <c r="BW529" s="15"/>
      <c r="BX529" s="15"/>
      <c r="BY529" s="15"/>
      <c r="BZ529" s="15"/>
    </row>
    <row r="530" spans="1:78" ht="16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5"/>
      <c r="O530" s="15"/>
      <c r="P530" s="15"/>
      <c r="Q530" s="15"/>
      <c r="R530" s="15"/>
      <c r="S530" s="15"/>
      <c r="T530" s="15"/>
      <c r="U530" s="5"/>
      <c r="V530" s="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  <c r="BN530" s="15"/>
      <c r="BO530" s="15"/>
      <c r="BP530" s="15"/>
      <c r="BQ530" s="15"/>
      <c r="BR530" s="15"/>
      <c r="BS530" s="15"/>
      <c r="BT530" s="15"/>
      <c r="BU530" s="15"/>
      <c r="BV530" s="15"/>
      <c r="BW530" s="15"/>
      <c r="BX530" s="15"/>
      <c r="BY530" s="15"/>
      <c r="BZ530" s="15"/>
    </row>
    <row r="531" spans="1:78" ht="16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5"/>
      <c r="O531" s="15"/>
      <c r="P531" s="15"/>
      <c r="Q531" s="15"/>
      <c r="R531" s="15"/>
      <c r="S531" s="15"/>
      <c r="T531" s="15"/>
      <c r="U531" s="5"/>
      <c r="V531" s="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  <c r="BN531" s="15"/>
      <c r="BO531" s="15"/>
      <c r="BP531" s="15"/>
      <c r="BQ531" s="15"/>
      <c r="BR531" s="15"/>
      <c r="BS531" s="15"/>
      <c r="BT531" s="15"/>
      <c r="BU531" s="15"/>
      <c r="BV531" s="15"/>
      <c r="BW531" s="15"/>
      <c r="BX531" s="15"/>
      <c r="BY531" s="15"/>
      <c r="BZ531" s="15"/>
    </row>
    <row r="532" spans="1:78" ht="16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5"/>
      <c r="O532" s="15"/>
      <c r="P532" s="15"/>
      <c r="Q532" s="15"/>
      <c r="R532" s="15"/>
      <c r="S532" s="15"/>
      <c r="T532" s="15"/>
      <c r="U532" s="5"/>
      <c r="V532" s="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</row>
    <row r="533" spans="1:78" ht="16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5"/>
      <c r="O533" s="15"/>
      <c r="P533" s="15"/>
      <c r="Q533" s="15"/>
      <c r="R533" s="15"/>
      <c r="S533" s="15"/>
      <c r="T533" s="15"/>
      <c r="U533" s="5"/>
      <c r="V533" s="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  <c r="BN533" s="15"/>
      <c r="BO533" s="15"/>
      <c r="BP533" s="15"/>
      <c r="BQ533" s="15"/>
      <c r="BR533" s="15"/>
      <c r="BS533" s="15"/>
      <c r="BT533" s="15"/>
      <c r="BU533" s="15"/>
      <c r="BV533" s="15"/>
      <c r="BW533" s="15"/>
      <c r="BX533" s="15"/>
      <c r="BY533" s="15"/>
      <c r="BZ533" s="15"/>
    </row>
    <row r="534" spans="1:78" ht="16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5"/>
      <c r="O534" s="15"/>
      <c r="P534" s="15"/>
      <c r="Q534" s="15"/>
      <c r="R534" s="15"/>
      <c r="S534" s="15"/>
      <c r="T534" s="15"/>
      <c r="U534" s="5"/>
      <c r="V534" s="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/>
      <c r="BO534" s="15"/>
      <c r="BP534" s="15"/>
      <c r="BQ534" s="15"/>
      <c r="BR534" s="15"/>
      <c r="BS534" s="15"/>
      <c r="BT534" s="15"/>
      <c r="BU534" s="15"/>
      <c r="BV534" s="15"/>
      <c r="BW534" s="15"/>
      <c r="BX534" s="15"/>
      <c r="BY534" s="15"/>
      <c r="BZ534" s="15"/>
    </row>
    <row r="535" spans="1:78" ht="16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5"/>
      <c r="O535" s="15"/>
      <c r="P535" s="15"/>
      <c r="Q535" s="15"/>
      <c r="R535" s="15"/>
      <c r="S535" s="15"/>
      <c r="T535" s="15"/>
      <c r="U535" s="5"/>
      <c r="V535" s="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/>
      <c r="BO535" s="15"/>
      <c r="BP535" s="15"/>
      <c r="BQ535" s="15"/>
      <c r="BR535" s="15"/>
      <c r="BS535" s="15"/>
      <c r="BT535" s="15"/>
      <c r="BU535" s="15"/>
      <c r="BV535" s="15"/>
      <c r="BW535" s="15"/>
      <c r="BX535" s="15"/>
      <c r="BY535" s="15"/>
      <c r="BZ535" s="15"/>
    </row>
    <row r="536" spans="1:78" ht="16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5"/>
      <c r="O536" s="15"/>
      <c r="P536" s="15"/>
      <c r="Q536" s="15"/>
      <c r="R536" s="15"/>
      <c r="S536" s="15"/>
      <c r="T536" s="15"/>
      <c r="U536" s="5"/>
      <c r="V536" s="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  <c r="BO536" s="15"/>
      <c r="BP536" s="15"/>
      <c r="BQ536" s="15"/>
      <c r="BR536" s="15"/>
      <c r="BS536" s="15"/>
      <c r="BT536" s="15"/>
      <c r="BU536" s="15"/>
      <c r="BV536" s="15"/>
      <c r="BW536" s="15"/>
      <c r="BX536" s="15"/>
      <c r="BY536" s="15"/>
      <c r="BZ536" s="15"/>
    </row>
    <row r="537" spans="1:78" ht="16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5"/>
      <c r="O537" s="15"/>
      <c r="P537" s="15"/>
      <c r="Q537" s="15"/>
      <c r="R537" s="15"/>
      <c r="S537" s="15"/>
      <c r="T537" s="15"/>
      <c r="U537" s="5"/>
      <c r="V537" s="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/>
      <c r="BO537" s="15"/>
      <c r="BP537" s="15"/>
      <c r="BQ537" s="15"/>
      <c r="BR537" s="15"/>
      <c r="BS537" s="15"/>
      <c r="BT537" s="15"/>
      <c r="BU537" s="15"/>
      <c r="BV537" s="15"/>
      <c r="BW537" s="15"/>
      <c r="BX537" s="15"/>
      <c r="BY537" s="15"/>
      <c r="BZ537" s="15"/>
    </row>
    <row r="538" spans="1:78" ht="16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5"/>
      <c r="O538" s="15"/>
      <c r="P538" s="15"/>
      <c r="Q538" s="15"/>
      <c r="R538" s="15"/>
      <c r="S538" s="15"/>
      <c r="T538" s="15"/>
      <c r="U538" s="5"/>
      <c r="V538" s="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  <c r="BN538" s="15"/>
      <c r="BO538" s="15"/>
      <c r="BP538" s="15"/>
      <c r="BQ538" s="15"/>
      <c r="BR538" s="15"/>
      <c r="BS538" s="15"/>
      <c r="BT538" s="15"/>
      <c r="BU538" s="15"/>
      <c r="BV538" s="15"/>
      <c r="BW538" s="15"/>
      <c r="BX538" s="15"/>
      <c r="BY538" s="15"/>
      <c r="BZ538" s="15"/>
    </row>
    <row r="539" spans="1:78" ht="16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5"/>
      <c r="O539" s="15"/>
      <c r="P539" s="15"/>
      <c r="Q539" s="15"/>
      <c r="R539" s="15"/>
      <c r="S539" s="15"/>
      <c r="T539" s="15"/>
      <c r="U539" s="5"/>
      <c r="V539" s="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  <c r="BS539" s="15"/>
      <c r="BT539" s="15"/>
      <c r="BU539" s="15"/>
      <c r="BV539" s="15"/>
      <c r="BW539" s="15"/>
      <c r="BX539" s="15"/>
      <c r="BY539" s="15"/>
      <c r="BZ539" s="15"/>
    </row>
    <row r="540" spans="1:78" ht="16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5"/>
      <c r="O540" s="15"/>
      <c r="P540" s="15"/>
      <c r="Q540" s="15"/>
      <c r="R540" s="15"/>
      <c r="S540" s="15"/>
      <c r="T540" s="15"/>
      <c r="U540" s="5"/>
      <c r="V540" s="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5"/>
    </row>
    <row r="541" spans="1:78" ht="16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5"/>
      <c r="O541" s="15"/>
      <c r="P541" s="15"/>
      <c r="Q541" s="15"/>
      <c r="R541" s="15"/>
      <c r="S541" s="15"/>
      <c r="T541" s="15"/>
      <c r="U541" s="5"/>
      <c r="V541" s="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/>
      <c r="BO541" s="15"/>
      <c r="BP541" s="15"/>
      <c r="BQ541" s="15"/>
      <c r="BR541" s="15"/>
      <c r="BS541" s="15"/>
      <c r="BT541" s="15"/>
      <c r="BU541" s="15"/>
      <c r="BV541" s="15"/>
      <c r="BW541" s="15"/>
      <c r="BX541" s="15"/>
      <c r="BY541" s="15"/>
      <c r="BZ541" s="15"/>
    </row>
    <row r="542" spans="1:78" ht="16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5"/>
      <c r="O542" s="15"/>
      <c r="P542" s="15"/>
      <c r="Q542" s="15"/>
      <c r="R542" s="15"/>
      <c r="S542" s="15"/>
      <c r="T542" s="15"/>
      <c r="U542" s="5"/>
      <c r="V542" s="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/>
      <c r="BO542" s="15"/>
      <c r="BP542" s="15"/>
      <c r="BQ542" s="15"/>
      <c r="BR542" s="15"/>
      <c r="BS542" s="15"/>
      <c r="BT542" s="15"/>
      <c r="BU542" s="15"/>
      <c r="BV542" s="15"/>
      <c r="BW542" s="15"/>
      <c r="BX542" s="15"/>
      <c r="BY542" s="15"/>
      <c r="BZ542" s="15"/>
    </row>
    <row r="543" spans="1:78" ht="16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5"/>
      <c r="O543" s="15"/>
      <c r="P543" s="15"/>
      <c r="Q543" s="15"/>
      <c r="R543" s="15"/>
      <c r="S543" s="15"/>
      <c r="T543" s="15"/>
      <c r="U543" s="5"/>
      <c r="V543" s="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/>
      <c r="BO543" s="15"/>
      <c r="BP543" s="15"/>
      <c r="BQ543" s="15"/>
      <c r="BR543" s="15"/>
      <c r="BS543" s="15"/>
      <c r="BT543" s="15"/>
      <c r="BU543" s="15"/>
      <c r="BV543" s="15"/>
      <c r="BW543" s="15"/>
      <c r="BX543" s="15"/>
      <c r="BY543" s="15"/>
      <c r="BZ543" s="15"/>
    </row>
    <row r="544" spans="1:78" ht="16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5"/>
      <c r="O544" s="15"/>
      <c r="P544" s="15"/>
      <c r="Q544" s="15"/>
      <c r="R544" s="15"/>
      <c r="S544" s="15"/>
      <c r="T544" s="15"/>
      <c r="U544" s="5"/>
      <c r="V544" s="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  <c r="BS544" s="15"/>
      <c r="BT544" s="15"/>
      <c r="BU544" s="15"/>
      <c r="BV544" s="15"/>
      <c r="BW544" s="15"/>
      <c r="BX544" s="15"/>
      <c r="BY544" s="15"/>
      <c r="BZ544" s="15"/>
    </row>
    <row r="545" spans="1:78" ht="16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5"/>
      <c r="O545" s="15"/>
      <c r="P545" s="15"/>
      <c r="Q545" s="15"/>
      <c r="R545" s="15"/>
      <c r="S545" s="15"/>
      <c r="T545" s="15"/>
      <c r="U545" s="5"/>
      <c r="V545" s="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  <c r="BS545" s="15"/>
      <c r="BT545" s="15"/>
      <c r="BU545" s="15"/>
      <c r="BV545" s="15"/>
      <c r="BW545" s="15"/>
      <c r="BX545" s="15"/>
      <c r="BY545" s="15"/>
      <c r="BZ545" s="15"/>
    </row>
    <row r="546" spans="1:78" ht="16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5"/>
      <c r="O546" s="15"/>
      <c r="P546" s="15"/>
      <c r="Q546" s="15"/>
      <c r="R546" s="15"/>
      <c r="S546" s="15"/>
      <c r="T546" s="15"/>
      <c r="U546" s="5"/>
      <c r="V546" s="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  <c r="BS546" s="15"/>
      <c r="BT546" s="15"/>
      <c r="BU546" s="15"/>
      <c r="BV546" s="15"/>
      <c r="BW546" s="15"/>
      <c r="BX546" s="15"/>
      <c r="BY546" s="15"/>
      <c r="BZ546" s="15"/>
    </row>
    <row r="547" spans="1:78" ht="16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5"/>
      <c r="O547" s="15"/>
      <c r="P547" s="15"/>
      <c r="Q547" s="15"/>
      <c r="R547" s="15"/>
      <c r="S547" s="15"/>
      <c r="T547" s="15"/>
      <c r="U547" s="5"/>
      <c r="V547" s="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/>
      <c r="BO547" s="15"/>
      <c r="BP547" s="15"/>
      <c r="BQ547" s="15"/>
      <c r="BR547" s="15"/>
      <c r="BS547" s="15"/>
      <c r="BT547" s="15"/>
      <c r="BU547" s="15"/>
      <c r="BV547" s="15"/>
      <c r="BW547" s="15"/>
      <c r="BX547" s="15"/>
      <c r="BY547" s="15"/>
      <c r="BZ547" s="15"/>
    </row>
    <row r="548" spans="1:78" ht="16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5"/>
      <c r="O548" s="15"/>
      <c r="P548" s="15"/>
      <c r="Q548" s="15"/>
      <c r="R548" s="15"/>
      <c r="S548" s="15"/>
      <c r="T548" s="15"/>
      <c r="U548" s="5"/>
      <c r="V548" s="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/>
      <c r="BO548" s="15"/>
      <c r="BP548" s="15"/>
      <c r="BQ548" s="15"/>
      <c r="BR548" s="15"/>
      <c r="BS548" s="15"/>
      <c r="BT548" s="15"/>
      <c r="BU548" s="15"/>
      <c r="BV548" s="15"/>
      <c r="BW548" s="15"/>
      <c r="BX548" s="15"/>
      <c r="BY548" s="15"/>
      <c r="BZ548" s="15"/>
    </row>
    <row r="549" spans="1:78" ht="16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5"/>
      <c r="O549" s="15"/>
      <c r="P549" s="15"/>
      <c r="Q549" s="15"/>
      <c r="R549" s="15"/>
      <c r="S549" s="15"/>
      <c r="T549" s="15"/>
      <c r="U549" s="5"/>
      <c r="V549" s="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/>
      <c r="BO549" s="15"/>
      <c r="BP549" s="15"/>
      <c r="BQ549" s="15"/>
      <c r="BR549" s="15"/>
      <c r="BS549" s="15"/>
      <c r="BT549" s="15"/>
      <c r="BU549" s="15"/>
      <c r="BV549" s="15"/>
      <c r="BW549" s="15"/>
      <c r="BX549" s="15"/>
      <c r="BY549" s="15"/>
      <c r="BZ549" s="15"/>
    </row>
    <row r="550" spans="1:78" ht="16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5"/>
      <c r="O550" s="15"/>
      <c r="P550" s="15"/>
      <c r="Q550" s="15"/>
      <c r="R550" s="15"/>
      <c r="S550" s="15"/>
      <c r="T550" s="15"/>
      <c r="U550" s="5"/>
      <c r="V550" s="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  <c r="BO550" s="15"/>
      <c r="BP550" s="15"/>
      <c r="BQ550" s="15"/>
      <c r="BR550" s="15"/>
      <c r="BS550" s="15"/>
      <c r="BT550" s="15"/>
      <c r="BU550" s="15"/>
      <c r="BV550" s="15"/>
      <c r="BW550" s="15"/>
      <c r="BX550" s="15"/>
      <c r="BY550" s="15"/>
      <c r="BZ550" s="15"/>
    </row>
    <row r="551" spans="1:78" ht="16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5"/>
      <c r="O551" s="15"/>
      <c r="P551" s="15"/>
      <c r="Q551" s="15"/>
      <c r="R551" s="15"/>
      <c r="S551" s="15"/>
      <c r="T551" s="15"/>
      <c r="U551" s="5"/>
      <c r="V551" s="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/>
      <c r="BO551" s="15"/>
      <c r="BP551" s="15"/>
      <c r="BQ551" s="15"/>
      <c r="BR551" s="15"/>
      <c r="BS551" s="15"/>
      <c r="BT551" s="15"/>
      <c r="BU551" s="15"/>
      <c r="BV551" s="15"/>
      <c r="BW551" s="15"/>
      <c r="BX551" s="15"/>
      <c r="BY551" s="15"/>
      <c r="BZ551" s="15"/>
    </row>
    <row r="552" spans="1:78" ht="16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5"/>
      <c r="O552" s="15"/>
      <c r="P552" s="15"/>
      <c r="Q552" s="15"/>
      <c r="R552" s="15"/>
      <c r="S552" s="15"/>
      <c r="T552" s="15"/>
      <c r="U552" s="5"/>
      <c r="V552" s="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  <c r="BO552" s="15"/>
      <c r="BP552" s="15"/>
      <c r="BQ552" s="15"/>
      <c r="BR552" s="15"/>
      <c r="BS552" s="15"/>
      <c r="BT552" s="15"/>
      <c r="BU552" s="15"/>
      <c r="BV552" s="15"/>
      <c r="BW552" s="15"/>
      <c r="BX552" s="15"/>
      <c r="BY552" s="15"/>
      <c r="BZ552" s="15"/>
    </row>
    <row r="553" spans="1:78" ht="16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5"/>
      <c r="O553" s="15"/>
      <c r="P553" s="15"/>
      <c r="Q553" s="15"/>
      <c r="R553" s="15"/>
      <c r="S553" s="15"/>
      <c r="T553" s="15"/>
      <c r="U553" s="5"/>
      <c r="V553" s="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/>
      <c r="BO553" s="15"/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</row>
    <row r="554" spans="1:78" ht="16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5"/>
      <c r="O554" s="15"/>
      <c r="P554" s="15"/>
      <c r="Q554" s="15"/>
      <c r="R554" s="15"/>
      <c r="S554" s="15"/>
      <c r="T554" s="15"/>
      <c r="U554" s="5"/>
      <c r="V554" s="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  <c r="BO554" s="15"/>
      <c r="BP554" s="15"/>
      <c r="BQ554" s="15"/>
      <c r="BR554" s="15"/>
      <c r="BS554" s="15"/>
      <c r="BT554" s="15"/>
      <c r="BU554" s="15"/>
      <c r="BV554" s="15"/>
      <c r="BW554" s="15"/>
      <c r="BX554" s="15"/>
      <c r="BY554" s="15"/>
      <c r="BZ554" s="15"/>
    </row>
    <row r="555" spans="1:78" ht="16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5"/>
      <c r="O555" s="15"/>
      <c r="P555" s="15"/>
      <c r="Q555" s="15"/>
      <c r="R555" s="15"/>
      <c r="S555" s="15"/>
      <c r="T555" s="15"/>
      <c r="U555" s="5"/>
      <c r="V555" s="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/>
      <c r="BO555" s="1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</row>
    <row r="556" spans="1:78" ht="16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5"/>
      <c r="O556" s="15"/>
      <c r="P556" s="15"/>
      <c r="Q556" s="15"/>
      <c r="R556" s="15"/>
      <c r="S556" s="15"/>
      <c r="T556" s="15"/>
      <c r="U556" s="5"/>
      <c r="V556" s="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  <c r="BO556" s="15"/>
      <c r="BP556" s="15"/>
      <c r="BQ556" s="15"/>
      <c r="BR556" s="15"/>
      <c r="BS556" s="15"/>
      <c r="BT556" s="15"/>
      <c r="BU556" s="15"/>
      <c r="BV556" s="15"/>
      <c r="BW556" s="15"/>
      <c r="BX556" s="15"/>
      <c r="BY556" s="15"/>
      <c r="BZ556" s="15"/>
    </row>
    <row r="557" spans="1:78" ht="16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5"/>
      <c r="O557" s="15"/>
      <c r="P557" s="15"/>
      <c r="Q557" s="15"/>
      <c r="R557" s="15"/>
      <c r="S557" s="15"/>
      <c r="T557" s="15"/>
      <c r="U557" s="5"/>
      <c r="V557" s="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  <c r="BO557" s="1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</row>
    <row r="558" spans="1:78" ht="16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5"/>
      <c r="O558" s="15"/>
      <c r="P558" s="15"/>
      <c r="Q558" s="15"/>
      <c r="R558" s="15"/>
      <c r="S558" s="15"/>
      <c r="T558" s="15"/>
      <c r="U558" s="5"/>
      <c r="V558" s="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/>
      <c r="BO558" s="1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</row>
    <row r="559" spans="1:78" ht="16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5"/>
      <c r="O559" s="15"/>
      <c r="P559" s="15"/>
      <c r="Q559" s="15"/>
      <c r="R559" s="15"/>
      <c r="S559" s="15"/>
      <c r="T559" s="15"/>
      <c r="U559" s="5"/>
      <c r="V559" s="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/>
      <c r="BO559" s="15"/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</row>
    <row r="560" spans="1:78" ht="16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5"/>
      <c r="O560" s="15"/>
      <c r="P560" s="15"/>
      <c r="Q560" s="15"/>
      <c r="R560" s="15"/>
      <c r="S560" s="15"/>
      <c r="T560" s="15"/>
      <c r="U560" s="5"/>
      <c r="V560" s="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  <c r="BO560" s="1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</row>
    <row r="561" spans="1:78" ht="16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5"/>
      <c r="O561" s="15"/>
      <c r="P561" s="15"/>
      <c r="Q561" s="15"/>
      <c r="R561" s="15"/>
      <c r="S561" s="15"/>
      <c r="T561" s="15"/>
      <c r="U561" s="5"/>
      <c r="V561" s="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  <c r="BO561" s="15"/>
      <c r="BP561" s="15"/>
      <c r="BQ561" s="15"/>
      <c r="BR561" s="15"/>
      <c r="BS561" s="15"/>
      <c r="BT561" s="15"/>
      <c r="BU561" s="15"/>
      <c r="BV561" s="15"/>
      <c r="BW561" s="15"/>
      <c r="BX561" s="15"/>
      <c r="BY561" s="15"/>
      <c r="BZ561" s="15"/>
    </row>
    <row r="562" spans="1:78" ht="16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5"/>
      <c r="O562" s="15"/>
      <c r="P562" s="15"/>
      <c r="Q562" s="15"/>
      <c r="R562" s="15"/>
      <c r="S562" s="15"/>
      <c r="T562" s="15"/>
      <c r="U562" s="5"/>
      <c r="V562" s="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/>
      <c r="BO562" s="15"/>
      <c r="BP562" s="15"/>
      <c r="BQ562" s="15"/>
      <c r="BR562" s="15"/>
      <c r="BS562" s="15"/>
      <c r="BT562" s="15"/>
      <c r="BU562" s="15"/>
      <c r="BV562" s="15"/>
      <c r="BW562" s="15"/>
      <c r="BX562" s="15"/>
      <c r="BY562" s="15"/>
      <c r="BZ562" s="15"/>
    </row>
    <row r="563" spans="1:78" ht="16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5"/>
      <c r="O563" s="15"/>
      <c r="P563" s="15"/>
      <c r="Q563" s="15"/>
      <c r="R563" s="15"/>
      <c r="S563" s="15"/>
      <c r="T563" s="15"/>
      <c r="U563" s="5"/>
      <c r="V563" s="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/>
      <c r="BO563" s="15"/>
      <c r="BP563" s="15"/>
      <c r="BQ563" s="15"/>
      <c r="BR563" s="15"/>
      <c r="BS563" s="15"/>
      <c r="BT563" s="15"/>
      <c r="BU563" s="15"/>
      <c r="BV563" s="15"/>
      <c r="BW563" s="15"/>
      <c r="BX563" s="15"/>
      <c r="BY563" s="15"/>
      <c r="BZ563" s="15"/>
    </row>
    <row r="564" spans="1:78" ht="16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5"/>
      <c r="O564" s="15"/>
      <c r="P564" s="15"/>
      <c r="Q564" s="15"/>
      <c r="R564" s="15"/>
      <c r="S564" s="15"/>
      <c r="T564" s="15"/>
      <c r="U564" s="5"/>
      <c r="V564" s="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  <c r="BS564" s="15"/>
      <c r="BT564" s="15"/>
      <c r="BU564" s="15"/>
      <c r="BV564" s="15"/>
      <c r="BW564" s="15"/>
      <c r="BX564" s="15"/>
      <c r="BY564" s="15"/>
      <c r="BZ564" s="15"/>
    </row>
    <row r="565" spans="1:78" ht="16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5"/>
      <c r="O565" s="15"/>
      <c r="P565" s="15"/>
      <c r="Q565" s="15"/>
      <c r="R565" s="15"/>
      <c r="S565" s="15"/>
      <c r="T565" s="15"/>
      <c r="U565" s="5"/>
      <c r="V565" s="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  <c r="BS565" s="15"/>
      <c r="BT565" s="15"/>
      <c r="BU565" s="15"/>
      <c r="BV565" s="15"/>
      <c r="BW565" s="15"/>
      <c r="BX565" s="15"/>
      <c r="BY565" s="15"/>
      <c r="BZ565" s="15"/>
    </row>
    <row r="566" spans="1:78" ht="16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5"/>
      <c r="O566" s="15"/>
      <c r="P566" s="15"/>
      <c r="Q566" s="15"/>
      <c r="R566" s="15"/>
      <c r="S566" s="15"/>
      <c r="T566" s="15"/>
      <c r="U566" s="5"/>
      <c r="V566" s="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  <c r="BO566" s="15"/>
      <c r="BP566" s="15"/>
      <c r="BQ566" s="15"/>
      <c r="BR566" s="15"/>
      <c r="BS566" s="15"/>
      <c r="BT566" s="15"/>
      <c r="BU566" s="15"/>
      <c r="BV566" s="15"/>
      <c r="BW566" s="15"/>
      <c r="BX566" s="15"/>
      <c r="BY566" s="15"/>
      <c r="BZ566" s="15"/>
    </row>
    <row r="567" spans="1:78" ht="16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5"/>
      <c r="O567" s="15"/>
      <c r="P567" s="15"/>
      <c r="Q567" s="15"/>
      <c r="R567" s="15"/>
      <c r="S567" s="15"/>
      <c r="T567" s="15"/>
      <c r="U567" s="5"/>
      <c r="V567" s="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  <c r="BS567" s="15"/>
      <c r="BT567" s="15"/>
      <c r="BU567" s="15"/>
      <c r="BV567" s="15"/>
      <c r="BW567" s="15"/>
      <c r="BX567" s="15"/>
      <c r="BY567" s="15"/>
      <c r="BZ567" s="15"/>
    </row>
    <row r="568" spans="1:78" ht="16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5"/>
      <c r="O568" s="15"/>
      <c r="P568" s="15"/>
      <c r="Q568" s="15"/>
      <c r="R568" s="15"/>
      <c r="S568" s="15"/>
      <c r="T568" s="15"/>
      <c r="U568" s="5"/>
      <c r="V568" s="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  <c r="BO568" s="15"/>
      <c r="BP568" s="15"/>
      <c r="BQ568" s="15"/>
      <c r="BR568" s="15"/>
      <c r="BS568" s="15"/>
      <c r="BT568" s="15"/>
      <c r="BU568" s="15"/>
      <c r="BV568" s="15"/>
      <c r="BW568" s="15"/>
      <c r="BX568" s="15"/>
      <c r="BY568" s="15"/>
      <c r="BZ568" s="15"/>
    </row>
    <row r="569" spans="1:78" ht="16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5"/>
      <c r="O569" s="15"/>
      <c r="P569" s="15"/>
      <c r="Q569" s="15"/>
      <c r="R569" s="15"/>
      <c r="S569" s="15"/>
      <c r="T569" s="15"/>
      <c r="U569" s="5"/>
      <c r="V569" s="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  <c r="BO569" s="15"/>
      <c r="BP569" s="15"/>
      <c r="BQ569" s="15"/>
      <c r="BR569" s="15"/>
      <c r="BS569" s="15"/>
      <c r="BT569" s="15"/>
      <c r="BU569" s="15"/>
      <c r="BV569" s="15"/>
      <c r="BW569" s="15"/>
      <c r="BX569" s="15"/>
      <c r="BY569" s="15"/>
      <c r="BZ569" s="15"/>
    </row>
    <row r="570" spans="1:78" ht="16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5"/>
      <c r="O570" s="15"/>
      <c r="P570" s="15"/>
      <c r="Q570" s="15"/>
      <c r="R570" s="15"/>
      <c r="S570" s="15"/>
      <c r="T570" s="15"/>
      <c r="U570" s="5"/>
      <c r="V570" s="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/>
      <c r="BO570" s="15"/>
      <c r="BP570" s="15"/>
      <c r="BQ570" s="15"/>
      <c r="BR570" s="15"/>
      <c r="BS570" s="15"/>
      <c r="BT570" s="15"/>
      <c r="BU570" s="15"/>
      <c r="BV570" s="15"/>
      <c r="BW570" s="15"/>
      <c r="BX570" s="15"/>
      <c r="BY570" s="15"/>
      <c r="BZ570" s="15"/>
    </row>
    <row r="571" spans="1:78" ht="16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5"/>
      <c r="O571" s="15"/>
      <c r="P571" s="15"/>
      <c r="Q571" s="15"/>
      <c r="R571" s="15"/>
      <c r="S571" s="15"/>
      <c r="T571" s="15"/>
      <c r="U571" s="5"/>
      <c r="V571" s="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  <c r="BN571" s="15"/>
      <c r="BO571" s="15"/>
      <c r="BP571" s="15"/>
      <c r="BQ571" s="15"/>
      <c r="BR571" s="15"/>
      <c r="BS571" s="15"/>
      <c r="BT571" s="15"/>
      <c r="BU571" s="15"/>
      <c r="BV571" s="15"/>
      <c r="BW571" s="15"/>
      <c r="BX571" s="15"/>
      <c r="BY571" s="15"/>
      <c r="BZ571" s="15"/>
    </row>
    <row r="572" spans="1:78" ht="16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5"/>
      <c r="O572" s="15"/>
      <c r="P572" s="15"/>
      <c r="Q572" s="15"/>
      <c r="R572" s="15"/>
      <c r="S572" s="15"/>
      <c r="T572" s="15"/>
      <c r="U572" s="5"/>
      <c r="V572" s="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  <c r="BN572" s="15"/>
      <c r="BO572" s="15"/>
      <c r="BP572" s="15"/>
      <c r="BQ572" s="15"/>
      <c r="BR572" s="15"/>
      <c r="BS572" s="15"/>
      <c r="BT572" s="15"/>
      <c r="BU572" s="15"/>
      <c r="BV572" s="15"/>
      <c r="BW572" s="15"/>
      <c r="BX572" s="15"/>
      <c r="BY572" s="15"/>
      <c r="BZ572" s="15"/>
    </row>
    <row r="573" spans="1:78" ht="16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5"/>
      <c r="O573" s="15"/>
      <c r="P573" s="15"/>
      <c r="Q573" s="15"/>
      <c r="R573" s="15"/>
      <c r="S573" s="15"/>
      <c r="T573" s="15"/>
      <c r="U573" s="5"/>
      <c r="V573" s="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/>
      <c r="BO573" s="15"/>
      <c r="BP573" s="15"/>
      <c r="BQ573" s="15"/>
      <c r="BR573" s="15"/>
      <c r="BS573" s="15"/>
      <c r="BT573" s="15"/>
      <c r="BU573" s="15"/>
      <c r="BV573" s="15"/>
      <c r="BW573" s="15"/>
      <c r="BX573" s="15"/>
      <c r="BY573" s="15"/>
      <c r="BZ573" s="15"/>
    </row>
    <row r="574" spans="1:78" ht="16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5"/>
      <c r="O574" s="15"/>
      <c r="P574" s="15"/>
      <c r="Q574" s="15"/>
      <c r="R574" s="15"/>
      <c r="S574" s="15"/>
      <c r="T574" s="15"/>
      <c r="U574" s="5"/>
      <c r="V574" s="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5"/>
    </row>
    <row r="575" spans="1:78" ht="16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5"/>
      <c r="O575" s="15"/>
      <c r="P575" s="15"/>
      <c r="Q575" s="15"/>
      <c r="R575" s="15"/>
      <c r="S575" s="15"/>
      <c r="T575" s="15"/>
      <c r="U575" s="5"/>
      <c r="V575" s="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  <c r="BN575" s="15"/>
      <c r="BO575" s="15"/>
      <c r="BP575" s="15"/>
      <c r="BQ575" s="15"/>
      <c r="BR575" s="15"/>
      <c r="BS575" s="15"/>
      <c r="BT575" s="15"/>
      <c r="BU575" s="15"/>
      <c r="BV575" s="15"/>
      <c r="BW575" s="15"/>
      <c r="BX575" s="15"/>
      <c r="BY575" s="15"/>
      <c r="BZ575" s="15"/>
    </row>
    <row r="576" spans="1:78" ht="16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5"/>
      <c r="O576" s="15"/>
      <c r="P576" s="15"/>
      <c r="Q576" s="15"/>
      <c r="R576" s="15"/>
      <c r="S576" s="15"/>
      <c r="T576" s="15"/>
      <c r="U576" s="5"/>
      <c r="V576" s="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  <c r="BN576" s="15"/>
      <c r="BO576" s="15"/>
      <c r="BP576" s="15"/>
      <c r="BQ576" s="15"/>
      <c r="BR576" s="15"/>
      <c r="BS576" s="15"/>
      <c r="BT576" s="15"/>
      <c r="BU576" s="15"/>
      <c r="BV576" s="15"/>
      <c r="BW576" s="15"/>
      <c r="BX576" s="15"/>
      <c r="BY576" s="15"/>
      <c r="BZ576" s="15"/>
    </row>
    <row r="577" spans="1:78" ht="16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5"/>
      <c r="O577" s="15"/>
      <c r="P577" s="15"/>
      <c r="Q577" s="15"/>
      <c r="R577" s="15"/>
      <c r="S577" s="15"/>
      <c r="T577" s="15"/>
      <c r="U577" s="5"/>
      <c r="V577" s="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/>
      <c r="BO577" s="15"/>
      <c r="BP577" s="15"/>
      <c r="BQ577" s="15"/>
      <c r="BR577" s="15"/>
      <c r="BS577" s="15"/>
      <c r="BT577" s="15"/>
      <c r="BU577" s="15"/>
      <c r="BV577" s="15"/>
      <c r="BW577" s="15"/>
      <c r="BX577" s="15"/>
      <c r="BY577" s="15"/>
      <c r="BZ577" s="15"/>
    </row>
    <row r="578" spans="1:78" ht="16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5"/>
      <c r="O578" s="15"/>
      <c r="P578" s="15"/>
      <c r="Q578" s="15"/>
      <c r="R578" s="15"/>
      <c r="S578" s="15"/>
      <c r="T578" s="15"/>
      <c r="U578" s="5"/>
      <c r="V578" s="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  <c r="BN578" s="15"/>
      <c r="BO578" s="15"/>
      <c r="BP578" s="15"/>
      <c r="BQ578" s="15"/>
      <c r="BR578" s="15"/>
      <c r="BS578" s="15"/>
      <c r="BT578" s="15"/>
      <c r="BU578" s="15"/>
      <c r="BV578" s="15"/>
      <c r="BW578" s="15"/>
      <c r="BX578" s="15"/>
      <c r="BY578" s="15"/>
      <c r="BZ578" s="15"/>
    </row>
    <row r="579" spans="1:78" ht="16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5"/>
      <c r="O579" s="15"/>
      <c r="P579" s="15"/>
      <c r="Q579" s="15"/>
      <c r="R579" s="15"/>
      <c r="S579" s="15"/>
      <c r="T579" s="15"/>
      <c r="U579" s="5"/>
      <c r="V579" s="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/>
      <c r="BO579" s="15"/>
      <c r="BP579" s="15"/>
      <c r="BQ579" s="15"/>
      <c r="BR579" s="15"/>
      <c r="BS579" s="15"/>
      <c r="BT579" s="15"/>
      <c r="BU579" s="15"/>
      <c r="BV579" s="15"/>
      <c r="BW579" s="15"/>
      <c r="BX579" s="15"/>
      <c r="BY579" s="15"/>
      <c r="BZ579" s="15"/>
    </row>
    <row r="580" spans="1:78" ht="16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5"/>
      <c r="O580" s="15"/>
      <c r="P580" s="15"/>
      <c r="Q580" s="15"/>
      <c r="R580" s="15"/>
      <c r="S580" s="15"/>
      <c r="T580" s="15"/>
      <c r="U580" s="5"/>
      <c r="V580" s="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/>
      <c r="BO580" s="15"/>
      <c r="BP580" s="15"/>
      <c r="BQ580" s="15"/>
      <c r="BR580" s="15"/>
      <c r="BS580" s="15"/>
      <c r="BT580" s="15"/>
      <c r="BU580" s="15"/>
      <c r="BV580" s="15"/>
      <c r="BW580" s="15"/>
      <c r="BX580" s="15"/>
      <c r="BY580" s="15"/>
      <c r="BZ580" s="15"/>
    </row>
    <row r="581" spans="1:78" ht="16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5"/>
      <c r="O581" s="15"/>
      <c r="P581" s="15"/>
      <c r="Q581" s="15"/>
      <c r="R581" s="15"/>
      <c r="S581" s="15"/>
      <c r="T581" s="15"/>
      <c r="U581" s="5"/>
      <c r="V581" s="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/>
      <c r="BO581" s="15"/>
      <c r="BP581" s="15"/>
      <c r="BQ581" s="15"/>
      <c r="BR581" s="15"/>
      <c r="BS581" s="15"/>
      <c r="BT581" s="15"/>
      <c r="BU581" s="15"/>
      <c r="BV581" s="15"/>
      <c r="BW581" s="15"/>
      <c r="BX581" s="15"/>
      <c r="BY581" s="15"/>
      <c r="BZ581" s="15"/>
    </row>
    <row r="582" spans="1:78" ht="16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5"/>
      <c r="O582" s="15"/>
      <c r="P582" s="15"/>
      <c r="Q582" s="15"/>
      <c r="R582" s="15"/>
      <c r="S582" s="15"/>
      <c r="T582" s="15"/>
      <c r="U582" s="5"/>
      <c r="V582" s="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  <c r="BN582" s="15"/>
      <c r="BO582" s="15"/>
      <c r="BP582" s="15"/>
      <c r="BQ582" s="15"/>
      <c r="BR582" s="15"/>
      <c r="BS582" s="15"/>
      <c r="BT582" s="15"/>
      <c r="BU582" s="15"/>
      <c r="BV582" s="15"/>
      <c r="BW582" s="15"/>
      <c r="BX582" s="15"/>
      <c r="BY582" s="15"/>
      <c r="BZ582" s="15"/>
    </row>
    <row r="583" spans="1:78" ht="16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5"/>
      <c r="O583" s="15"/>
      <c r="P583" s="15"/>
      <c r="Q583" s="15"/>
      <c r="R583" s="15"/>
      <c r="S583" s="15"/>
      <c r="T583" s="15"/>
      <c r="U583" s="5"/>
      <c r="V583" s="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/>
      <c r="BO583" s="15"/>
      <c r="BP583" s="15"/>
      <c r="BQ583" s="15"/>
      <c r="BR583" s="15"/>
      <c r="BS583" s="15"/>
      <c r="BT583" s="15"/>
      <c r="BU583" s="15"/>
      <c r="BV583" s="15"/>
      <c r="BW583" s="15"/>
      <c r="BX583" s="15"/>
      <c r="BY583" s="15"/>
      <c r="BZ583" s="15"/>
    </row>
    <row r="584" spans="1:78" ht="16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5"/>
      <c r="O584" s="15"/>
      <c r="P584" s="15"/>
      <c r="Q584" s="15"/>
      <c r="R584" s="15"/>
      <c r="S584" s="15"/>
      <c r="T584" s="15"/>
      <c r="U584" s="5"/>
      <c r="V584" s="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  <c r="BN584" s="15"/>
      <c r="BO584" s="15"/>
      <c r="BP584" s="15"/>
      <c r="BQ584" s="15"/>
      <c r="BR584" s="15"/>
      <c r="BS584" s="15"/>
      <c r="BT584" s="15"/>
      <c r="BU584" s="15"/>
      <c r="BV584" s="15"/>
      <c r="BW584" s="15"/>
      <c r="BX584" s="15"/>
      <c r="BY584" s="15"/>
      <c r="BZ584" s="15"/>
    </row>
    <row r="585" spans="1:78" ht="16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5"/>
      <c r="O585" s="15"/>
      <c r="P585" s="15"/>
      <c r="Q585" s="15"/>
      <c r="R585" s="15"/>
      <c r="S585" s="15"/>
      <c r="T585" s="15"/>
      <c r="U585" s="5"/>
      <c r="V585" s="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/>
      <c r="BN585" s="15"/>
      <c r="BO585" s="15"/>
      <c r="BP585" s="15"/>
      <c r="BQ585" s="15"/>
      <c r="BR585" s="15"/>
      <c r="BS585" s="15"/>
      <c r="BT585" s="15"/>
      <c r="BU585" s="15"/>
      <c r="BV585" s="15"/>
      <c r="BW585" s="15"/>
      <c r="BX585" s="15"/>
      <c r="BY585" s="15"/>
      <c r="BZ585" s="15"/>
    </row>
    <row r="586" spans="1:78" ht="16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5"/>
      <c r="O586" s="15"/>
      <c r="P586" s="15"/>
      <c r="Q586" s="15"/>
      <c r="R586" s="15"/>
      <c r="S586" s="15"/>
      <c r="T586" s="15"/>
      <c r="U586" s="5"/>
      <c r="V586" s="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/>
      <c r="BN586" s="15"/>
      <c r="BO586" s="15"/>
      <c r="BP586" s="15"/>
      <c r="BQ586" s="15"/>
      <c r="BR586" s="15"/>
      <c r="BS586" s="15"/>
      <c r="BT586" s="15"/>
      <c r="BU586" s="15"/>
      <c r="BV586" s="15"/>
      <c r="BW586" s="15"/>
      <c r="BX586" s="15"/>
      <c r="BY586" s="15"/>
      <c r="BZ586" s="15"/>
    </row>
    <row r="587" spans="1:78" ht="16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5"/>
      <c r="O587" s="15"/>
      <c r="P587" s="15"/>
      <c r="Q587" s="15"/>
      <c r="R587" s="15"/>
      <c r="S587" s="15"/>
      <c r="T587" s="15"/>
      <c r="U587" s="5"/>
      <c r="V587" s="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/>
      <c r="BN587" s="15"/>
      <c r="BO587" s="15"/>
      <c r="BP587" s="15"/>
      <c r="BQ587" s="15"/>
      <c r="BR587" s="15"/>
      <c r="BS587" s="15"/>
      <c r="BT587" s="15"/>
      <c r="BU587" s="15"/>
      <c r="BV587" s="15"/>
      <c r="BW587" s="15"/>
      <c r="BX587" s="15"/>
      <c r="BY587" s="15"/>
      <c r="BZ587" s="15"/>
    </row>
    <row r="588" spans="1:78" ht="16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5"/>
      <c r="O588" s="15"/>
      <c r="P588" s="15"/>
      <c r="Q588" s="15"/>
      <c r="R588" s="15"/>
      <c r="S588" s="15"/>
      <c r="T588" s="15"/>
      <c r="U588" s="5"/>
      <c r="V588" s="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/>
      <c r="BN588" s="15"/>
      <c r="BO588" s="15"/>
      <c r="BP588" s="15"/>
      <c r="BQ588" s="15"/>
      <c r="BR588" s="15"/>
      <c r="BS588" s="15"/>
      <c r="BT588" s="15"/>
      <c r="BU588" s="15"/>
      <c r="BV588" s="15"/>
      <c r="BW588" s="15"/>
      <c r="BX588" s="15"/>
      <c r="BY588" s="15"/>
      <c r="BZ588" s="15"/>
    </row>
    <row r="589" spans="1:78" ht="16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5"/>
      <c r="O589" s="15"/>
      <c r="P589" s="15"/>
      <c r="Q589" s="15"/>
      <c r="R589" s="15"/>
      <c r="S589" s="15"/>
      <c r="T589" s="15"/>
      <c r="U589" s="5"/>
      <c r="V589" s="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/>
      <c r="BN589" s="15"/>
      <c r="BO589" s="15"/>
      <c r="BP589" s="15"/>
      <c r="BQ589" s="15"/>
      <c r="BR589" s="15"/>
      <c r="BS589" s="15"/>
      <c r="BT589" s="15"/>
      <c r="BU589" s="15"/>
      <c r="BV589" s="15"/>
      <c r="BW589" s="15"/>
      <c r="BX589" s="15"/>
      <c r="BY589" s="15"/>
      <c r="BZ589" s="15"/>
    </row>
    <row r="590" spans="1:78" ht="16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5"/>
      <c r="O590" s="15"/>
      <c r="P590" s="15"/>
      <c r="Q590" s="15"/>
      <c r="R590" s="15"/>
      <c r="S590" s="15"/>
      <c r="T590" s="15"/>
      <c r="U590" s="5"/>
      <c r="V590" s="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/>
      <c r="BN590" s="15"/>
      <c r="BO590" s="15"/>
      <c r="BP590" s="15"/>
      <c r="BQ590" s="15"/>
      <c r="BR590" s="15"/>
      <c r="BS590" s="15"/>
      <c r="BT590" s="15"/>
      <c r="BU590" s="15"/>
      <c r="BV590" s="15"/>
      <c r="BW590" s="15"/>
      <c r="BX590" s="15"/>
      <c r="BY590" s="15"/>
      <c r="BZ590" s="15"/>
    </row>
    <row r="591" spans="1:78" ht="16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5"/>
      <c r="O591" s="15"/>
      <c r="P591" s="15"/>
      <c r="Q591" s="15"/>
      <c r="R591" s="15"/>
      <c r="S591" s="15"/>
      <c r="T591" s="15"/>
      <c r="U591" s="5"/>
      <c r="V591" s="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/>
      <c r="BN591" s="15"/>
      <c r="BO591" s="15"/>
      <c r="BP591" s="15"/>
      <c r="BQ591" s="15"/>
      <c r="BR591" s="15"/>
      <c r="BS591" s="15"/>
      <c r="BT591" s="15"/>
      <c r="BU591" s="15"/>
      <c r="BV591" s="15"/>
      <c r="BW591" s="15"/>
      <c r="BX591" s="15"/>
      <c r="BY591" s="15"/>
      <c r="BZ591" s="15"/>
    </row>
    <row r="592" spans="1:78" ht="16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5"/>
      <c r="O592" s="15"/>
      <c r="P592" s="15"/>
      <c r="Q592" s="15"/>
      <c r="R592" s="15"/>
      <c r="S592" s="15"/>
      <c r="T592" s="15"/>
      <c r="U592" s="5"/>
      <c r="V592" s="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/>
      <c r="BN592" s="15"/>
      <c r="BO592" s="15"/>
      <c r="BP592" s="15"/>
      <c r="BQ592" s="15"/>
      <c r="BR592" s="15"/>
      <c r="BS592" s="15"/>
      <c r="BT592" s="15"/>
      <c r="BU592" s="15"/>
      <c r="BV592" s="15"/>
      <c r="BW592" s="15"/>
      <c r="BX592" s="15"/>
      <c r="BY592" s="15"/>
      <c r="BZ592" s="15"/>
    </row>
    <row r="593" spans="1:78" ht="16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5"/>
      <c r="O593" s="15"/>
      <c r="P593" s="15"/>
      <c r="Q593" s="15"/>
      <c r="R593" s="15"/>
      <c r="S593" s="15"/>
      <c r="T593" s="15"/>
      <c r="U593" s="5"/>
      <c r="V593" s="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/>
      <c r="BN593" s="15"/>
      <c r="BO593" s="15"/>
      <c r="BP593" s="15"/>
      <c r="BQ593" s="15"/>
      <c r="BR593" s="15"/>
      <c r="BS593" s="15"/>
      <c r="BT593" s="15"/>
      <c r="BU593" s="15"/>
      <c r="BV593" s="15"/>
      <c r="BW593" s="15"/>
      <c r="BX593" s="15"/>
      <c r="BY593" s="15"/>
      <c r="BZ593" s="15"/>
    </row>
    <row r="594" spans="1:78" ht="16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5"/>
      <c r="O594" s="15"/>
      <c r="P594" s="15"/>
      <c r="Q594" s="15"/>
      <c r="R594" s="15"/>
      <c r="S594" s="15"/>
      <c r="T594" s="15"/>
      <c r="U594" s="5"/>
      <c r="V594" s="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/>
      <c r="BN594" s="15"/>
      <c r="BO594" s="15"/>
      <c r="BP594" s="15"/>
      <c r="BQ594" s="15"/>
      <c r="BR594" s="15"/>
      <c r="BS594" s="15"/>
      <c r="BT594" s="15"/>
      <c r="BU594" s="15"/>
      <c r="BV594" s="15"/>
      <c r="BW594" s="15"/>
      <c r="BX594" s="15"/>
      <c r="BY594" s="15"/>
      <c r="BZ594" s="15"/>
    </row>
    <row r="595" spans="1:78" ht="16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5"/>
      <c r="O595" s="15"/>
      <c r="P595" s="15"/>
      <c r="Q595" s="15"/>
      <c r="R595" s="15"/>
      <c r="S595" s="15"/>
      <c r="T595" s="15"/>
      <c r="U595" s="5"/>
      <c r="V595" s="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/>
      <c r="BN595" s="15"/>
      <c r="BO595" s="15"/>
      <c r="BP595" s="15"/>
      <c r="BQ595" s="15"/>
      <c r="BR595" s="15"/>
      <c r="BS595" s="15"/>
      <c r="BT595" s="15"/>
      <c r="BU595" s="15"/>
      <c r="BV595" s="15"/>
      <c r="BW595" s="15"/>
      <c r="BX595" s="15"/>
      <c r="BY595" s="15"/>
      <c r="BZ595" s="15"/>
    </row>
    <row r="596" spans="1:78" ht="16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5"/>
      <c r="O596" s="15"/>
      <c r="P596" s="15"/>
      <c r="Q596" s="15"/>
      <c r="R596" s="15"/>
      <c r="S596" s="15"/>
      <c r="T596" s="15"/>
      <c r="U596" s="5"/>
      <c r="V596" s="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/>
      <c r="BN596" s="15"/>
      <c r="BO596" s="15"/>
      <c r="BP596" s="15"/>
      <c r="BQ596" s="15"/>
      <c r="BR596" s="15"/>
      <c r="BS596" s="15"/>
      <c r="BT596" s="15"/>
      <c r="BU596" s="15"/>
      <c r="BV596" s="15"/>
      <c r="BW596" s="15"/>
      <c r="BX596" s="15"/>
      <c r="BY596" s="15"/>
      <c r="BZ596" s="15"/>
    </row>
    <row r="597" spans="1:78" ht="16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5"/>
      <c r="O597" s="15"/>
      <c r="P597" s="15"/>
      <c r="Q597" s="15"/>
      <c r="R597" s="15"/>
      <c r="S597" s="15"/>
      <c r="T597" s="15"/>
      <c r="U597" s="5"/>
      <c r="V597" s="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/>
      <c r="BN597" s="15"/>
      <c r="BO597" s="15"/>
      <c r="BP597" s="15"/>
      <c r="BQ597" s="15"/>
      <c r="BR597" s="15"/>
      <c r="BS597" s="15"/>
      <c r="BT597" s="15"/>
      <c r="BU597" s="15"/>
      <c r="BV597" s="15"/>
      <c r="BW597" s="15"/>
      <c r="BX597" s="15"/>
      <c r="BY597" s="15"/>
      <c r="BZ597" s="15"/>
    </row>
    <row r="598" spans="1:78" ht="16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5"/>
      <c r="O598" s="15"/>
      <c r="P598" s="15"/>
      <c r="Q598" s="15"/>
      <c r="R598" s="15"/>
      <c r="S598" s="15"/>
      <c r="T598" s="15"/>
      <c r="U598" s="5"/>
      <c r="V598" s="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/>
      <c r="BN598" s="15"/>
      <c r="BO598" s="15"/>
      <c r="BP598" s="15"/>
      <c r="BQ598" s="15"/>
      <c r="BR598" s="15"/>
      <c r="BS598" s="15"/>
      <c r="BT598" s="15"/>
      <c r="BU598" s="15"/>
      <c r="BV598" s="15"/>
      <c r="BW598" s="15"/>
      <c r="BX598" s="15"/>
      <c r="BY598" s="15"/>
      <c r="BZ598" s="15"/>
    </row>
    <row r="599" spans="1:78" ht="16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5"/>
      <c r="O599" s="15"/>
      <c r="P599" s="15"/>
      <c r="Q599" s="15"/>
      <c r="R599" s="15"/>
      <c r="S599" s="15"/>
      <c r="T599" s="15"/>
      <c r="U599" s="5"/>
      <c r="V599" s="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/>
      <c r="BN599" s="15"/>
      <c r="BO599" s="15"/>
      <c r="BP599" s="15"/>
      <c r="BQ599" s="15"/>
      <c r="BR599" s="15"/>
      <c r="BS599" s="15"/>
      <c r="BT599" s="15"/>
      <c r="BU599" s="15"/>
      <c r="BV599" s="15"/>
      <c r="BW599" s="15"/>
      <c r="BX599" s="15"/>
      <c r="BY599" s="15"/>
      <c r="BZ599" s="15"/>
    </row>
    <row r="600" spans="1:78" ht="16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5"/>
      <c r="O600" s="15"/>
      <c r="P600" s="15"/>
      <c r="Q600" s="15"/>
      <c r="R600" s="15"/>
      <c r="S600" s="15"/>
      <c r="T600" s="15"/>
      <c r="U600" s="5"/>
      <c r="V600" s="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/>
      <c r="BN600" s="15"/>
      <c r="BO600" s="15"/>
      <c r="BP600" s="15"/>
      <c r="BQ600" s="15"/>
      <c r="BR600" s="15"/>
      <c r="BS600" s="15"/>
      <c r="BT600" s="15"/>
      <c r="BU600" s="15"/>
      <c r="BV600" s="15"/>
      <c r="BW600" s="15"/>
      <c r="BX600" s="15"/>
      <c r="BY600" s="15"/>
      <c r="BZ600" s="15"/>
    </row>
    <row r="601" spans="1:78" ht="16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5"/>
      <c r="O601" s="15"/>
      <c r="P601" s="15"/>
      <c r="Q601" s="15"/>
      <c r="R601" s="15"/>
      <c r="S601" s="15"/>
      <c r="T601" s="15"/>
      <c r="U601" s="5"/>
      <c r="V601" s="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/>
      <c r="BN601" s="15"/>
      <c r="BO601" s="15"/>
      <c r="BP601" s="15"/>
      <c r="BQ601" s="15"/>
      <c r="BR601" s="15"/>
      <c r="BS601" s="15"/>
      <c r="BT601" s="15"/>
      <c r="BU601" s="15"/>
      <c r="BV601" s="15"/>
      <c r="BW601" s="15"/>
      <c r="BX601" s="15"/>
      <c r="BY601" s="15"/>
      <c r="BZ601" s="15"/>
    </row>
    <row r="602" spans="1:78" ht="16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5"/>
      <c r="O602" s="15"/>
      <c r="P602" s="15"/>
      <c r="Q602" s="15"/>
      <c r="R602" s="15"/>
      <c r="S602" s="15"/>
      <c r="T602" s="15"/>
      <c r="U602" s="5"/>
      <c r="V602" s="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/>
      <c r="BN602" s="15"/>
      <c r="BO602" s="15"/>
      <c r="BP602" s="15"/>
      <c r="BQ602" s="15"/>
      <c r="BR602" s="15"/>
      <c r="BS602" s="15"/>
      <c r="BT602" s="15"/>
      <c r="BU602" s="15"/>
      <c r="BV602" s="15"/>
      <c r="BW602" s="15"/>
      <c r="BX602" s="15"/>
      <c r="BY602" s="15"/>
      <c r="BZ602" s="15"/>
    </row>
    <row r="603" spans="1:78" ht="16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5"/>
      <c r="O603" s="15"/>
      <c r="P603" s="15"/>
      <c r="Q603" s="15"/>
      <c r="R603" s="15"/>
      <c r="S603" s="15"/>
      <c r="T603" s="15"/>
      <c r="U603" s="5"/>
      <c r="V603" s="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/>
      <c r="BN603" s="15"/>
      <c r="BO603" s="15"/>
      <c r="BP603" s="15"/>
      <c r="BQ603" s="15"/>
      <c r="BR603" s="15"/>
      <c r="BS603" s="15"/>
      <c r="BT603" s="15"/>
      <c r="BU603" s="15"/>
      <c r="BV603" s="15"/>
      <c r="BW603" s="15"/>
      <c r="BX603" s="15"/>
      <c r="BY603" s="15"/>
      <c r="BZ603" s="15"/>
    </row>
    <row r="604" spans="1:78" ht="16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5"/>
      <c r="O604" s="15"/>
      <c r="P604" s="15"/>
      <c r="Q604" s="15"/>
      <c r="R604" s="15"/>
      <c r="S604" s="15"/>
      <c r="T604" s="15"/>
      <c r="U604" s="5"/>
      <c r="V604" s="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/>
      <c r="BN604" s="15"/>
      <c r="BO604" s="15"/>
      <c r="BP604" s="15"/>
      <c r="BQ604" s="15"/>
      <c r="BR604" s="15"/>
      <c r="BS604" s="15"/>
      <c r="BT604" s="15"/>
      <c r="BU604" s="15"/>
      <c r="BV604" s="15"/>
      <c r="BW604" s="15"/>
      <c r="BX604" s="15"/>
      <c r="BY604" s="15"/>
      <c r="BZ604" s="15"/>
    </row>
    <row r="605" spans="1:78" ht="16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5"/>
      <c r="O605" s="15"/>
      <c r="P605" s="15"/>
      <c r="Q605" s="15"/>
      <c r="R605" s="15"/>
      <c r="S605" s="15"/>
      <c r="T605" s="15"/>
      <c r="U605" s="5"/>
      <c r="V605" s="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/>
      <c r="BN605" s="15"/>
      <c r="BO605" s="15"/>
      <c r="BP605" s="15"/>
      <c r="BQ605" s="15"/>
      <c r="BR605" s="15"/>
      <c r="BS605" s="15"/>
      <c r="BT605" s="15"/>
      <c r="BU605" s="15"/>
      <c r="BV605" s="15"/>
      <c r="BW605" s="15"/>
      <c r="BX605" s="15"/>
      <c r="BY605" s="15"/>
      <c r="BZ605" s="15"/>
    </row>
    <row r="606" spans="1:78" ht="16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5"/>
      <c r="O606" s="15"/>
      <c r="P606" s="15"/>
      <c r="Q606" s="15"/>
      <c r="R606" s="15"/>
      <c r="S606" s="15"/>
      <c r="T606" s="15"/>
      <c r="U606" s="5"/>
      <c r="V606" s="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/>
      <c r="BN606" s="15"/>
      <c r="BO606" s="15"/>
      <c r="BP606" s="15"/>
      <c r="BQ606" s="15"/>
      <c r="BR606" s="15"/>
      <c r="BS606" s="15"/>
      <c r="BT606" s="15"/>
      <c r="BU606" s="15"/>
      <c r="BV606" s="15"/>
      <c r="BW606" s="15"/>
      <c r="BX606" s="15"/>
      <c r="BY606" s="15"/>
      <c r="BZ606" s="15"/>
    </row>
    <row r="607" spans="1:78" ht="16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5"/>
      <c r="O607" s="15"/>
      <c r="P607" s="15"/>
      <c r="Q607" s="15"/>
      <c r="R607" s="15"/>
      <c r="S607" s="15"/>
      <c r="T607" s="15"/>
      <c r="U607" s="5"/>
      <c r="V607" s="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/>
      <c r="BN607" s="15"/>
      <c r="BO607" s="15"/>
      <c r="BP607" s="15"/>
      <c r="BQ607" s="15"/>
      <c r="BR607" s="15"/>
      <c r="BS607" s="15"/>
      <c r="BT607" s="15"/>
      <c r="BU607" s="15"/>
      <c r="BV607" s="15"/>
      <c r="BW607" s="15"/>
      <c r="BX607" s="15"/>
      <c r="BY607" s="15"/>
      <c r="BZ607" s="15"/>
    </row>
    <row r="608" spans="1:78" ht="16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5"/>
      <c r="O608" s="15"/>
      <c r="P608" s="15"/>
      <c r="Q608" s="15"/>
      <c r="R608" s="15"/>
      <c r="S608" s="15"/>
      <c r="T608" s="15"/>
      <c r="U608" s="5"/>
      <c r="V608" s="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5"/>
    </row>
    <row r="609" spans="1:78" ht="16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5"/>
      <c r="O609" s="15"/>
      <c r="P609" s="15"/>
      <c r="Q609" s="15"/>
      <c r="R609" s="15"/>
      <c r="S609" s="15"/>
      <c r="T609" s="15"/>
      <c r="U609" s="5"/>
      <c r="V609" s="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  <c r="BM609" s="15"/>
      <c r="BN609" s="15"/>
      <c r="BO609" s="15"/>
      <c r="BP609" s="15"/>
      <c r="BQ609" s="15"/>
      <c r="BR609" s="15"/>
      <c r="BS609" s="15"/>
      <c r="BT609" s="15"/>
      <c r="BU609" s="15"/>
      <c r="BV609" s="15"/>
      <c r="BW609" s="15"/>
      <c r="BX609" s="15"/>
      <c r="BY609" s="15"/>
      <c r="BZ609" s="15"/>
    </row>
    <row r="610" spans="1:78" ht="16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5"/>
      <c r="O610" s="15"/>
      <c r="P610" s="15"/>
      <c r="Q610" s="15"/>
      <c r="R610" s="15"/>
      <c r="S610" s="15"/>
      <c r="T610" s="15"/>
      <c r="U610" s="5"/>
      <c r="V610" s="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/>
      <c r="BN610" s="15"/>
      <c r="BO610" s="15"/>
      <c r="BP610" s="15"/>
      <c r="BQ610" s="15"/>
      <c r="BR610" s="15"/>
      <c r="BS610" s="15"/>
      <c r="BT610" s="15"/>
      <c r="BU610" s="15"/>
      <c r="BV610" s="15"/>
      <c r="BW610" s="15"/>
      <c r="BX610" s="15"/>
      <c r="BY610" s="15"/>
      <c r="BZ610" s="15"/>
    </row>
    <row r="611" spans="1:78" ht="16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5"/>
      <c r="O611" s="15"/>
      <c r="P611" s="15"/>
      <c r="Q611" s="15"/>
      <c r="R611" s="15"/>
      <c r="S611" s="15"/>
      <c r="T611" s="15"/>
      <c r="U611" s="5"/>
      <c r="V611" s="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/>
      <c r="BN611" s="15"/>
      <c r="BO611" s="15"/>
      <c r="BP611" s="15"/>
      <c r="BQ611" s="15"/>
      <c r="BR611" s="15"/>
      <c r="BS611" s="15"/>
      <c r="BT611" s="15"/>
      <c r="BU611" s="15"/>
      <c r="BV611" s="15"/>
      <c r="BW611" s="15"/>
      <c r="BX611" s="15"/>
      <c r="BY611" s="15"/>
      <c r="BZ611" s="15"/>
    </row>
    <row r="612" spans="1:78" ht="16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5"/>
      <c r="O612" s="15"/>
      <c r="P612" s="15"/>
      <c r="Q612" s="15"/>
      <c r="R612" s="15"/>
      <c r="S612" s="15"/>
      <c r="T612" s="15"/>
      <c r="U612" s="5"/>
      <c r="V612" s="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/>
      <c r="BN612" s="15"/>
      <c r="BO612" s="15"/>
      <c r="BP612" s="15"/>
      <c r="BQ612" s="15"/>
      <c r="BR612" s="15"/>
      <c r="BS612" s="15"/>
      <c r="BT612" s="15"/>
      <c r="BU612" s="15"/>
      <c r="BV612" s="15"/>
      <c r="BW612" s="15"/>
      <c r="BX612" s="15"/>
      <c r="BY612" s="15"/>
      <c r="BZ612" s="15"/>
    </row>
    <row r="613" spans="1:78" ht="16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5"/>
      <c r="O613" s="15"/>
      <c r="P613" s="15"/>
      <c r="Q613" s="15"/>
      <c r="R613" s="15"/>
      <c r="S613" s="15"/>
      <c r="T613" s="15"/>
      <c r="U613" s="5"/>
      <c r="V613" s="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/>
      <c r="BN613" s="15"/>
      <c r="BO613" s="15"/>
      <c r="BP613" s="15"/>
      <c r="BQ613" s="15"/>
      <c r="BR613" s="15"/>
      <c r="BS613" s="15"/>
      <c r="BT613" s="15"/>
      <c r="BU613" s="15"/>
      <c r="BV613" s="15"/>
      <c r="BW613" s="15"/>
      <c r="BX613" s="15"/>
      <c r="BY613" s="15"/>
      <c r="BZ613" s="15"/>
    </row>
    <row r="614" spans="1:78" ht="16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5"/>
      <c r="O614" s="15"/>
      <c r="P614" s="15"/>
      <c r="Q614" s="15"/>
      <c r="R614" s="15"/>
      <c r="S614" s="15"/>
      <c r="T614" s="15"/>
      <c r="U614" s="5"/>
      <c r="V614" s="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/>
      <c r="BN614" s="15"/>
      <c r="BO614" s="15"/>
      <c r="BP614" s="15"/>
      <c r="BQ614" s="15"/>
      <c r="BR614" s="15"/>
      <c r="BS614" s="15"/>
      <c r="BT614" s="15"/>
      <c r="BU614" s="15"/>
      <c r="BV614" s="15"/>
      <c r="BW614" s="15"/>
      <c r="BX614" s="15"/>
      <c r="BY614" s="15"/>
      <c r="BZ614" s="15"/>
    </row>
    <row r="615" spans="1:78" ht="16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5"/>
      <c r="O615" s="15"/>
      <c r="P615" s="15"/>
      <c r="Q615" s="15"/>
      <c r="R615" s="15"/>
      <c r="S615" s="15"/>
      <c r="T615" s="15"/>
      <c r="U615" s="5"/>
      <c r="V615" s="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  <c r="BM615" s="15"/>
      <c r="BN615" s="15"/>
      <c r="BO615" s="15"/>
      <c r="BP615" s="15"/>
      <c r="BQ615" s="15"/>
      <c r="BR615" s="15"/>
      <c r="BS615" s="15"/>
      <c r="BT615" s="15"/>
      <c r="BU615" s="15"/>
      <c r="BV615" s="15"/>
      <c r="BW615" s="15"/>
      <c r="BX615" s="15"/>
      <c r="BY615" s="15"/>
      <c r="BZ615" s="15"/>
    </row>
    <row r="616" spans="1:78" ht="16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5"/>
      <c r="O616" s="15"/>
      <c r="P616" s="15"/>
      <c r="Q616" s="15"/>
      <c r="R616" s="15"/>
      <c r="S616" s="15"/>
      <c r="T616" s="15"/>
      <c r="U616" s="5"/>
      <c r="V616" s="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/>
      <c r="BN616" s="15"/>
      <c r="BO616" s="15"/>
      <c r="BP616" s="15"/>
      <c r="BQ616" s="15"/>
      <c r="BR616" s="15"/>
      <c r="BS616" s="15"/>
      <c r="BT616" s="15"/>
      <c r="BU616" s="15"/>
      <c r="BV616" s="15"/>
      <c r="BW616" s="15"/>
      <c r="BX616" s="15"/>
      <c r="BY616" s="15"/>
      <c r="BZ616" s="15"/>
    </row>
    <row r="617" spans="1:78" ht="16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5"/>
      <c r="O617" s="15"/>
      <c r="P617" s="15"/>
      <c r="Q617" s="15"/>
      <c r="R617" s="15"/>
      <c r="S617" s="15"/>
      <c r="T617" s="15"/>
      <c r="U617" s="5"/>
      <c r="V617" s="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/>
      <c r="BN617" s="15"/>
      <c r="BO617" s="15"/>
      <c r="BP617" s="15"/>
      <c r="BQ617" s="15"/>
      <c r="BR617" s="15"/>
      <c r="BS617" s="15"/>
      <c r="BT617" s="15"/>
      <c r="BU617" s="15"/>
      <c r="BV617" s="15"/>
      <c r="BW617" s="15"/>
      <c r="BX617" s="15"/>
      <c r="BY617" s="15"/>
      <c r="BZ617" s="15"/>
    </row>
    <row r="618" spans="1:78" ht="16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5"/>
      <c r="O618" s="15"/>
      <c r="P618" s="15"/>
      <c r="Q618" s="15"/>
      <c r="R618" s="15"/>
      <c r="S618" s="15"/>
      <c r="T618" s="15"/>
      <c r="U618" s="5"/>
      <c r="V618" s="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/>
      <c r="BN618" s="15"/>
      <c r="BO618" s="15"/>
      <c r="BP618" s="15"/>
      <c r="BQ618" s="15"/>
      <c r="BR618" s="15"/>
      <c r="BS618" s="15"/>
      <c r="BT618" s="15"/>
      <c r="BU618" s="15"/>
      <c r="BV618" s="15"/>
      <c r="BW618" s="15"/>
      <c r="BX618" s="15"/>
      <c r="BY618" s="15"/>
      <c r="BZ618" s="15"/>
    </row>
    <row r="619" spans="1:78" ht="16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5"/>
      <c r="O619" s="15"/>
      <c r="P619" s="15"/>
      <c r="Q619" s="15"/>
      <c r="R619" s="15"/>
      <c r="S619" s="15"/>
      <c r="T619" s="15"/>
      <c r="U619" s="5"/>
      <c r="V619" s="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/>
      <c r="BN619" s="15"/>
      <c r="BO619" s="15"/>
      <c r="BP619" s="15"/>
      <c r="BQ619" s="15"/>
      <c r="BR619" s="15"/>
      <c r="BS619" s="15"/>
      <c r="BT619" s="15"/>
      <c r="BU619" s="15"/>
      <c r="BV619" s="15"/>
      <c r="BW619" s="15"/>
      <c r="BX619" s="15"/>
      <c r="BY619" s="15"/>
      <c r="BZ619" s="15"/>
    </row>
    <row r="620" spans="1:78" ht="16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5"/>
      <c r="O620" s="15"/>
      <c r="P620" s="15"/>
      <c r="Q620" s="15"/>
      <c r="R620" s="15"/>
      <c r="S620" s="15"/>
      <c r="T620" s="15"/>
      <c r="U620" s="5"/>
      <c r="V620" s="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/>
      <c r="BN620" s="15"/>
      <c r="BO620" s="15"/>
      <c r="BP620" s="15"/>
      <c r="BQ620" s="15"/>
      <c r="BR620" s="15"/>
      <c r="BS620" s="15"/>
      <c r="BT620" s="15"/>
      <c r="BU620" s="15"/>
      <c r="BV620" s="15"/>
      <c r="BW620" s="15"/>
      <c r="BX620" s="15"/>
      <c r="BY620" s="15"/>
      <c r="BZ620" s="15"/>
    </row>
    <row r="621" spans="1:78" ht="16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5"/>
      <c r="O621" s="15"/>
      <c r="P621" s="15"/>
      <c r="Q621" s="15"/>
      <c r="R621" s="15"/>
      <c r="S621" s="15"/>
      <c r="T621" s="15"/>
      <c r="U621" s="5"/>
      <c r="V621" s="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/>
      <c r="BN621" s="15"/>
      <c r="BO621" s="15"/>
      <c r="BP621" s="15"/>
      <c r="BQ621" s="15"/>
      <c r="BR621" s="15"/>
      <c r="BS621" s="15"/>
      <c r="BT621" s="15"/>
      <c r="BU621" s="15"/>
      <c r="BV621" s="15"/>
      <c r="BW621" s="15"/>
      <c r="BX621" s="15"/>
      <c r="BY621" s="15"/>
      <c r="BZ621" s="15"/>
    </row>
    <row r="622" spans="1:78" ht="16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5"/>
      <c r="O622" s="15"/>
      <c r="P622" s="15"/>
      <c r="Q622" s="15"/>
      <c r="R622" s="15"/>
      <c r="S622" s="15"/>
      <c r="T622" s="15"/>
      <c r="U622" s="5"/>
      <c r="V622" s="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/>
      <c r="BN622" s="15"/>
      <c r="BO622" s="15"/>
      <c r="BP622" s="15"/>
      <c r="BQ622" s="15"/>
      <c r="BR622" s="15"/>
      <c r="BS622" s="15"/>
      <c r="BT622" s="15"/>
      <c r="BU622" s="15"/>
      <c r="BV622" s="15"/>
      <c r="BW622" s="15"/>
      <c r="BX622" s="15"/>
      <c r="BY622" s="15"/>
      <c r="BZ622" s="15"/>
    </row>
    <row r="623" spans="1:78" ht="16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5"/>
      <c r="O623" s="15"/>
      <c r="P623" s="15"/>
      <c r="Q623" s="15"/>
      <c r="R623" s="15"/>
      <c r="S623" s="15"/>
      <c r="T623" s="15"/>
      <c r="U623" s="5"/>
      <c r="V623" s="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/>
      <c r="BN623" s="15"/>
      <c r="BO623" s="15"/>
      <c r="BP623" s="15"/>
      <c r="BQ623" s="15"/>
      <c r="BR623" s="15"/>
      <c r="BS623" s="15"/>
      <c r="BT623" s="15"/>
      <c r="BU623" s="15"/>
      <c r="BV623" s="15"/>
      <c r="BW623" s="15"/>
      <c r="BX623" s="15"/>
      <c r="BY623" s="15"/>
      <c r="BZ623" s="15"/>
    </row>
    <row r="624" spans="1:78" ht="16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5"/>
      <c r="O624" s="15"/>
      <c r="P624" s="15"/>
      <c r="Q624" s="15"/>
      <c r="R624" s="15"/>
      <c r="S624" s="15"/>
      <c r="T624" s="15"/>
      <c r="U624" s="5"/>
      <c r="V624" s="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/>
      <c r="BN624" s="15"/>
      <c r="BO624" s="15"/>
      <c r="BP624" s="15"/>
      <c r="BQ624" s="15"/>
      <c r="BR624" s="15"/>
      <c r="BS624" s="15"/>
      <c r="BT624" s="15"/>
      <c r="BU624" s="15"/>
      <c r="BV624" s="15"/>
      <c r="BW624" s="15"/>
      <c r="BX624" s="15"/>
      <c r="BY624" s="15"/>
      <c r="BZ624" s="15"/>
    </row>
    <row r="625" spans="1:78" ht="16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5"/>
      <c r="O625" s="15"/>
      <c r="P625" s="15"/>
      <c r="Q625" s="15"/>
      <c r="R625" s="15"/>
      <c r="S625" s="15"/>
      <c r="T625" s="15"/>
      <c r="U625" s="5"/>
      <c r="V625" s="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/>
      <c r="BN625" s="15"/>
      <c r="BO625" s="15"/>
      <c r="BP625" s="15"/>
      <c r="BQ625" s="15"/>
      <c r="BR625" s="15"/>
      <c r="BS625" s="15"/>
      <c r="BT625" s="15"/>
      <c r="BU625" s="15"/>
      <c r="BV625" s="15"/>
      <c r="BW625" s="15"/>
      <c r="BX625" s="15"/>
      <c r="BY625" s="15"/>
      <c r="BZ625" s="15"/>
    </row>
    <row r="626" spans="1:78" ht="16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5"/>
      <c r="O626" s="15"/>
      <c r="P626" s="15"/>
      <c r="Q626" s="15"/>
      <c r="R626" s="15"/>
      <c r="S626" s="15"/>
      <c r="T626" s="15"/>
      <c r="U626" s="5"/>
      <c r="V626" s="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/>
      <c r="BN626" s="15"/>
      <c r="BO626" s="15"/>
      <c r="BP626" s="15"/>
      <c r="BQ626" s="15"/>
      <c r="BR626" s="15"/>
      <c r="BS626" s="15"/>
      <c r="BT626" s="15"/>
      <c r="BU626" s="15"/>
      <c r="BV626" s="15"/>
      <c r="BW626" s="15"/>
      <c r="BX626" s="15"/>
      <c r="BY626" s="15"/>
      <c r="BZ626" s="15"/>
    </row>
    <row r="627" spans="1:78" ht="16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5"/>
      <c r="O627" s="15"/>
      <c r="P627" s="15"/>
      <c r="Q627" s="15"/>
      <c r="R627" s="15"/>
      <c r="S627" s="15"/>
      <c r="T627" s="15"/>
      <c r="U627" s="5"/>
      <c r="V627" s="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/>
      <c r="BN627" s="15"/>
      <c r="BO627" s="15"/>
      <c r="BP627" s="15"/>
      <c r="BQ627" s="15"/>
      <c r="BR627" s="15"/>
      <c r="BS627" s="15"/>
      <c r="BT627" s="15"/>
      <c r="BU627" s="15"/>
      <c r="BV627" s="15"/>
      <c r="BW627" s="15"/>
      <c r="BX627" s="15"/>
      <c r="BY627" s="15"/>
      <c r="BZ627" s="15"/>
    </row>
    <row r="628" spans="1:78" ht="16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5"/>
      <c r="O628" s="15"/>
      <c r="P628" s="15"/>
      <c r="Q628" s="15"/>
      <c r="R628" s="15"/>
      <c r="S628" s="15"/>
      <c r="T628" s="15"/>
      <c r="U628" s="5"/>
      <c r="V628" s="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/>
      <c r="BN628" s="15"/>
      <c r="BO628" s="15"/>
      <c r="BP628" s="15"/>
      <c r="BQ628" s="15"/>
      <c r="BR628" s="15"/>
      <c r="BS628" s="15"/>
      <c r="BT628" s="15"/>
      <c r="BU628" s="15"/>
      <c r="BV628" s="15"/>
      <c r="BW628" s="15"/>
      <c r="BX628" s="15"/>
      <c r="BY628" s="15"/>
      <c r="BZ628" s="15"/>
    </row>
    <row r="629" spans="1:78" ht="16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5"/>
      <c r="O629" s="15"/>
      <c r="P629" s="15"/>
      <c r="Q629" s="15"/>
      <c r="R629" s="15"/>
      <c r="S629" s="15"/>
      <c r="T629" s="15"/>
      <c r="U629" s="5"/>
      <c r="V629" s="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/>
      <c r="BN629" s="15"/>
      <c r="BO629" s="15"/>
      <c r="BP629" s="15"/>
      <c r="BQ629" s="15"/>
      <c r="BR629" s="15"/>
      <c r="BS629" s="15"/>
      <c r="BT629" s="15"/>
      <c r="BU629" s="15"/>
      <c r="BV629" s="15"/>
      <c r="BW629" s="15"/>
      <c r="BX629" s="15"/>
      <c r="BY629" s="15"/>
      <c r="BZ629" s="15"/>
    </row>
    <row r="630" spans="1:78" ht="16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5"/>
      <c r="O630" s="15"/>
      <c r="P630" s="15"/>
      <c r="Q630" s="15"/>
      <c r="R630" s="15"/>
      <c r="S630" s="15"/>
      <c r="T630" s="15"/>
      <c r="U630" s="5"/>
      <c r="V630" s="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/>
      <c r="BN630" s="15"/>
      <c r="BO630" s="15"/>
      <c r="BP630" s="15"/>
      <c r="BQ630" s="15"/>
      <c r="BR630" s="15"/>
      <c r="BS630" s="15"/>
      <c r="BT630" s="15"/>
      <c r="BU630" s="15"/>
      <c r="BV630" s="15"/>
      <c r="BW630" s="15"/>
      <c r="BX630" s="15"/>
      <c r="BY630" s="15"/>
      <c r="BZ630" s="15"/>
    </row>
    <row r="631" spans="1:78" ht="16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5"/>
      <c r="O631" s="15"/>
      <c r="P631" s="15"/>
      <c r="Q631" s="15"/>
      <c r="R631" s="15"/>
      <c r="S631" s="15"/>
      <c r="T631" s="15"/>
      <c r="U631" s="5"/>
      <c r="V631" s="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/>
      <c r="BN631" s="15"/>
      <c r="BO631" s="15"/>
      <c r="BP631" s="15"/>
      <c r="BQ631" s="15"/>
      <c r="BR631" s="15"/>
      <c r="BS631" s="15"/>
      <c r="BT631" s="15"/>
      <c r="BU631" s="15"/>
      <c r="BV631" s="15"/>
      <c r="BW631" s="15"/>
      <c r="BX631" s="15"/>
      <c r="BY631" s="15"/>
      <c r="BZ631" s="15"/>
    </row>
    <row r="632" spans="1:78" ht="16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5"/>
      <c r="O632" s="15"/>
      <c r="P632" s="15"/>
      <c r="Q632" s="15"/>
      <c r="R632" s="15"/>
      <c r="S632" s="15"/>
      <c r="T632" s="15"/>
      <c r="U632" s="5"/>
      <c r="V632" s="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/>
      <c r="BN632" s="15"/>
      <c r="BO632" s="15"/>
      <c r="BP632" s="15"/>
      <c r="BQ632" s="15"/>
      <c r="BR632" s="15"/>
      <c r="BS632" s="15"/>
      <c r="BT632" s="15"/>
      <c r="BU632" s="15"/>
      <c r="BV632" s="15"/>
      <c r="BW632" s="15"/>
      <c r="BX632" s="15"/>
      <c r="BY632" s="15"/>
      <c r="BZ632" s="15"/>
    </row>
    <row r="633" spans="1:78" ht="16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5"/>
      <c r="O633" s="15"/>
      <c r="P633" s="15"/>
      <c r="Q633" s="15"/>
      <c r="R633" s="15"/>
      <c r="S633" s="15"/>
      <c r="T633" s="15"/>
      <c r="U633" s="5"/>
      <c r="V633" s="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/>
      <c r="BN633" s="15"/>
      <c r="BO633" s="15"/>
      <c r="BP633" s="15"/>
      <c r="BQ633" s="15"/>
      <c r="BR633" s="15"/>
      <c r="BS633" s="15"/>
      <c r="BT633" s="15"/>
      <c r="BU633" s="15"/>
      <c r="BV633" s="15"/>
      <c r="BW633" s="15"/>
      <c r="BX633" s="15"/>
      <c r="BY633" s="15"/>
      <c r="BZ633" s="15"/>
    </row>
    <row r="634" spans="1:78" ht="16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5"/>
      <c r="O634" s="15"/>
      <c r="P634" s="15"/>
      <c r="Q634" s="15"/>
      <c r="R634" s="15"/>
      <c r="S634" s="15"/>
      <c r="T634" s="15"/>
      <c r="U634" s="5"/>
      <c r="V634" s="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/>
      <c r="BN634" s="15"/>
      <c r="BO634" s="15"/>
      <c r="BP634" s="15"/>
      <c r="BQ634" s="15"/>
      <c r="BR634" s="15"/>
      <c r="BS634" s="15"/>
      <c r="BT634" s="15"/>
      <c r="BU634" s="15"/>
      <c r="BV634" s="15"/>
      <c r="BW634" s="15"/>
      <c r="BX634" s="15"/>
      <c r="BY634" s="15"/>
      <c r="BZ634" s="15"/>
    </row>
    <row r="635" spans="1:78" ht="16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5"/>
      <c r="O635" s="15"/>
      <c r="P635" s="15"/>
      <c r="Q635" s="15"/>
      <c r="R635" s="15"/>
      <c r="S635" s="15"/>
      <c r="T635" s="15"/>
      <c r="U635" s="5"/>
      <c r="V635" s="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  <c r="BN635" s="15"/>
      <c r="BO635" s="15"/>
      <c r="BP635" s="15"/>
      <c r="BQ635" s="15"/>
      <c r="BR635" s="15"/>
      <c r="BS635" s="15"/>
      <c r="BT635" s="15"/>
      <c r="BU635" s="15"/>
      <c r="BV635" s="15"/>
      <c r="BW635" s="15"/>
      <c r="BX635" s="15"/>
      <c r="BY635" s="15"/>
      <c r="BZ635" s="15"/>
    </row>
    <row r="636" spans="1:78" ht="16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5"/>
      <c r="O636" s="15"/>
      <c r="P636" s="15"/>
      <c r="Q636" s="15"/>
      <c r="R636" s="15"/>
      <c r="S636" s="15"/>
      <c r="T636" s="15"/>
      <c r="U636" s="5"/>
      <c r="V636" s="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/>
      <c r="BN636" s="15"/>
      <c r="BO636" s="15"/>
      <c r="BP636" s="15"/>
      <c r="BQ636" s="15"/>
      <c r="BR636" s="15"/>
      <c r="BS636" s="15"/>
      <c r="BT636" s="15"/>
      <c r="BU636" s="15"/>
      <c r="BV636" s="15"/>
      <c r="BW636" s="15"/>
      <c r="BX636" s="15"/>
      <c r="BY636" s="15"/>
      <c r="BZ636" s="15"/>
    </row>
    <row r="637" spans="1:78" ht="16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5"/>
      <c r="O637" s="15"/>
      <c r="P637" s="15"/>
      <c r="Q637" s="15"/>
      <c r="R637" s="15"/>
      <c r="S637" s="15"/>
      <c r="T637" s="15"/>
      <c r="U637" s="5"/>
      <c r="V637" s="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/>
      <c r="BN637" s="15"/>
      <c r="BO637" s="15"/>
      <c r="BP637" s="15"/>
      <c r="BQ637" s="15"/>
      <c r="BR637" s="15"/>
      <c r="BS637" s="15"/>
      <c r="BT637" s="15"/>
      <c r="BU637" s="15"/>
      <c r="BV637" s="15"/>
      <c r="BW637" s="15"/>
      <c r="BX637" s="15"/>
      <c r="BY637" s="15"/>
      <c r="BZ637" s="15"/>
    </row>
    <row r="638" spans="1:78" ht="16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5"/>
      <c r="O638" s="15"/>
      <c r="P638" s="15"/>
      <c r="Q638" s="15"/>
      <c r="R638" s="15"/>
      <c r="S638" s="15"/>
      <c r="T638" s="15"/>
      <c r="U638" s="5"/>
      <c r="V638" s="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/>
      <c r="BN638" s="15"/>
      <c r="BO638" s="15"/>
      <c r="BP638" s="15"/>
      <c r="BQ638" s="15"/>
      <c r="BR638" s="15"/>
      <c r="BS638" s="15"/>
      <c r="BT638" s="15"/>
      <c r="BU638" s="15"/>
      <c r="BV638" s="15"/>
      <c r="BW638" s="15"/>
      <c r="BX638" s="15"/>
      <c r="BY638" s="15"/>
      <c r="BZ638" s="15"/>
    </row>
    <row r="639" spans="1:78" ht="16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5"/>
      <c r="O639" s="15"/>
      <c r="P639" s="15"/>
      <c r="Q639" s="15"/>
      <c r="R639" s="15"/>
      <c r="S639" s="15"/>
      <c r="T639" s="15"/>
      <c r="U639" s="5"/>
      <c r="V639" s="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/>
      <c r="BN639" s="15"/>
      <c r="BO639" s="15"/>
      <c r="BP639" s="15"/>
      <c r="BQ639" s="15"/>
      <c r="BR639" s="15"/>
      <c r="BS639" s="15"/>
      <c r="BT639" s="15"/>
      <c r="BU639" s="15"/>
      <c r="BV639" s="15"/>
      <c r="BW639" s="15"/>
      <c r="BX639" s="15"/>
      <c r="BY639" s="15"/>
      <c r="BZ639" s="15"/>
    </row>
    <row r="640" spans="1:78" ht="16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5"/>
      <c r="O640" s="15"/>
      <c r="P640" s="15"/>
      <c r="Q640" s="15"/>
      <c r="R640" s="15"/>
      <c r="S640" s="15"/>
      <c r="T640" s="15"/>
      <c r="U640" s="5"/>
      <c r="V640" s="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/>
      <c r="BN640" s="15"/>
      <c r="BO640" s="15"/>
      <c r="BP640" s="15"/>
      <c r="BQ640" s="15"/>
      <c r="BR640" s="15"/>
      <c r="BS640" s="15"/>
      <c r="BT640" s="15"/>
      <c r="BU640" s="15"/>
      <c r="BV640" s="15"/>
      <c r="BW640" s="15"/>
      <c r="BX640" s="15"/>
      <c r="BY640" s="15"/>
      <c r="BZ640" s="15"/>
    </row>
    <row r="641" spans="1:78" ht="16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5"/>
      <c r="O641" s="15"/>
      <c r="P641" s="15"/>
      <c r="Q641" s="15"/>
      <c r="R641" s="15"/>
      <c r="S641" s="15"/>
      <c r="T641" s="15"/>
      <c r="U641" s="5"/>
      <c r="V641" s="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/>
      <c r="BN641" s="15"/>
      <c r="BO641" s="15"/>
      <c r="BP641" s="15"/>
      <c r="BQ641" s="15"/>
      <c r="BR641" s="15"/>
      <c r="BS641" s="15"/>
      <c r="BT641" s="15"/>
      <c r="BU641" s="15"/>
      <c r="BV641" s="15"/>
      <c r="BW641" s="15"/>
      <c r="BX641" s="15"/>
      <c r="BY641" s="15"/>
      <c r="BZ641" s="15"/>
    </row>
    <row r="642" spans="1:78" ht="16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5"/>
      <c r="O642" s="15"/>
      <c r="P642" s="15"/>
      <c r="Q642" s="15"/>
      <c r="R642" s="15"/>
      <c r="S642" s="15"/>
      <c r="T642" s="15"/>
      <c r="U642" s="5"/>
      <c r="V642" s="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/>
      <c r="BN642" s="15"/>
      <c r="BO642" s="15"/>
      <c r="BP642" s="15"/>
      <c r="BQ642" s="15"/>
      <c r="BR642" s="15"/>
      <c r="BS642" s="15"/>
      <c r="BT642" s="15"/>
      <c r="BU642" s="15"/>
      <c r="BV642" s="15"/>
      <c r="BW642" s="15"/>
      <c r="BX642" s="15"/>
      <c r="BY642" s="15"/>
      <c r="BZ642" s="15"/>
    </row>
    <row r="643" spans="1:78" ht="16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5"/>
      <c r="O643" s="15"/>
      <c r="P643" s="15"/>
      <c r="Q643" s="15"/>
      <c r="R643" s="15"/>
      <c r="S643" s="15"/>
      <c r="T643" s="15"/>
      <c r="U643" s="5"/>
      <c r="V643" s="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/>
      <c r="BN643" s="15"/>
      <c r="BO643" s="15"/>
      <c r="BP643" s="15"/>
      <c r="BQ643" s="15"/>
      <c r="BR643" s="15"/>
      <c r="BS643" s="15"/>
      <c r="BT643" s="15"/>
      <c r="BU643" s="15"/>
      <c r="BV643" s="15"/>
      <c r="BW643" s="15"/>
      <c r="BX643" s="15"/>
      <c r="BY643" s="15"/>
      <c r="BZ643" s="15"/>
    </row>
    <row r="644" spans="1:78" ht="16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5"/>
      <c r="O644" s="15"/>
      <c r="P644" s="15"/>
      <c r="Q644" s="15"/>
      <c r="R644" s="15"/>
      <c r="S644" s="15"/>
      <c r="T644" s="15"/>
      <c r="U644" s="5"/>
      <c r="V644" s="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/>
      <c r="BN644" s="15"/>
      <c r="BO644" s="15"/>
      <c r="BP644" s="15"/>
      <c r="BQ644" s="15"/>
      <c r="BR644" s="15"/>
      <c r="BS644" s="15"/>
      <c r="BT644" s="15"/>
      <c r="BU644" s="15"/>
      <c r="BV644" s="15"/>
      <c r="BW644" s="15"/>
      <c r="BX644" s="15"/>
      <c r="BY644" s="15"/>
      <c r="BZ644" s="15"/>
    </row>
    <row r="645" spans="1:78" ht="16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5"/>
      <c r="O645" s="15"/>
      <c r="P645" s="15"/>
      <c r="Q645" s="15"/>
      <c r="R645" s="15"/>
      <c r="S645" s="15"/>
      <c r="T645" s="15"/>
      <c r="U645" s="5"/>
      <c r="V645" s="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  <c r="BM645" s="15"/>
      <c r="BN645" s="15"/>
      <c r="BO645" s="15"/>
      <c r="BP645" s="15"/>
      <c r="BQ645" s="15"/>
      <c r="BR645" s="15"/>
      <c r="BS645" s="15"/>
      <c r="BT645" s="15"/>
      <c r="BU645" s="15"/>
      <c r="BV645" s="15"/>
      <c r="BW645" s="15"/>
      <c r="BX645" s="15"/>
      <c r="BY645" s="15"/>
      <c r="BZ645" s="15"/>
    </row>
    <row r="646" spans="1:78" ht="16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5"/>
      <c r="O646" s="15"/>
      <c r="P646" s="15"/>
      <c r="Q646" s="15"/>
      <c r="R646" s="15"/>
      <c r="S646" s="15"/>
      <c r="T646" s="15"/>
      <c r="U646" s="5"/>
      <c r="V646" s="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/>
      <c r="BN646" s="15"/>
      <c r="BO646" s="15"/>
      <c r="BP646" s="15"/>
      <c r="BQ646" s="15"/>
      <c r="BR646" s="15"/>
      <c r="BS646" s="15"/>
      <c r="BT646" s="15"/>
      <c r="BU646" s="15"/>
      <c r="BV646" s="15"/>
      <c r="BW646" s="15"/>
      <c r="BX646" s="15"/>
      <c r="BY646" s="15"/>
      <c r="BZ646" s="15"/>
    </row>
    <row r="647" spans="1:78" ht="16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5"/>
      <c r="O647" s="15"/>
      <c r="P647" s="15"/>
      <c r="Q647" s="15"/>
      <c r="R647" s="15"/>
      <c r="S647" s="15"/>
      <c r="T647" s="15"/>
      <c r="U647" s="5"/>
      <c r="V647" s="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/>
      <c r="BN647" s="15"/>
      <c r="BO647" s="15"/>
      <c r="BP647" s="15"/>
      <c r="BQ647" s="15"/>
      <c r="BR647" s="15"/>
      <c r="BS647" s="15"/>
      <c r="BT647" s="15"/>
      <c r="BU647" s="15"/>
      <c r="BV647" s="15"/>
      <c r="BW647" s="15"/>
      <c r="BX647" s="15"/>
      <c r="BY647" s="15"/>
      <c r="BZ647" s="15"/>
    </row>
    <row r="648" spans="1:78" ht="16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5"/>
      <c r="O648" s="15"/>
      <c r="P648" s="15"/>
      <c r="Q648" s="15"/>
      <c r="R648" s="15"/>
      <c r="S648" s="15"/>
      <c r="T648" s="15"/>
      <c r="U648" s="5"/>
      <c r="V648" s="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/>
      <c r="BN648" s="15"/>
      <c r="BO648" s="15"/>
      <c r="BP648" s="15"/>
      <c r="BQ648" s="15"/>
      <c r="BR648" s="15"/>
      <c r="BS648" s="15"/>
      <c r="BT648" s="15"/>
      <c r="BU648" s="15"/>
      <c r="BV648" s="15"/>
      <c r="BW648" s="15"/>
      <c r="BX648" s="15"/>
      <c r="BY648" s="15"/>
      <c r="BZ648" s="15"/>
    </row>
    <row r="649" spans="1:78" ht="16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5"/>
      <c r="O649" s="15"/>
      <c r="P649" s="15"/>
      <c r="Q649" s="15"/>
      <c r="R649" s="15"/>
      <c r="S649" s="15"/>
      <c r="T649" s="15"/>
      <c r="U649" s="5"/>
      <c r="V649" s="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/>
      <c r="BN649" s="15"/>
      <c r="BO649" s="15"/>
      <c r="BP649" s="15"/>
      <c r="BQ649" s="15"/>
      <c r="BR649" s="15"/>
      <c r="BS649" s="15"/>
      <c r="BT649" s="15"/>
      <c r="BU649" s="15"/>
      <c r="BV649" s="15"/>
      <c r="BW649" s="15"/>
      <c r="BX649" s="15"/>
      <c r="BY649" s="15"/>
      <c r="BZ649" s="15"/>
    </row>
    <row r="650" spans="1:78" ht="16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5"/>
      <c r="O650" s="15"/>
      <c r="P650" s="15"/>
      <c r="Q650" s="15"/>
      <c r="R650" s="15"/>
      <c r="S650" s="15"/>
      <c r="T650" s="15"/>
      <c r="U650" s="5"/>
      <c r="V650" s="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/>
      <c r="BN650" s="15"/>
      <c r="BO650" s="15"/>
      <c r="BP650" s="15"/>
      <c r="BQ650" s="15"/>
      <c r="BR650" s="15"/>
      <c r="BS650" s="15"/>
      <c r="BT650" s="15"/>
      <c r="BU650" s="15"/>
      <c r="BV650" s="15"/>
      <c r="BW650" s="15"/>
      <c r="BX650" s="15"/>
      <c r="BY650" s="15"/>
      <c r="BZ650" s="15"/>
    </row>
    <row r="651" spans="1:78" ht="16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5"/>
      <c r="O651" s="15"/>
      <c r="P651" s="15"/>
      <c r="Q651" s="15"/>
      <c r="R651" s="15"/>
      <c r="S651" s="15"/>
      <c r="T651" s="15"/>
      <c r="U651" s="5"/>
      <c r="V651" s="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/>
      <c r="BN651" s="15"/>
      <c r="BO651" s="15"/>
      <c r="BP651" s="15"/>
      <c r="BQ651" s="15"/>
      <c r="BR651" s="15"/>
      <c r="BS651" s="15"/>
      <c r="BT651" s="15"/>
      <c r="BU651" s="15"/>
      <c r="BV651" s="15"/>
      <c r="BW651" s="15"/>
      <c r="BX651" s="15"/>
      <c r="BY651" s="15"/>
      <c r="BZ651" s="15"/>
    </row>
    <row r="652" spans="1:78" ht="16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5"/>
      <c r="O652" s="15"/>
      <c r="P652" s="15"/>
      <c r="Q652" s="15"/>
      <c r="R652" s="15"/>
      <c r="S652" s="15"/>
      <c r="T652" s="15"/>
      <c r="U652" s="5"/>
      <c r="V652" s="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/>
      <c r="BN652" s="15"/>
      <c r="BO652" s="15"/>
      <c r="BP652" s="15"/>
      <c r="BQ652" s="15"/>
      <c r="BR652" s="15"/>
      <c r="BS652" s="15"/>
      <c r="BT652" s="15"/>
      <c r="BU652" s="15"/>
      <c r="BV652" s="15"/>
      <c r="BW652" s="15"/>
      <c r="BX652" s="15"/>
      <c r="BY652" s="15"/>
      <c r="BZ652" s="15"/>
    </row>
    <row r="653" spans="1:78" ht="16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5"/>
      <c r="O653" s="15"/>
      <c r="P653" s="15"/>
      <c r="Q653" s="15"/>
      <c r="R653" s="15"/>
      <c r="S653" s="15"/>
      <c r="T653" s="15"/>
      <c r="U653" s="5"/>
      <c r="V653" s="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/>
      <c r="BN653" s="15"/>
      <c r="BO653" s="15"/>
      <c r="BP653" s="15"/>
      <c r="BQ653" s="15"/>
      <c r="BR653" s="15"/>
      <c r="BS653" s="15"/>
      <c r="BT653" s="15"/>
      <c r="BU653" s="15"/>
      <c r="BV653" s="15"/>
      <c r="BW653" s="15"/>
      <c r="BX653" s="15"/>
      <c r="BY653" s="15"/>
      <c r="BZ653" s="15"/>
    </row>
    <row r="654" spans="1:78" ht="16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5"/>
      <c r="O654" s="15"/>
      <c r="P654" s="15"/>
      <c r="Q654" s="15"/>
      <c r="R654" s="15"/>
      <c r="S654" s="15"/>
      <c r="T654" s="15"/>
      <c r="U654" s="5"/>
      <c r="V654" s="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/>
      <c r="BN654" s="15"/>
      <c r="BO654" s="15"/>
      <c r="BP654" s="15"/>
      <c r="BQ654" s="15"/>
      <c r="BR654" s="15"/>
      <c r="BS654" s="15"/>
      <c r="BT654" s="15"/>
      <c r="BU654" s="15"/>
      <c r="BV654" s="15"/>
      <c r="BW654" s="15"/>
      <c r="BX654" s="15"/>
      <c r="BY654" s="15"/>
      <c r="BZ654" s="15"/>
    </row>
    <row r="655" spans="1:78" ht="16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5"/>
      <c r="O655" s="15"/>
      <c r="P655" s="15"/>
      <c r="Q655" s="15"/>
      <c r="R655" s="15"/>
      <c r="S655" s="15"/>
      <c r="T655" s="15"/>
      <c r="U655" s="5"/>
      <c r="V655" s="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/>
      <c r="BN655" s="15"/>
      <c r="BO655" s="15"/>
      <c r="BP655" s="15"/>
      <c r="BQ655" s="15"/>
      <c r="BR655" s="15"/>
      <c r="BS655" s="15"/>
      <c r="BT655" s="15"/>
      <c r="BU655" s="15"/>
      <c r="BV655" s="15"/>
      <c r="BW655" s="15"/>
      <c r="BX655" s="15"/>
      <c r="BY655" s="15"/>
      <c r="BZ655" s="15"/>
    </row>
    <row r="656" spans="1:78" ht="16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5"/>
      <c r="O656" s="15"/>
      <c r="P656" s="15"/>
      <c r="Q656" s="15"/>
      <c r="R656" s="15"/>
      <c r="S656" s="15"/>
      <c r="T656" s="15"/>
      <c r="U656" s="5"/>
      <c r="V656" s="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/>
      <c r="BN656" s="15"/>
      <c r="BO656" s="15"/>
      <c r="BP656" s="15"/>
      <c r="BQ656" s="15"/>
      <c r="BR656" s="15"/>
      <c r="BS656" s="15"/>
      <c r="BT656" s="15"/>
      <c r="BU656" s="15"/>
      <c r="BV656" s="15"/>
      <c r="BW656" s="15"/>
      <c r="BX656" s="15"/>
      <c r="BY656" s="15"/>
      <c r="BZ656" s="15"/>
    </row>
    <row r="657" spans="1:78" ht="16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5"/>
      <c r="O657" s="15"/>
      <c r="P657" s="15"/>
      <c r="Q657" s="15"/>
      <c r="R657" s="15"/>
      <c r="S657" s="15"/>
      <c r="T657" s="15"/>
      <c r="U657" s="5"/>
      <c r="V657" s="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  <c r="BM657" s="15"/>
      <c r="BN657" s="15"/>
      <c r="BO657" s="15"/>
      <c r="BP657" s="15"/>
      <c r="BQ657" s="15"/>
      <c r="BR657" s="15"/>
      <c r="BS657" s="15"/>
      <c r="BT657" s="15"/>
      <c r="BU657" s="15"/>
      <c r="BV657" s="15"/>
      <c r="BW657" s="15"/>
      <c r="BX657" s="15"/>
      <c r="BY657" s="15"/>
      <c r="BZ657" s="15"/>
    </row>
    <row r="658" spans="1:78" ht="16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5"/>
      <c r="O658" s="15"/>
      <c r="P658" s="15"/>
      <c r="Q658" s="15"/>
      <c r="R658" s="15"/>
      <c r="S658" s="15"/>
      <c r="T658" s="15"/>
      <c r="U658" s="5"/>
      <c r="V658" s="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/>
      <c r="BN658" s="15"/>
      <c r="BO658" s="15"/>
      <c r="BP658" s="15"/>
      <c r="BQ658" s="15"/>
      <c r="BR658" s="15"/>
      <c r="BS658" s="15"/>
      <c r="BT658" s="15"/>
      <c r="BU658" s="15"/>
      <c r="BV658" s="15"/>
      <c r="BW658" s="15"/>
      <c r="BX658" s="15"/>
      <c r="BY658" s="15"/>
      <c r="BZ658" s="15"/>
    </row>
    <row r="659" spans="1:78" ht="16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5"/>
      <c r="O659" s="15"/>
      <c r="P659" s="15"/>
      <c r="Q659" s="15"/>
      <c r="R659" s="15"/>
      <c r="S659" s="15"/>
      <c r="T659" s="15"/>
      <c r="U659" s="5"/>
      <c r="V659" s="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/>
      <c r="BN659" s="15"/>
      <c r="BO659" s="15"/>
      <c r="BP659" s="15"/>
      <c r="BQ659" s="15"/>
      <c r="BR659" s="15"/>
      <c r="BS659" s="15"/>
      <c r="BT659" s="15"/>
      <c r="BU659" s="15"/>
      <c r="BV659" s="15"/>
      <c r="BW659" s="15"/>
      <c r="BX659" s="15"/>
      <c r="BY659" s="15"/>
      <c r="BZ659" s="15"/>
    </row>
    <row r="660" spans="1:78" ht="16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5"/>
      <c r="O660" s="15"/>
      <c r="P660" s="15"/>
      <c r="Q660" s="15"/>
      <c r="R660" s="15"/>
      <c r="S660" s="15"/>
      <c r="T660" s="15"/>
      <c r="U660" s="5"/>
      <c r="V660" s="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/>
      <c r="BN660" s="15"/>
      <c r="BO660" s="15"/>
      <c r="BP660" s="15"/>
      <c r="BQ660" s="15"/>
      <c r="BR660" s="15"/>
      <c r="BS660" s="15"/>
      <c r="BT660" s="15"/>
      <c r="BU660" s="15"/>
      <c r="BV660" s="15"/>
      <c r="BW660" s="15"/>
      <c r="BX660" s="15"/>
      <c r="BY660" s="15"/>
      <c r="BZ660" s="15"/>
    </row>
    <row r="661" spans="1:78" ht="16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5"/>
      <c r="O661" s="15"/>
      <c r="P661" s="15"/>
      <c r="Q661" s="15"/>
      <c r="R661" s="15"/>
      <c r="S661" s="15"/>
      <c r="T661" s="15"/>
      <c r="U661" s="5"/>
      <c r="V661" s="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  <c r="BN661" s="15"/>
      <c r="BO661" s="15"/>
      <c r="BP661" s="15"/>
      <c r="BQ661" s="15"/>
      <c r="BR661" s="15"/>
      <c r="BS661" s="15"/>
      <c r="BT661" s="15"/>
      <c r="BU661" s="15"/>
      <c r="BV661" s="15"/>
      <c r="BW661" s="15"/>
      <c r="BX661" s="15"/>
      <c r="BY661" s="15"/>
      <c r="BZ661" s="15"/>
    </row>
    <row r="662" spans="1:78" ht="16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5"/>
      <c r="O662" s="15"/>
      <c r="P662" s="15"/>
      <c r="Q662" s="15"/>
      <c r="R662" s="15"/>
      <c r="S662" s="15"/>
      <c r="T662" s="15"/>
      <c r="U662" s="5"/>
      <c r="V662" s="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/>
      <c r="BN662" s="15"/>
      <c r="BO662" s="15"/>
      <c r="BP662" s="15"/>
      <c r="BQ662" s="15"/>
      <c r="BR662" s="15"/>
      <c r="BS662" s="15"/>
      <c r="BT662" s="15"/>
      <c r="BU662" s="15"/>
      <c r="BV662" s="15"/>
      <c r="BW662" s="15"/>
      <c r="BX662" s="15"/>
      <c r="BY662" s="15"/>
      <c r="BZ662" s="15"/>
    </row>
    <row r="663" spans="1:78" ht="16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5"/>
      <c r="O663" s="15"/>
      <c r="P663" s="15"/>
      <c r="Q663" s="15"/>
      <c r="R663" s="15"/>
      <c r="S663" s="15"/>
      <c r="T663" s="15"/>
      <c r="U663" s="5"/>
      <c r="V663" s="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  <c r="BM663" s="15"/>
      <c r="BN663" s="15"/>
      <c r="BO663" s="15"/>
      <c r="BP663" s="15"/>
      <c r="BQ663" s="15"/>
      <c r="BR663" s="15"/>
      <c r="BS663" s="15"/>
      <c r="BT663" s="15"/>
      <c r="BU663" s="15"/>
      <c r="BV663" s="15"/>
      <c r="BW663" s="15"/>
      <c r="BX663" s="15"/>
      <c r="BY663" s="15"/>
      <c r="BZ663" s="15"/>
    </row>
    <row r="664" spans="1:78" ht="16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5"/>
      <c r="O664" s="15"/>
      <c r="P664" s="15"/>
      <c r="Q664" s="15"/>
      <c r="R664" s="15"/>
      <c r="S664" s="15"/>
      <c r="T664" s="15"/>
      <c r="U664" s="5"/>
      <c r="V664" s="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/>
      <c r="BN664" s="15"/>
      <c r="BO664" s="15"/>
      <c r="BP664" s="15"/>
      <c r="BQ664" s="15"/>
      <c r="BR664" s="15"/>
      <c r="BS664" s="15"/>
      <c r="BT664" s="15"/>
      <c r="BU664" s="15"/>
      <c r="BV664" s="15"/>
      <c r="BW664" s="15"/>
      <c r="BX664" s="15"/>
      <c r="BY664" s="15"/>
      <c r="BZ664" s="15"/>
    </row>
    <row r="665" spans="1:78" ht="16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5"/>
      <c r="O665" s="15"/>
      <c r="P665" s="15"/>
      <c r="Q665" s="15"/>
      <c r="R665" s="15"/>
      <c r="S665" s="15"/>
      <c r="T665" s="15"/>
      <c r="U665" s="5"/>
      <c r="V665" s="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  <c r="BM665" s="15"/>
      <c r="BN665" s="15"/>
      <c r="BO665" s="15"/>
      <c r="BP665" s="15"/>
      <c r="BQ665" s="15"/>
      <c r="BR665" s="15"/>
      <c r="BS665" s="15"/>
      <c r="BT665" s="15"/>
      <c r="BU665" s="15"/>
      <c r="BV665" s="15"/>
      <c r="BW665" s="15"/>
      <c r="BX665" s="15"/>
      <c r="BY665" s="15"/>
      <c r="BZ665" s="15"/>
    </row>
    <row r="666" spans="1:78" ht="16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5"/>
      <c r="O666" s="15"/>
      <c r="P666" s="15"/>
      <c r="Q666" s="15"/>
      <c r="R666" s="15"/>
      <c r="S666" s="15"/>
      <c r="T666" s="15"/>
      <c r="U666" s="5"/>
      <c r="V666" s="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  <c r="BM666" s="15"/>
      <c r="BN666" s="15"/>
      <c r="BO666" s="15"/>
      <c r="BP666" s="15"/>
      <c r="BQ666" s="15"/>
      <c r="BR666" s="15"/>
      <c r="BS666" s="15"/>
      <c r="BT666" s="15"/>
      <c r="BU666" s="15"/>
      <c r="BV666" s="15"/>
      <c r="BW666" s="15"/>
      <c r="BX666" s="15"/>
      <c r="BY666" s="15"/>
      <c r="BZ666" s="15"/>
    </row>
    <row r="667" spans="1:78" ht="16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5"/>
      <c r="O667" s="15"/>
      <c r="P667" s="15"/>
      <c r="Q667" s="15"/>
      <c r="R667" s="15"/>
      <c r="S667" s="15"/>
      <c r="T667" s="15"/>
      <c r="U667" s="5"/>
      <c r="V667" s="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  <c r="BM667" s="15"/>
      <c r="BN667" s="15"/>
      <c r="BO667" s="15"/>
      <c r="BP667" s="15"/>
      <c r="BQ667" s="15"/>
      <c r="BR667" s="15"/>
      <c r="BS667" s="15"/>
      <c r="BT667" s="15"/>
      <c r="BU667" s="15"/>
      <c r="BV667" s="15"/>
      <c r="BW667" s="15"/>
      <c r="BX667" s="15"/>
      <c r="BY667" s="15"/>
      <c r="BZ667" s="15"/>
    </row>
    <row r="668" spans="1:78" ht="16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5"/>
      <c r="O668" s="15"/>
      <c r="P668" s="15"/>
      <c r="Q668" s="15"/>
      <c r="R668" s="15"/>
      <c r="S668" s="15"/>
      <c r="T668" s="15"/>
      <c r="U668" s="5"/>
      <c r="V668" s="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  <c r="BM668" s="15"/>
      <c r="BN668" s="15"/>
      <c r="BO668" s="15"/>
      <c r="BP668" s="15"/>
      <c r="BQ668" s="15"/>
      <c r="BR668" s="15"/>
      <c r="BS668" s="15"/>
      <c r="BT668" s="15"/>
      <c r="BU668" s="15"/>
      <c r="BV668" s="15"/>
      <c r="BW668" s="15"/>
      <c r="BX668" s="15"/>
      <c r="BY668" s="15"/>
      <c r="BZ668" s="15"/>
    </row>
    <row r="669" spans="1:78" ht="16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5"/>
      <c r="O669" s="15"/>
      <c r="P669" s="15"/>
      <c r="Q669" s="15"/>
      <c r="R669" s="15"/>
      <c r="S669" s="15"/>
      <c r="T669" s="15"/>
      <c r="U669" s="5"/>
      <c r="V669" s="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  <c r="BM669" s="15"/>
      <c r="BN669" s="15"/>
      <c r="BO669" s="15"/>
      <c r="BP669" s="15"/>
      <c r="BQ669" s="15"/>
      <c r="BR669" s="15"/>
      <c r="BS669" s="15"/>
      <c r="BT669" s="15"/>
      <c r="BU669" s="15"/>
      <c r="BV669" s="15"/>
      <c r="BW669" s="15"/>
      <c r="BX669" s="15"/>
      <c r="BY669" s="15"/>
      <c r="BZ669" s="15"/>
    </row>
    <row r="670" spans="1:78" ht="16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5"/>
      <c r="O670" s="15"/>
      <c r="P670" s="15"/>
      <c r="Q670" s="15"/>
      <c r="R670" s="15"/>
      <c r="S670" s="15"/>
      <c r="T670" s="15"/>
      <c r="U670" s="5"/>
      <c r="V670" s="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  <c r="BM670" s="15"/>
      <c r="BN670" s="15"/>
      <c r="BO670" s="15"/>
      <c r="BP670" s="15"/>
      <c r="BQ670" s="15"/>
      <c r="BR670" s="15"/>
      <c r="BS670" s="15"/>
      <c r="BT670" s="15"/>
      <c r="BU670" s="15"/>
      <c r="BV670" s="15"/>
      <c r="BW670" s="15"/>
      <c r="BX670" s="15"/>
      <c r="BY670" s="15"/>
      <c r="BZ670" s="15"/>
    </row>
    <row r="671" spans="1:78" ht="16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5"/>
      <c r="O671" s="15"/>
      <c r="P671" s="15"/>
      <c r="Q671" s="15"/>
      <c r="R671" s="15"/>
      <c r="S671" s="15"/>
      <c r="T671" s="15"/>
      <c r="U671" s="5"/>
      <c r="V671" s="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  <c r="BM671" s="15"/>
      <c r="BN671" s="15"/>
      <c r="BO671" s="15"/>
      <c r="BP671" s="15"/>
      <c r="BQ671" s="15"/>
      <c r="BR671" s="15"/>
      <c r="BS671" s="15"/>
      <c r="BT671" s="15"/>
      <c r="BU671" s="15"/>
      <c r="BV671" s="15"/>
      <c r="BW671" s="15"/>
      <c r="BX671" s="15"/>
      <c r="BY671" s="15"/>
      <c r="BZ671" s="15"/>
    </row>
    <row r="672" spans="1:78" ht="16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5"/>
      <c r="O672" s="15"/>
      <c r="P672" s="15"/>
      <c r="Q672" s="15"/>
      <c r="R672" s="15"/>
      <c r="S672" s="15"/>
      <c r="T672" s="15"/>
      <c r="U672" s="5"/>
      <c r="V672" s="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  <c r="BM672" s="15"/>
      <c r="BN672" s="15"/>
      <c r="BO672" s="15"/>
      <c r="BP672" s="15"/>
      <c r="BQ672" s="15"/>
      <c r="BR672" s="15"/>
      <c r="BS672" s="15"/>
      <c r="BT672" s="15"/>
      <c r="BU672" s="15"/>
      <c r="BV672" s="15"/>
      <c r="BW672" s="15"/>
      <c r="BX672" s="15"/>
      <c r="BY672" s="15"/>
      <c r="BZ672" s="15"/>
    </row>
    <row r="673" spans="1:78" ht="16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5"/>
      <c r="O673" s="15"/>
      <c r="P673" s="15"/>
      <c r="Q673" s="15"/>
      <c r="R673" s="15"/>
      <c r="S673" s="15"/>
      <c r="T673" s="15"/>
      <c r="U673" s="5"/>
      <c r="V673" s="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  <c r="BM673" s="15"/>
      <c r="BN673" s="15"/>
      <c r="BO673" s="15"/>
      <c r="BP673" s="15"/>
      <c r="BQ673" s="15"/>
      <c r="BR673" s="15"/>
      <c r="BS673" s="15"/>
      <c r="BT673" s="15"/>
      <c r="BU673" s="15"/>
      <c r="BV673" s="15"/>
      <c r="BW673" s="15"/>
      <c r="BX673" s="15"/>
      <c r="BY673" s="15"/>
      <c r="BZ673" s="15"/>
    </row>
    <row r="674" spans="1:78" ht="16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5"/>
      <c r="O674" s="15"/>
      <c r="P674" s="15"/>
      <c r="Q674" s="15"/>
      <c r="R674" s="15"/>
      <c r="S674" s="15"/>
      <c r="T674" s="15"/>
      <c r="U674" s="5"/>
      <c r="V674" s="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  <c r="BM674" s="15"/>
      <c r="BN674" s="15"/>
      <c r="BO674" s="15"/>
      <c r="BP674" s="15"/>
      <c r="BQ674" s="15"/>
      <c r="BR674" s="15"/>
      <c r="BS674" s="15"/>
      <c r="BT674" s="15"/>
      <c r="BU674" s="15"/>
      <c r="BV674" s="15"/>
      <c r="BW674" s="15"/>
      <c r="BX674" s="15"/>
      <c r="BY674" s="15"/>
      <c r="BZ674" s="15"/>
    </row>
    <row r="675" spans="1:78" ht="16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5"/>
      <c r="O675" s="15"/>
      <c r="P675" s="15"/>
      <c r="Q675" s="15"/>
      <c r="R675" s="15"/>
      <c r="S675" s="15"/>
      <c r="T675" s="15"/>
      <c r="U675" s="5"/>
      <c r="V675" s="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  <c r="BM675" s="15"/>
      <c r="BN675" s="15"/>
      <c r="BO675" s="15"/>
      <c r="BP675" s="15"/>
      <c r="BQ675" s="15"/>
      <c r="BR675" s="15"/>
      <c r="BS675" s="15"/>
      <c r="BT675" s="15"/>
      <c r="BU675" s="15"/>
      <c r="BV675" s="15"/>
      <c r="BW675" s="15"/>
      <c r="BX675" s="15"/>
      <c r="BY675" s="15"/>
      <c r="BZ675" s="15"/>
    </row>
    <row r="676" spans="1:78" ht="16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5"/>
      <c r="O676" s="15"/>
      <c r="P676" s="15"/>
      <c r="Q676" s="15"/>
      <c r="R676" s="15"/>
      <c r="S676" s="15"/>
      <c r="T676" s="15"/>
      <c r="U676" s="5"/>
      <c r="V676" s="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  <c r="BM676" s="15"/>
      <c r="BN676" s="15"/>
      <c r="BO676" s="15"/>
      <c r="BP676" s="15"/>
      <c r="BQ676" s="15"/>
      <c r="BR676" s="15"/>
      <c r="BS676" s="15"/>
      <c r="BT676" s="15"/>
      <c r="BU676" s="15"/>
      <c r="BV676" s="15"/>
      <c r="BW676" s="15"/>
      <c r="BX676" s="15"/>
      <c r="BY676" s="15"/>
      <c r="BZ676" s="15"/>
    </row>
    <row r="677" spans="1:78" ht="16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5"/>
      <c r="O677" s="15"/>
      <c r="P677" s="15"/>
      <c r="Q677" s="15"/>
      <c r="R677" s="15"/>
      <c r="S677" s="15"/>
      <c r="T677" s="15"/>
      <c r="U677" s="5"/>
      <c r="V677" s="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  <c r="BM677" s="15"/>
      <c r="BN677" s="15"/>
      <c r="BO677" s="15"/>
      <c r="BP677" s="15"/>
      <c r="BQ677" s="15"/>
      <c r="BR677" s="15"/>
      <c r="BS677" s="15"/>
      <c r="BT677" s="15"/>
      <c r="BU677" s="15"/>
      <c r="BV677" s="15"/>
      <c r="BW677" s="15"/>
      <c r="BX677" s="15"/>
      <c r="BY677" s="15"/>
      <c r="BZ677" s="15"/>
    </row>
    <row r="678" spans="1:78" ht="16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5"/>
      <c r="O678" s="15"/>
      <c r="P678" s="15"/>
      <c r="Q678" s="15"/>
      <c r="R678" s="15"/>
      <c r="S678" s="15"/>
      <c r="T678" s="15"/>
      <c r="U678" s="5"/>
      <c r="V678" s="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  <c r="BM678" s="15"/>
      <c r="BN678" s="15"/>
      <c r="BO678" s="15"/>
      <c r="BP678" s="15"/>
      <c r="BQ678" s="15"/>
      <c r="BR678" s="15"/>
      <c r="BS678" s="15"/>
      <c r="BT678" s="15"/>
      <c r="BU678" s="15"/>
      <c r="BV678" s="15"/>
      <c r="BW678" s="15"/>
      <c r="BX678" s="15"/>
      <c r="BY678" s="15"/>
      <c r="BZ678" s="15"/>
    </row>
    <row r="679" spans="1:78" ht="16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5"/>
      <c r="O679" s="15"/>
      <c r="P679" s="15"/>
      <c r="Q679" s="15"/>
      <c r="R679" s="15"/>
      <c r="S679" s="15"/>
      <c r="T679" s="15"/>
      <c r="U679" s="5"/>
      <c r="V679" s="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  <c r="BN679" s="15"/>
      <c r="BO679" s="15"/>
      <c r="BP679" s="15"/>
      <c r="BQ679" s="15"/>
      <c r="BR679" s="15"/>
      <c r="BS679" s="15"/>
      <c r="BT679" s="15"/>
      <c r="BU679" s="15"/>
      <c r="BV679" s="15"/>
      <c r="BW679" s="15"/>
      <c r="BX679" s="15"/>
      <c r="BY679" s="15"/>
      <c r="BZ679" s="15"/>
    </row>
    <row r="680" spans="1:78" ht="16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5"/>
      <c r="O680" s="15"/>
      <c r="P680" s="15"/>
      <c r="Q680" s="15"/>
      <c r="R680" s="15"/>
      <c r="S680" s="15"/>
      <c r="T680" s="15"/>
      <c r="U680" s="5"/>
      <c r="V680" s="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  <c r="BM680" s="15"/>
      <c r="BN680" s="15"/>
      <c r="BO680" s="15"/>
      <c r="BP680" s="15"/>
      <c r="BQ680" s="15"/>
      <c r="BR680" s="15"/>
      <c r="BS680" s="15"/>
      <c r="BT680" s="15"/>
      <c r="BU680" s="15"/>
      <c r="BV680" s="15"/>
      <c r="BW680" s="15"/>
      <c r="BX680" s="15"/>
      <c r="BY680" s="15"/>
      <c r="BZ680" s="15"/>
    </row>
    <row r="681" spans="1:78" ht="16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5"/>
      <c r="O681" s="15"/>
      <c r="P681" s="15"/>
      <c r="Q681" s="15"/>
      <c r="R681" s="15"/>
      <c r="S681" s="15"/>
      <c r="T681" s="15"/>
      <c r="U681" s="5"/>
      <c r="V681" s="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  <c r="BN681" s="15"/>
      <c r="BO681" s="15"/>
      <c r="BP681" s="15"/>
      <c r="BQ681" s="15"/>
      <c r="BR681" s="15"/>
      <c r="BS681" s="15"/>
      <c r="BT681" s="15"/>
      <c r="BU681" s="15"/>
      <c r="BV681" s="15"/>
      <c r="BW681" s="15"/>
      <c r="BX681" s="15"/>
      <c r="BY681" s="15"/>
      <c r="BZ681" s="15"/>
    </row>
    <row r="682" spans="1:78" ht="16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5"/>
      <c r="O682" s="15"/>
      <c r="P682" s="15"/>
      <c r="Q682" s="15"/>
      <c r="R682" s="15"/>
      <c r="S682" s="15"/>
      <c r="T682" s="15"/>
      <c r="U682" s="5"/>
      <c r="V682" s="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  <c r="BM682" s="15"/>
      <c r="BN682" s="15"/>
      <c r="BO682" s="15"/>
      <c r="BP682" s="15"/>
      <c r="BQ682" s="15"/>
      <c r="BR682" s="15"/>
      <c r="BS682" s="15"/>
      <c r="BT682" s="15"/>
      <c r="BU682" s="15"/>
      <c r="BV682" s="15"/>
      <c r="BW682" s="15"/>
      <c r="BX682" s="15"/>
      <c r="BY682" s="15"/>
      <c r="BZ682" s="15"/>
    </row>
    <row r="683" spans="1:78" ht="16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5"/>
      <c r="O683" s="15"/>
      <c r="P683" s="15"/>
      <c r="Q683" s="15"/>
      <c r="R683" s="15"/>
      <c r="S683" s="15"/>
      <c r="T683" s="15"/>
      <c r="U683" s="5"/>
      <c r="V683" s="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  <c r="BN683" s="15"/>
      <c r="BO683" s="15"/>
      <c r="BP683" s="15"/>
      <c r="BQ683" s="15"/>
      <c r="BR683" s="15"/>
      <c r="BS683" s="15"/>
      <c r="BT683" s="15"/>
      <c r="BU683" s="15"/>
      <c r="BV683" s="15"/>
      <c r="BW683" s="15"/>
      <c r="BX683" s="15"/>
      <c r="BY683" s="15"/>
      <c r="BZ683" s="15"/>
    </row>
    <row r="684" spans="1:78" ht="16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5"/>
      <c r="O684" s="15"/>
      <c r="P684" s="15"/>
      <c r="Q684" s="15"/>
      <c r="R684" s="15"/>
      <c r="S684" s="15"/>
      <c r="T684" s="15"/>
      <c r="U684" s="5"/>
      <c r="V684" s="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  <c r="BM684" s="15"/>
      <c r="BN684" s="15"/>
      <c r="BO684" s="15"/>
      <c r="BP684" s="15"/>
      <c r="BQ684" s="15"/>
      <c r="BR684" s="15"/>
      <c r="BS684" s="15"/>
      <c r="BT684" s="15"/>
      <c r="BU684" s="15"/>
      <c r="BV684" s="15"/>
      <c r="BW684" s="15"/>
      <c r="BX684" s="15"/>
      <c r="BY684" s="15"/>
      <c r="BZ684" s="15"/>
    </row>
    <row r="685" spans="1:78" ht="16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5"/>
      <c r="O685" s="15"/>
      <c r="P685" s="15"/>
      <c r="Q685" s="15"/>
      <c r="R685" s="15"/>
      <c r="S685" s="15"/>
      <c r="T685" s="15"/>
      <c r="U685" s="5"/>
      <c r="V685" s="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/>
      <c r="BL685" s="15"/>
      <c r="BM685" s="15"/>
      <c r="BN685" s="15"/>
      <c r="BO685" s="15"/>
      <c r="BP685" s="15"/>
      <c r="BQ685" s="15"/>
      <c r="BR685" s="15"/>
      <c r="BS685" s="15"/>
      <c r="BT685" s="15"/>
      <c r="BU685" s="15"/>
      <c r="BV685" s="15"/>
      <c r="BW685" s="15"/>
      <c r="BX685" s="15"/>
      <c r="BY685" s="15"/>
      <c r="BZ685" s="15"/>
    </row>
    <row r="686" spans="1:78" ht="16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5"/>
      <c r="O686" s="15"/>
      <c r="P686" s="15"/>
      <c r="Q686" s="15"/>
      <c r="R686" s="15"/>
      <c r="S686" s="15"/>
      <c r="T686" s="15"/>
      <c r="U686" s="5"/>
      <c r="V686" s="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  <c r="BM686" s="15"/>
      <c r="BN686" s="15"/>
      <c r="BO686" s="15"/>
      <c r="BP686" s="15"/>
      <c r="BQ686" s="15"/>
      <c r="BR686" s="15"/>
      <c r="BS686" s="15"/>
      <c r="BT686" s="15"/>
      <c r="BU686" s="15"/>
      <c r="BV686" s="15"/>
      <c r="BW686" s="15"/>
      <c r="BX686" s="15"/>
      <c r="BY686" s="15"/>
      <c r="BZ686" s="15"/>
    </row>
    <row r="687" spans="1:78" ht="16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5"/>
      <c r="O687" s="15"/>
      <c r="P687" s="15"/>
      <c r="Q687" s="15"/>
      <c r="R687" s="15"/>
      <c r="S687" s="15"/>
      <c r="T687" s="15"/>
      <c r="U687" s="5"/>
      <c r="V687" s="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/>
      <c r="BL687" s="15"/>
      <c r="BM687" s="15"/>
      <c r="BN687" s="15"/>
      <c r="BO687" s="15"/>
      <c r="BP687" s="15"/>
      <c r="BQ687" s="15"/>
      <c r="BR687" s="15"/>
      <c r="BS687" s="15"/>
      <c r="BT687" s="15"/>
      <c r="BU687" s="15"/>
      <c r="BV687" s="15"/>
      <c r="BW687" s="15"/>
      <c r="BX687" s="15"/>
      <c r="BY687" s="15"/>
      <c r="BZ687" s="15"/>
    </row>
    <row r="688" spans="1:78" ht="16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5"/>
      <c r="O688" s="15"/>
      <c r="P688" s="15"/>
      <c r="Q688" s="15"/>
      <c r="R688" s="15"/>
      <c r="S688" s="15"/>
      <c r="T688" s="15"/>
      <c r="U688" s="5"/>
      <c r="V688" s="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/>
      <c r="BL688" s="15"/>
      <c r="BM688" s="15"/>
      <c r="BN688" s="15"/>
      <c r="BO688" s="15"/>
      <c r="BP688" s="15"/>
      <c r="BQ688" s="15"/>
      <c r="BR688" s="15"/>
      <c r="BS688" s="15"/>
      <c r="BT688" s="15"/>
      <c r="BU688" s="15"/>
      <c r="BV688" s="15"/>
      <c r="BW688" s="15"/>
      <c r="BX688" s="15"/>
      <c r="BY688" s="15"/>
      <c r="BZ688" s="15"/>
    </row>
    <row r="689" spans="1:78" ht="16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5"/>
      <c r="O689" s="15"/>
      <c r="P689" s="15"/>
      <c r="Q689" s="15"/>
      <c r="R689" s="15"/>
      <c r="S689" s="15"/>
      <c r="T689" s="15"/>
      <c r="U689" s="5"/>
      <c r="V689" s="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  <c r="BM689" s="15"/>
      <c r="BN689" s="15"/>
      <c r="BO689" s="15"/>
      <c r="BP689" s="15"/>
      <c r="BQ689" s="15"/>
      <c r="BR689" s="15"/>
      <c r="BS689" s="15"/>
      <c r="BT689" s="15"/>
      <c r="BU689" s="15"/>
      <c r="BV689" s="15"/>
      <c r="BW689" s="15"/>
      <c r="BX689" s="15"/>
      <c r="BY689" s="15"/>
      <c r="BZ689" s="15"/>
    </row>
    <row r="690" spans="1:78" ht="16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5"/>
      <c r="O690" s="15"/>
      <c r="P690" s="15"/>
      <c r="Q690" s="15"/>
      <c r="R690" s="15"/>
      <c r="S690" s="15"/>
      <c r="T690" s="15"/>
      <c r="U690" s="5"/>
      <c r="V690" s="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/>
      <c r="BL690" s="15"/>
      <c r="BM690" s="15"/>
      <c r="BN690" s="15"/>
      <c r="BO690" s="15"/>
      <c r="BP690" s="15"/>
      <c r="BQ690" s="15"/>
      <c r="BR690" s="15"/>
      <c r="BS690" s="15"/>
      <c r="BT690" s="15"/>
      <c r="BU690" s="15"/>
      <c r="BV690" s="15"/>
      <c r="BW690" s="15"/>
      <c r="BX690" s="15"/>
      <c r="BY690" s="15"/>
      <c r="BZ690" s="15"/>
    </row>
    <row r="691" spans="1:78" ht="16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5"/>
      <c r="O691" s="15"/>
      <c r="P691" s="15"/>
      <c r="Q691" s="15"/>
      <c r="R691" s="15"/>
      <c r="S691" s="15"/>
      <c r="T691" s="15"/>
      <c r="U691" s="5"/>
      <c r="V691" s="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5"/>
      <c r="AR691" s="15"/>
      <c r="AS691" s="15"/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/>
      <c r="BL691" s="15"/>
      <c r="BM691" s="15"/>
      <c r="BN691" s="15"/>
      <c r="BO691" s="15"/>
      <c r="BP691" s="15"/>
      <c r="BQ691" s="15"/>
      <c r="BR691" s="15"/>
      <c r="BS691" s="15"/>
      <c r="BT691" s="15"/>
      <c r="BU691" s="15"/>
      <c r="BV691" s="15"/>
      <c r="BW691" s="15"/>
      <c r="BX691" s="15"/>
      <c r="BY691" s="15"/>
      <c r="BZ691" s="15"/>
    </row>
    <row r="692" spans="1:78" ht="16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5"/>
      <c r="O692" s="15"/>
      <c r="P692" s="15"/>
      <c r="Q692" s="15"/>
      <c r="R692" s="15"/>
      <c r="S692" s="15"/>
      <c r="T692" s="15"/>
      <c r="U692" s="5"/>
      <c r="V692" s="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  <c r="BN692" s="15"/>
      <c r="BO692" s="15"/>
      <c r="BP692" s="15"/>
      <c r="BQ692" s="15"/>
      <c r="BR692" s="15"/>
      <c r="BS692" s="15"/>
      <c r="BT692" s="15"/>
      <c r="BU692" s="15"/>
      <c r="BV692" s="15"/>
      <c r="BW692" s="15"/>
      <c r="BX692" s="15"/>
      <c r="BY692" s="15"/>
      <c r="BZ692" s="15"/>
    </row>
    <row r="693" spans="1:78" ht="16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5"/>
      <c r="O693" s="15"/>
      <c r="P693" s="15"/>
      <c r="Q693" s="15"/>
      <c r="R693" s="15"/>
      <c r="S693" s="15"/>
      <c r="T693" s="15"/>
      <c r="U693" s="5"/>
      <c r="V693" s="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  <c r="BM693" s="15"/>
      <c r="BN693" s="15"/>
      <c r="BO693" s="15"/>
      <c r="BP693" s="15"/>
      <c r="BQ693" s="15"/>
      <c r="BR693" s="15"/>
      <c r="BS693" s="15"/>
      <c r="BT693" s="15"/>
      <c r="BU693" s="15"/>
      <c r="BV693" s="15"/>
      <c r="BW693" s="15"/>
      <c r="BX693" s="15"/>
      <c r="BY693" s="15"/>
      <c r="BZ693" s="15"/>
    </row>
    <row r="694" spans="1:78" ht="16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5"/>
      <c r="O694" s="15"/>
      <c r="P694" s="15"/>
      <c r="Q694" s="15"/>
      <c r="R694" s="15"/>
      <c r="S694" s="15"/>
      <c r="T694" s="15"/>
      <c r="U694" s="5"/>
      <c r="V694" s="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  <c r="BM694" s="15"/>
      <c r="BN694" s="15"/>
      <c r="BO694" s="15"/>
      <c r="BP694" s="15"/>
      <c r="BQ694" s="15"/>
      <c r="BR694" s="15"/>
      <c r="BS694" s="15"/>
      <c r="BT694" s="15"/>
      <c r="BU694" s="15"/>
      <c r="BV694" s="15"/>
      <c r="BW694" s="15"/>
      <c r="BX694" s="15"/>
      <c r="BY694" s="15"/>
      <c r="BZ694" s="15"/>
    </row>
    <row r="695" spans="1:78" ht="16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5"/>
      <c r="O695" s="15"/>
      <c r="P695" s="15"/>
      <c r="Q695" s="15"/>
      <c r="R695" s="15"/>
      <c r="S695" s="15"/>
      <c r="T695" s="15"/>
      <c r="U695" s="5"/>
      <c r="V695" s="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  <c r="BM695" s="15"/>
      <c r="BN695" s="15"/>
      <c r="BO695" s="15"/>
      <c r="BP695" s="15"/>
      <c r="BQ695" s="15"/>
      <c r="BR695" s="15"/>
      <c r="BS695" s="15"/>
      <c r="BT695" s="15"/>
      <c r="BU695" s="15"/>
      <c r="BV695" s="15"/>
      <c r="BW695" s="15"/>
      <c r="BX695" s="15"/>
      <c r="BY695" s="15"/>
      <c r="BZ695" s="15"/>
    </row>
    <row r="696" spans="1:78" ht="16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5"/>
      <c r="O696" s="15"/>
      <c r="P696" s="15"/>
      <c r="Q696" s="15"/>
      <c r="R696" s="15"/>
      <c r="S696" s="15"/>
      <c r="T696" s="15"/>
      <c r="U696" s="5"/>
      <c r="V696" s="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  <c r="BN696" s="15"/>
      <c r="BO696" s="15"/>
      <c r="BP696" s="15"/>
      <c r="BQ696" s="15"/>
      <c r="BR696" s="15"/>
      <c r="BS696" s="15"/>
      <c r="BT696" s="15"/>
      <c r="BU696" s="15"/>
      <c r="BV696" s="15"/>
      <c r="BW696" s="15"/>
      <c r="BX696" s="15"/>
      <c r="BY696" s="15"/>
      <c r="BZ696" s="15"/>
    </row>
    <row r="697" spans="1:78" ht="16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5"/>
      <c r="O697" s="15"/>
      <c r="P697" s="15"/>
      <c r="Q697" s="15"/>
      <c r="R697" s="15"/>
      <c r="S697" s="15"/>
      <c r="T697" s="15"/>
      <c r="U697" s="5"/>
      <c r="V697" s="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  <c r="BM697" s="15"/>
      <c r="BN697" s="15"/>
      <c r="BO697" s="15"/>
      <c r="BP697" s="15"/>
      <c r="BQ697" s="15"/>
      <c r="BR697" s="15"/>
      <c r="BS697" s="15"/>
      <c r="BT697" s="15"/>
      <c r="BU697" s="15"/>
      <c r="BV697" s="15"/>
      <c r="BW697" s="15"/>
      <c r="BX697" s="15"/>
      <c r="BY697" s="15"/>
      <c r="BZ697" s="15"/>
    </row>
    <row r="698" spans="1:78" ht="16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5"/>
      <c r="O698" s="15"/>
      <c r="P698" s="15"/>
      <c r="Q698" s="15"/>
      <c r="R698" s="15"/>
      <c r="S698" s="15"/>
      <c r="T698" s="15"/>
      <c r="U698" s="5"/>
      <c r="V698" s="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  <c r="BM698" s="15"/>
      <c r="BN698" s="15"/>
      <c r="BO698" s="15"/>
      <c r="BP698" s="15"/>
      <c r="BQ698" s="15"/>
      <c r="BR698" s="15"/>
      <c r="BS698" s="15"/>
      <c r="BT698" s="15"/>
      <c r="BU698" s="15"/>
      <c r="BV698" s="15"/>
      <c r="BW698" s="15"/>
      <c r="BX698" s="15"/>
      <c r="BY698" s="15"/>
      <c r="BZ698" s="15"/>
    </row>
    <row r="699" spans="1:78" ht="16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5"/>
      <c r="O699" s="15"/>
      <c r="P699" s="15"/>
      <c r="Q699" s="15"/>
      <c r="R699" s="15"/>
      <c r="S699" s="15"/>
      <c r="T699" s="15"/>
      <c r="U699" s="5"/>
      <c r="V699" s="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  <c r="BM699" s="15"/>
      <c r="BN699" s="15"/>
      <c r="BO699" s="15"/>
      <c r="BP699" s="15"/>
      <c r="BQ699" s="15"/>
      <c r="BR699" s="15"/>
      <c r="BS699" s="15"/>
      <c r="BT699" s="15"/>
      <c r="BU699" s="15"/>
      <c r="BV699" s="15"/>
      <c r="BW699" s="15"/>
      <c r="BX699" s="15"/>
      <c r="BY699" s="15"/>
      <c r="BZ699" s="15"/>
    </row>
    <row r="700" spans="1:78" ht="16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5"/>
      <c r="O700" s="15"/>
      <c r="P700" s="15"/>
      <c r="Q700" s="15"/>
      <c r="R700" s="15"/>
      <c r="S700" s="15"/>
      <c r="T700" s="15"/>
      <c r="U700" s="5"/>
      <c r="V700" s="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  <c r="BM700" s="15"/>
      <c r="BN700" s="15"/>
      <c r="BO700" s="15"/>
      <c r="BP700" s="15"/>
      <c r="BQ700" s="15"/>
      <c r="BR700" s="15"/>
      <c r="BS700" s="15"/>
      <c r="BT700" s="15"/>
      <c r="BU700" s="15"/>
      <c r="BV700" s="15"/>
      <c r="BW700" s="15"/>
      <c r="BX700" s="15"/>
      <c r="BY700" s="15"/>
      <c r="BZ700" s="15"/>
    </row>
    <row r="701" spans="1:78" ht="16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5"/>
      <c r="O701" s="15"/>
      <c r="P701" s="15"/>
      <c r="Q701" s="15"/>
      <c r="R701" s="15"/>
      <c r="S701" s="15"/>
      <c r="T701" s="15"/>
      <c r="U701" s="5"/>
      <c r="V701" s="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  <c r="BN701" s="15"/>
      <c r="BO701" s="15"/>
      <c r="BP701" s="15"/>
      <c r="BQ701" s="15"/>
      <c r="BR701" s="15"/>
      <c r="BS701" s="15"/>
      <c r="BT701" s="15"/>
      <c r="BU701" s="15"/>
      <c r="BV701" s="15"/>
      <c r="BW701" s="15"/>
      <c r="BX701" s="15"/>
      <c r="BY701" s="15"/>
      <c r="BZ701" s="15"/>
    </row>
    <row r="702" spans="1:78" ht="16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5"/>
      <c r="O702" s="15"/>
      <c r="P702" s="15"/>
      <c r="Q702" s="15"/>
      <c r="R702" s="15"/>
      <c r="S702" s="15"/>
      <c r="T702" s="15"/>
      <c r="U702" s="5"/>
      <c r="V702" s="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  <c r="BM702" s="15"/>
      <c r="BN702" s="15"/>
      <c r="BO702" s="15"/>
      <c r="BP702" s="15"/>
      <c r="BQ702" s="15"/>
      <c r="BR702" s="15"/>
      <c r="BS702" s="15"/>
      <c r="BT702" s="15"/>
      <c r="BU702" s="15"/>
      <c r="BV702" s="15"/>
      <c r="BW702" s="15"/>
      <c r="BX702" s="15"/>
      <c r="BY702" s="15"/>
      <c r="BZ702" s="15"/>
    </row>
    <row r="703" spans="1:78" ht="16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5"/>
      <c r="O703" s="15"/>
      <c r="P703" s="15"/>
      <c r="Q703" s="15"/>
      <c r="R703" s="15"/>
      <c r="S703" s="15"/>
      <c r="T703" s="15"/>
      <c r="U703" s="5"/>
      <c r="V703" s="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  <c r="BM703" s="15"/>
      <c r="BN703" s="15"/>
      <c r="BO703" s="15"/>
      <c r="BP703" s="15"/>
      <c r="BQ703" s="15"/>
      <c r="BR703" s="15"/>
      <c r="BS703" s="15"/>
      <c r="BT703" s="15"/>
      <c r="BU703" s="15"/>
      <c r="BV703" s="15"/>
      <c r="BW703" s="15"/>
      <c r="BX703" s="15"/>
      <c r="BY703" s="15"/>
      <c r="BZ703" s="15"/>
    </row>
    <row r="704" spans="1:78" ht="16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5"/>
      <c r="O704" s="15"/>
      <c r="P704" s="15"/>
      <c r="Q704" s="15"/>
      <c r="R704" s="15"/>
      <c r="S704" s="15"/>
      <c r="T704" s="15"/>
      <c r="U704" s="5"/>
      <c r="V704" s="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  <c r="BM704" s="15"/>
      <c r="BN704" s="15"/>
      <c r="BO704" s="15"/>
      <c r="BP704" s="15"/>
      <c r="BQ704" s="15"/>
      <c r="BR704" s="15"/>
      <c r="BS704" s="15"/>
      <c r="BT704" s="15"/>
      <c r="BU704" s="15"/>
      <c r="BV704" s="15"/>
      <c r="BW704" s="15"/>
      <c r="BX704" s="15"/>
      <c r="BY704" s="15"/>
      <c r="BZ704" s="15"/>
    </row>
    <row r="705" spans="1:78" ht="16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5"/>
      <c r="O705" s="15"/>
      <c r="P705" s="15"/>
      <c r="Q705" s="15"/>
      <c r="R705" s="15"/>
      <c r="S705" s="15"/>
      <c r="T705" s="15"/>
      <c r="U705" s="5"/>
      <c r="V705" s="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  <c r="BM705" s="15"/>
      <c r="BN705" s="15"/>
      <c r="BO705" s="15"/>
      <c r="BP705" s="15"/>
      <c r="BQ705" s="15"/>
      <c r="BR705" s="15"/>
      <c r="BS705" s="15"/>
      <c r="BT705" s="15"/>
      <c r="BU705" s="15"/>
      <c r="BV705" s="15"/>
      <c r="BW705" s="15"/>
      <c r="BX705" s="15"/>
      <c r="BY705" s="15"/>
      <c r="BZ705" s="15"/>
    </row>
    <row r="706" spans="1:78" ht="16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5"/>
      <c r="O706" s="15"/>
      <c r="P706" s="15"/>
      <c r="Q706" s="15"/>
      <c r="R706" s="15"/>
      <c r="S706" s="15"/>
      <c r="T706" s="15"/>
      <c r="U706" s="5"/>
      <c r="V706" s="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  <c r="BM706" s="15"/>
      <c r="BN706" s="15"/>
      <c r="BO706" s="15"/>
      <c r="BP706" s="15"/>
      <c r="BQ706" s="15"/>
      <c r="BR706" s="15"/>
      <c r="BS706" s="15"/>
      <c r="BT706" s="15"/>
      <c r="BU706" s="15"/>
      <c r="BV706" s="15"/>
      <c r="BW706" s="15"/>
      <c r="BX706" s="15"/>
      <c r="BY706" s="15"/>
      <c r="BZ706" s="15"/>
    </row>
    <row r="707" spans="1:78" ht="16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5"/>
      <c r="O707" s="15"/>
      <c r="P707" s="15"/>
      <c r="Q707" s="15"/>
      <c r="R707" s="15"/>
      <c r="S707" s="15"/>
      <c r="T707" s="15"/>
      <c r="U707" s="5"/>
      <c r="V707" s="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  <c r="BM707" s="15"/>
      <c r="BN707" s="15"/>
      <c r="BO707" s="15"/>
      <c r="BP707" s="15"/>
      <c r="BQ707" s="15"/>
      <c r="BR707" s="15"/>
      <c r="BS707" s="15"/>
      <c r="BT707" s="15"/>
      <c r="BU707" s="15"/>
      <c r="BV707" s="15"/>
      <c r="BW707" s="15"/>
      <c r="BX707" s="15"/>
      <c r="BY707" s="15"/>
      <c r="BZ707" s="15"/>
    </row>
    <row r="708" spans="1:78" ht="16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5"/>
      <c r="O708" s="15"/>
      <c r="P708" s="15"/>
      <c r="Q708" s="15"/>
      <c r="R708" s="15"/>
      <c r="S708" s="15"/>
      <c r="T708" s="15"/>
      <c r="U708" s="5"/>
      <c r="V708" s="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  <c r="BM708" s="15"/>
      <c r="BN708" s="15"/>
      <c r="BO708" s="15"/>
      <c r="BP708" s="15"/>
      <c r="BQ708" s="15"/>
      <c r="BR708" s="15"/>
      <c r="BS708" s="15"/>
      <c r="BT708" s="15"/>
      <c r="BU708" s="15"/>
      <c r="BV708" s="15"/>
      <c r="BW708" s="15"/>
      <c r="BX708" s="15"/>
      <c r="BY708" s="15"/>
      <c r="BZ708" s="15"/>
    </row>
    <row r="709" spans="1:78" ht="16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5"/>
      <c r="O709" s="15"/>
      <c r="P709" s="15"/>
      <c r="Q709" s="15"/>
      <c r="R709" s="15"/>
      <c r="S709" s="15"/>
      <c r="T709" s="15"/>
      <c r="U709" s="5"/>
      <c r="V709" s="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  <c r="BM709" s="15"/>
      <c r="BN709" s="15"/>
      <c r="BO709" s="15"/>
      <c r="BP709" s="15"/>
      <c r="BQ709" s="15"/>
      <c r="BR709" s="15"/>
      <c r="BS709" s="15"/>
      <c r="BT709" s="15"/>
      <c r="BU709" s="15"/>
      <c r="BV709" s="15"/>
      <c r="BW709" s="15"/>
      <c r="BX709" s="15"/>
      <c r="BY709" s="15"/>
      <c r="BZ709" s="15"/>
    </row>
    <row r="710" spans="1:78" ht="16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5"/>
      <c r="O710" s="15"/>
      <c r="P710" s="15"/>
      <c r="Q710" s="15"/>
      <c r="R710" s="15"/>
      <c r="S710" s="15"/>
      <c r="T710" s="15"/>
      <c r="U710" s="5"/>
      <c r="V710" s="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15"/>
      <c r="BO710" s="15"/>
      <c r="BP710" s="15"/>
      <c r="BQ710" s="15"/>
      <c r="BR710" s="15"/>
      <c r="BS710" s="15"/>
      <c r="BT710" s="15"/>
      <c r="BU710" s="15"/>
      <c r="BV710" s="15"/>
      <c r="BW710" s="15"/>
      <c r="BX710" s="15"/>
      <c r="BY710" s="15"/>
      <c r="BZ710" s="15"/>
    </row>
    <row r="711" spans="1:78" ht="16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5"/>
      <c r="O711" s="15"/>
      <c r="P711" s="15"/>
      <c r="Q711" s="15"/>
      <c r="R711" s="15"/>
      <c r="S711" s="15"/>
      <c r="T711" s="15"/>
      <c r="U711" s="5"/>
      <c r="V711" s="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15"/>
      <c r="BO711" s="15"/>
      <c r="BP711" s="15"/>
      <c r="BQ711" s="15"/>
      <c r="BR711" s="15"/>
      <c r="BS711" s="15"/>
      <c r="BT711" s="15"/>
      <c r="BU711" s="15"/>
      <c r="BV711" s="15"/>
      <c r="BW711" s="15"/>
      <c r="BX711" s="15"/>
      <c r="BY711" s="15"/>
      <c r="BZ711" s="15"/>
    </row>
    <row r="712" spans="1:78" ht="16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5"/>
      <c r="O712" s="15"/>
      <c r="P712" s="15"/>
      <c r="Q712" s="15"/>
      <c r="R712" s="15"/>
      <c r="S712" s="15"/>
      <c r="T712" s="15"/>
      <c r="U712" s="5"/>
      <c r="V712" s="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15"/>
      <c r="BO712" s="15"/>
      <c r="BP712" s="15"/>
      <c r="BQ712" s="15"/>
      <c r="BR712" s="15"/>
      <c r="BS712" s="15"/>
      <c r="BT712" s="15"/>
      <c r="BU712" s="15"/>
      <c r="BV712" s="15"/>
      <c r="BW712" s="15"/>
      <c r="BX712" s="15"/>
      <c r="BY712" s="15"/>
      <c r="BZ712" s="15"/>
    </row>
    <row r="713" spans="1:78" ht="16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5"/>
      <c r="O713" s="15"/>
      <c r="P713" s="15"/>
      <c r="Q713" s="15"/>
      <c r="R713" s="15"/>
      <c r="S713" s="15"/>
      <c r="T713" s="15"/>
      <c r="U713" s="5"/>
      <c r="V713" s="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15"/>
      <c r="BO713" s="15"/>
      <c r="BP713" s="15"/>
      <c r="BQ713" s="15"/>
      <c r="BR713" s="15"/>
      <c r="BS713" s="15"/>
      <c r="BT713" s="15"/>
      <c r="BU713" s="15"/>
      <c r="BV713" s="15"/>
      <c r="BW713" s="15"/>
      <c r="BX713" s="15"/>
      <c r="BY713" s="15"/>
      <c r="BZ713" s="15"/>
    </row>
    <row r="714" spans="1:78" ht="16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5"/>
      <c r="O714" s="15"/>
      <c r="P714" s="15"/>
      <c r="Q714" s="15"/>
      <c r="R714" s="15"/>
      <c r="S714" s="15"/>
      <c r="T714" s="15"/>
      <c r="U714" s="5"/>
      <c r="V714" s="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15"/>
      <c r="BO714" s="15"/>
      <c r="BP714" s="15"/>
      <c r="BQ714" s="15"/>
      <c r="BR714" s="15"/>
      <c r="BS714" s="15"/>
      <c r="BT714" s="15"/>
      <c r="BU714" s="15"/>
      <c r="BV714" s="15"/>
      <c r="BW714" s="15"/>
      <c r="BX714" s="15"/>
      <c r="BY714" s="15"/>
      <c r="BZ714" s="15"/>
    </row>
    <row r="715" spans="1:78" ht="16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5"/>
      <c r="O715" s="15"/>
      <c r="P715" s="15"/>
      <c r="Q715" s="15"/>
      <c r="R715" s="15"/>
      <c r="S715" s="15"/>
      <c r="T715" s="15"/>
      <c r="U715" s="5"/>
      <c r="V715" s="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15"/>
      <c r="BO715" s="15"/>
      <c r="BP715" s="15"/>
      <c r="BQ715" s="15"/>
      <c r="BR715" s="15"/>
      <c r="BS715" s="15"/>
      <c r="BT715" s="15"/>
      <c r="BU715" s="15"/>
      <c r="BV715" s="15"/>
      <c r="BW715" s="15"/>
      <c r="BX715" s="15"/>
      <c r="BY715" s="15"/>
      <c r="BZ715" s="15"/>
    </row>
    <row r="716" spans="1:78" ht="16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5"/>
      <c r="O716" s="15"/>
      <c r="P716" s="15"/>
      <c r="Q716" s="15"/>
      <c r="R716" s="15"/>
      <c r="S716" s="15"/>
      <c r="T716" s="15"/>
      <c r="U716" s="5"/>
      <c r="V716" s="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  <c r="BM716" s="15"/>
      <c r="BN716" s="15"/>
      <c r="BO716" s="15"/>
      <c r="BP716" s="15"/>
      <c r="BQ716" s="15"/>
      <c r="BR716" s="15"/>
      <c r="BS716" s="15"/>
      <c r="BT716" s="15"/>
      <c r="BU716" s="15"/>
      <c r="BV716" s="15"/>
      <c r="BW716" s="15"/>
      <c r="BX716" s="15"/>
      <c r="BY716" s="15"/>
      <c r="BZ716" s="15"/>
    </row>
    <row r="717" spans="1:78" ht="16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5"/>
      <c r="O717" s="15"/>
      <c r="P717" s="15"/>
      <c r="Q717" s="15"/>
      <c r="R717" s="15"/>
      <c r="S717" s="15"/>
      <c r="T717" s="15"/>
      <c r="U717" s="5"/>
      <c r="V717" s="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  <c r="BM717" s="15"/>
      <c r="BN717" s="15"/>
      <c r="BO717" s="15"/>
      <c r="BP717" s="15"/>
      <c r="BQ717" s="15"/>
      <c r="BR717" s="15"/>
      <c r="BS717" s="15"/>
      <c r="BT717" s="15"/>
      <c r="BU717" s="15"/>
      <c r="BV717" s="15"/>
      <c r="BW717" s="15"/>
      <c r="BX717" s="15"/>
      <c r="BY717" s="15"/>
      <c r="BZ717" s="15"/>
    </row>
    <row r="718" spans="1:78" ht="16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5"/>
      <c r="O718" s="15"/>
      <c r="P718" s="15"/>
      <c r="Q718" s="15"/>
      <c r="R718" s="15"/>
      <c r="S718" s="15"/>
      <c r="T718" s="15"/>
      <c r="U718" s="5"/>
      <c r="V718" s="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  <c r="BM718" s="15"/>
      <c r="BN718" s="15"/>
      <c r="BO718" s="15"/>
      <c r="BP718" s="15"/>
      <c r="BQ718" s="15"/>
      <c r="BR718" s="15"/>
      <c r="BS718" s="15"/>
      <c r="BT718" s="15"/>
      <c r="BU718" s="15"/>
      <c r="BV718" s="15"/>
      <c r="BW718" s="15"/>
      <c r="BX718" s="15"/>
      <c r="BY718" s="15"/>
      <c r="BZ718" s="15"/>
    </row>
    <row r="719" spans="1:78" ht="16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5"/>
      <c r="O719" s="15"/>
      <c r="P719" s="15"/>
      <c r="Q719" s="15"/>
      <c r="R719" s="15"/>
      <c r="S719" s="15"/>
      <c r="T719" s="15"/>
      <c r="U719" s="5"/>
      <c r="V719" s="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  <c r="BM719" s="15"/>
      <c r="BN719" s="15"/>
      <c r="BO719" s="15"/>
      <c r="BP719" s="15"/>
      <c r="BQ719" s="15"/>
      <c r="BR719" s="15"/>
      <c r="BS719" s="15"/>
      <c r="BT719" s="15"/>
      <c r="BU719" s="15"/>
      <c r="BV719" s="15"/>
      <c r="BW719" s="15"/>
      <c r="BX719" s="15"/>
      <c r="BY719" s="15"/>
      <c r="BZ719" s="15"/>
    </row>
    <row r="720" spans="1:78" ht="16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5"/>
      <c r="O720" s="15"/>
      <c r="P720" s="15"/>
      <c r="Q720" s="15"/>
      <c r="R720" s="15"/>
      <c r="S720" s="15"/>
      <c r="T720" s="15"/>
      <c r="U720" s="5"/>
      <c r="V720" s="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L720" s="15"/>
      <c r="BM720" s="15"/>
      <c r="BN720" s="15"/>
      <c r="BO720" s="15"/>
      <c r="BP720" s="15"/>
      <c r="BQ720" s="15"/>
      <c r="BR720" s="15"/>
      <c r="BS720" s="15"/>
      <c r="BT720" s="15"/>
      <c r="BU720" s="15"/>
      <c r="BV720" s="15"/>
      <c r="BW720" s="15"/>
      <c r="BX720" s="15"/>
      <c r="BY720" s="15"/>
      <c r="BZ720" s="15"/>
    </row>
    <row r="721" spans="1:78" ht="16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5"/>
      <c r="O721" s="15"/>
      <c r="P721" s="15"/>
      <c r="Q721" s="15"/>
      <c r="R721" s="15"/>
      <c r="S721" s="15"/>
      <c r="T721" s="15"/>
      <c r="U721" s="5"/>
      <c r="V721" s="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L721" s="15"/>
      <c r="BM721" s="15"/>
      <c r="BN721" s="15"/>
      <c r="BO721" s="15"/>
      <c r="BP721" s="15"/>
      <c r="BQ721" s="15"/>
      <c r="BR721" s="15"/>
      <c r="BS721" s="15"/>
      <c r="BT721" s="15"/>
      <c r="BU721" s="15"/>
      <c r="BV721" s="15"/>
      <c r="BW721" s="15"/>
      <c r="BX721" s="15"/>
      <c r="BY721" s="15"/>
      <c r="BZ721" s="15"/>
    </row>
    <row r="722" spans="1:78" ht="16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5"/>
      <c r="O722" s="15"/>
      <c r="P722" s="15"/>
      <c r="Q722" s="15"/>
      <c r="R722" s="15"/>
      <c r="S722" s="15"/>
      <c r="T722" s="15"/>
      <c r="U722" s="5"/>
      <c r="V722" s="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L722" s="15"/>
      <c r="BM722" s="15"/>
      <c r="BN722" s="15"/>
      <c r="BO722" s="15"/>
      <c r="BP722" s="15"/>
      <c r="BQ722" s="15"/>
      <c r="BR722" s="15"/>
      <c r="BS722" s="15"/>
      <c r="BT722" s="15"/>
      <c r="BU722" s="15"/>
      <c r="BV722" s="15"/>
      <c r="BW722" s="15"/>
      <c r="BX722" s="15"/>
      <c r="BY722" s="15"/>
      <c r="BZ722" s="15"/>
    </row>
    <row r="723" spans="1:78" ht="16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5"/>
      <c r="O723" s="15"/>
      <c r="P723" s="15"/>
      <c r="Q723" s="15"/>
      <c r="R723" s="15"/>
      <c r="S723" s="15"/>
      <c r="T723" s="15"/>
      <c r="U723" s="5"/>
      <c r="V723" s="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15"/>
      <c r="BI723" s="15"/>
      <c r="BJ723" s="15"/>
      <c r="BK723" s="15"/>
      <c r="BL723" s="15"/>
      <c r="BM723" s="15"/>
      <c r="BN723" s="15"/>
      <c r="BO723" s="15"/>
      <c r="BP723" s="15"/>
      <c r="BQ723" s="15"/>
      <c r="BR723" s="15"/>
      <c r="BS723" s="15"/>
      <c r="BT723" s="15"/>
      <c r="BU723" s="15"/>
      <c r="BV723" s="15"/>
      <c r="BW723" s="15"/>
      <c r="BX723" s="15"/>
      <c r="BY723" s="15"/>
      <c r="BZ723" s="15"/>
    </row>
    <row r="724" spans="1:78" ht="16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5"/>
      <c r="O724" s="15"/>
      <c r="P724" s="15"/>
      <c r="Q724" s="15"/>
      <c r="R724" s="15"/>
      <c r="S724" s="15"/>
      <c r="T724" s="15"/>
      <c r="U724" s="5"/>
      <c r="V724" s="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L724" s="15"/>
      <c r="BM724" s="15"/>
      <c r="BN724" s="15"/>
      <c r="BO724" s="15"/>
      <c r="BP724" s="15"/>
      <c r="BQ724" s="15"/>
      <c r="BR724" s="15"/>
      <c r="BS724" s="15"/>
      <c r="BT724" s="15"/>
      <c r="BU724" s="15"/>
      <c r="BV724" s="15"/>
      <c r="BW724" s="15"/>
      <c r="BX724" s="15"/>
      <c r="BY724" s="15"/>
      <c r="BZ724" s="15"/>
    </row>
    <row r="725" spans="1:78" ht="16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5"/>
      <c r="O725" s="15"/>
      <c r="P725" s="15"/>
      <c r="Q725" s="15"/>
      <c r="R725" s="15"/>
      <c r="S725" s="15"/>
      <c r="T725" s="15"/>
      <c r="U725" s="5"/>
      <c r="V725" s="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L725" s="15"/>
      <c r="BM725" s="15"/>
      <c r="BN725" s="15"/>
      <c r="BO725" s="15"/>
      <c r="BP725" s="15"/>
      <c r="BQ725" s="15"/>
      <c r="BR725" s="15"/>
      <c r="BS725" s="15"/>
      <c r="BT725" s="15"/>
      <c r="BU725" s="15"/>
      <c r="BV725" s="15"/>
      <c r="BW725" s="15"/>
      <c r="BX725" s="15"/>
      <c r="BY725" s="15"/>
      <c r="BZ725" s="15"/>
    </row>
    <row r="726" spans="1:78" ht="16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5"/>
      <c r="O726" s="15"/>
      <c r="P726" s="15"/>
      <c r="Q726" s="15"/>
      <c r="R726" s="15"/>
      <c r="S726" s="15"/>
      <c r="T726" s="15"/>
      <c r="U726" s="5"/>
      <c r="V726" s="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/>
      <c r="BL726" s="15"/>
      <c r="BM726" s="15"/>
      <c r="BN726" s="15"/>
      <c r="BO726" s="15"/>
      <c r="BP726" s="15"/>
      <c r="BQ726" s="15"/>
      <c r="BR726" s="15"/>
      <c r="BS726" s="15"/>
      <c r="BT726" s="15"/>
      <c r="BU726" s="15"/>
      <c r="BV726" s="15"/>
      <c r="BW726" s="15"/>
      <c r="BX726" s="15"/>
      <c r="BY726" s="15"/>
      <c r="BZ726" s="15"/>
    </row>
    <row r="727" spans="1:78" ht="16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5"/>
      <c r="O727" s="15"/>
      <c r="P727" s="15"/>
      <c r="Q727" s="15"/>
      <c r="R727" s="15"/>
      <c r="S727" s="15"/>
      <c r="T727" s="15"/>
      <c r="U727" s="5"/>
      <c r="V727" s="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/>
      <c r="BL727" s="15"/>
      <c r="BM727" s="15"/>
      <c r="BN727" s="15"/>
      <c r="BO727" s="15"/>
      <c r="BP727" s="15"/>
      <c r="BQ727" s="15"/>
      <c r="BR727" s="15"/>
      <c r="BS727" s="15"/>
      <c r="BT727" s="15"/>
      <c r="BU727" s="15"/>
      <c r="BV727" s="15"/>
      <c r="BW727" s="15"/>
      <c r="BX727" s="15"/>
      <c r="BY727" s="15"/>
      <c r="BZ727" s="15"/>
    </row>
    <row r="728" spans="1:78" ht="16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5"/>
      <c r="O728" s="15"/>
      <c r="P728" s="15"/>
      <c r="Q728" s="15"/>
      <c r="R728" s="15"/>
      <c r="S728" s="15"/>
      <c r="T728" s="15"/>
      <c r="U728" s="5"/>
      <c r="V728" s="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L728" s="15"/>
      <c r="BM728" s="15"/>
      <c r="BN728" s="15"/>
      <c r="BO728" s="15"/>
      <c r="BP728" s="15"/>
      <c r="BQ728" s="15"/>
      <c r="BR728" s="15"/>
      <c r="BS728" s="15"/>
      <c r="BT728" s="15"/>
      <c r="BU728" s="15"/>
      <c r="BV728" s="15"/>
      <c r="BW728" s="15"/>
      <c r="BX728" s="15"/>
      <c r="BY728" s="15"/>
      <c r="BZ728" s="15"/>
    </row>
    <row r="729" spans="1:78" ht="16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5"/>
      <c r="O729" s="15"/>
      <c r="P729" s="15"/>
      <c r="Q729" s="15"/>
      <c r="R729" s="15"/>
      <c r="S729" s="15"/>
      <c r="T729" s="15"/>
      <c r="U729" s="5"/>
      <c r="V729" s="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/>
      <c r="BL729" s="15"/>
      <c r="BM729" s="15"/>
      <c r="BN729" s="15"/>
      <c r="BO729" s="15"/>
      <c r="BP729" s="15"/>
      <c r="BQ729" s="15"/>
      <c r="BR729" s="15"/>
      <c r="BS729" s="15"/>
      <c r="BT729" s="15"/>
      <c r="BU729" s="15"/>
      <c r="BV729" s="15"/>
      <c r="BW729" s="15"/>
      <c r="BX729" s="15"/>
      <c r="BY729" s="15"/>
      <c r="BZ729" s="15"/>
    </row>
    <row r="730" spans="1:78" ht="16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5"/>
      <c r="O730" s="15"/>
      <c r="P730" s="15"/>
      <c r="Q730" s="15"/>
      <c r="R730" s="15"/>
      <c r="S730" s="15"/>
      <c r="T730" s="15"/>
      <c r="U730" s="5"/>
      <c r="V730" s="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  <c r="BN730" s="15"/>
      <c r="BO730" s="15"/>
      <c r="BP730" s="15"/>
      <c r="BQ730" s="15"/>
      <c r="BR730" s="15"/>
      <c r="BS730" s="15"/>
      <c r="BT730" s="15"/>
      <c r="BU730" s="15"/>
      <c r="BV730" s="15"/>
      <c r="BW730" s="15"/>
      <c r="BX730" s="15"/>
      <c r="BY730" s="15"/>
      <c r="BZ730" s="15"/>
    </row>
    <row r="731" spans="1:78" ht="16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5"/>
      <c r="O731" s="15"/>
      <c r="P731" s="15"/>
      <c r="Q731" s="15"/>
      <c r="R731" s="15"/>
      <c r="S731" s="15"/>
      <c r="T731" s="15"/>
      <c r="U731" s="5"/>
      <c r="V731" s="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L731" s="15"/>
      <c r="BM731" s="15"/>
      <c r="BN731" s="15"/>
      <c r="BO731" s="15"/>
      <c r="BP731" s="15"/>
      <c r="BQ731" s="15"/>
      <c r="BR731" s="15"/>
      <c r="BS731" s="15"/>
      <c r="BT731" s="15"/>
      <c r="BU731" s="15"/>
      <c r="BV731" s="15"/>
      <c r="BW731" s="15"/>
      <c r="BX731" s="15"/>
      <c r="BY731" s="15"/>
      <c r="BZ731" s="15"/>
    </row>
    <row r="732" spans="1:78" ht="16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5"/>
      <c r="O732" s="15"/>
      <c r="P732" s="15"/>
      <c r="Q732" s="15"/>
      <c r="R732" s="15"/>
      <c r="S732" s="15"/>
      <c r="T732" s="15"/>
      <c r="U732" s="5"/>
      <c r="V732" s="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L732" s="15"/>
      <c r="BM732" s="15"/>
      <c r="BN732" s="15"/>
      <c r="BO732" s="15"/>
      <c r="BP732" s="15"/>
      <c r="BQ732" s="15"/>
      <c r="BR732" s="15"/>
      <c r="BS732" s="15"/>
      <c r="BT732" s="15"/>
      <c r="BU732" s="15"/>
      <c r="BV732" s="15"/>
      <c r="BW732" s="15"/>
      <c r="BX732" s="15"/>
      <c r="BY732" s="15"/>
      <c r="BZ732" s="15"/>
    </row>
    <row r="733" spans="1:78" ht="16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5"/>
      <c r="O733" s="15"/>
      <c r="P733" s="15"/>
      <c r="Q733" s="15"/>
      <c r="R733" s="15"/>
      <c r="S733" s="15"/>
      <c r="T733" s="15"/>
      <c r="U733" s="5"/>
      <c r="V733" s="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L733" s="15"/>
      <c r="BM733" s="15"/>
      <c r="BN733" s="15"/>
      <c r="BO733" s="15"/>
      <c r="BP733" s="15"/>
      <c r="BQ733" s="15"/>
      <c r="BR733" s="15"/>
      <c r="BS733" s="15"/>
      <c r="BT733" s="15"/>
      <c r="BU733" s="15"/>
      <c r="BV733" s="15"/>
      <c r="BW733" s="15"/>
      <c r="BX733" s="15"/>
      <c r="BY733" s="15"/>
      <c r="BZ733" s="15"/>
    </row>
    <row r="734" spans="1:78" ht="16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5"/>
      <c r="O734" s="15"/>
      <c r="P734" s="15"/>
      <c r="Q734" s="15"/>
      <c r="R734" s="15"/>
      <c r="S734" s="15"/>
      <c r="T734" s="15"/>
      <c r="U734" s="5"/>
      <c r="V734" s="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  <c r="BM734" s="15"/>
      <c r="BN734" s="15"/>
      <c r="BO734" s="15"/>
      <c r="BP734" s="15"/>
      <c r="BQ734" s="15"/>
      <c r="BR734" s="15"/>
      <c r="BS734" s="15"/>
      <c r="BT734" s="15"/>
      <c r="BU734" s="15"/>
      <c r="BV734" s="15"/>
      <c r="BW734" s="15"/>
      <c r="BX734" s="15"/>
      <c r="BY734" s="15"/>
      <c r="BZ734" s="15"/>
    </row>
    <row r="735" spans="1:78" ht="16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5"/>
      <c r="O735" s="15"/>
      <c r="P735" s="15"/>
      <c r="Q735" s="15"/>
      <c r="R735" s="15"/>
      <c r="S735" s="15"/>
      <c r="T735" s="15"/>
      <c r="U735" s="5"/>
      <c r="V735" s="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  <c r="BM735" s="15"/>
      <c r="BN735" s="15"/>
      <c r="BO735" s="15"/>
      <c r="BP735" s="15"/>
      <c r="BQ735" s="15"/>
      <c r="BR735" s="15"/>
      <c r="BS735" s="15"/>
      <c r="BT735" s="15"/>
      <c r="BU735" s="15"/>
      <c r="BV735" s="15"/>
      <c r="BW735" s="15"/>
      <c r="BX735" s="15"/>
      <c r="BY735" s="15"/>
      <c r="BZ735" s="15"/>
    </row>
    <row r="736" spans="1:78" ht="16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5"/>
      <c r="O736" s="15"/>
      <c r="P736" s="15"/>
      <c r="Q736" s="15"/>
      <c r="R736" s="15"/>
      <c r="S736" s="15"/>
      <c r="T736" s="15"/>
      <c r="U736" s="5"/>
      <c r="V736" s="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  <c r="BM736" s="15"/>
      <c r="BN736" s="15"/>
      <c r="BO736" s="15"/>
      <c r="BP736" s="15"/>
      <c r="BQ736" s="15"/>
      <c r="BR736" s="15"/>
      <c r="BS736" s="15"/>
      <c r="BT736" s="15"/>
      <c r="BU736" s="15"/>
      <c r="BV736" s="15"/>
      <c r="BW736" s="15"/>
      <c r="BX736" s="15"/>
      <c r="BY736" s="15"/>
      <c r="BZ736" s="15"/>
    </row>
    <row r="737" spans="1:78" ht="16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5"/>
      <c r="O737" s="15"/>
      <c r="P737" s="15"/>
      <c r="Q737" s="15"/>
      <c r="R737" s="15"/>
      <c r="S737" s="15"/>
      <c r="T737" s="15"/>
      <c r="U737" s="5"/>
      <c r="V737" s="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  <c r="BM737" s="15"/>
      <c r="BN737" s="15"/>
      <c r="BO737" s="15"/>
      <c r="BP737" s="15"/>
      <c r="BQ737" s="15"/>
      <c r="BR737" s="15"/>
      <c r="BS737" s="15"/>
      <c r="BT737" s="15"/>
      <c r="BU737" s="15"/>
      <c r="BV737" s="15"/>
      <c r="BW737" s="15"/>
      <c r="BX737" s="15"/>
      <c r="BY737" s="15"/>
      <c r="BZ737" s="15"/>
    </row>
    <row r="738" spans="1:78" ht="16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5"/>
      <c r="O738" s="15"/>
      <c r="P738" s="15"/>
      <c r="Q738" s="15"/>
      <c r="R738" s="15"/>
      <c r="S738" s="15"/>
      <c r="T738" s="15"/>
      <c r="U738" s="5"/>
      <c r="V738" s="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  <c r="BN738" s="15"/>
      <c r="BO738" s="15"/>
      <c r="BP738" s="15"/>
      <c r="BQ738" s="15"/>
      <c r="BR738" s="15"/>
      <c r="BS738" s="15"/>
      <c r="BT738" s="15"/>
      <c r="BU738" s="15"/>
      <c r="BV738" s="15"/>
      <c r="BW738" s="15"/>
      <c r="BX738" s="15"/>
      <c r="BY738" s="15"/>
      <c r="BZ738" s="15"/>
    </row>
    <row r="739" spans="1:78" ht="16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5"/>
      <c r="O739" s="15"/>
      <c r="P739" s="15"/>
      <c r="Q739" s="15"/>
      <c r="R739" s="15"/>
      <c r="S739" s="15"/>
      <c r="T739" s="15"/>
      <c r="U739" s="5"/>
      <c r="V739" s="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  <c r="BM739" s="15"/>
      <c r="BN739" s="15"/>
      <c r="BO739" s="15"/>
      <c r="BP739" s="15"/>
      <c r="BQ739" s="15"/>
      <c r="BR739" s="15"/>
      <c r="BS739" s="15"/>
      <c r="BT739" s="15"/>
      <c r="BU739" s="15"/>
      <c r="BV739" s="15"/>
      <c r="BW739" s="15"/>
      <c r="BX739" s="15"/>
      <c r="BY739" s="15"/>
      <c r="BZ739" s="15"/>
    </row>
    <row r="740" spans="1:78" ht="16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5"/>
      <c r="O740" s="15"/>
      <c r="P740" s="15"/>
      <c r="Q740" s="15"/>
      <c r="R740" s="15"/>
      <c r="S740" s="15"/>
      <c r="T740" s="15"/>
      <c r="U740" s="5"/>
      <c r="V740" s="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  <c r="BN740" s="15"/>
      <c r="BO740" s="15"/>
      <c r="BP740" s="15"/>
      <c r="BQ740" s="15"/>
      <c r="BR740" s="15"/>
      <c r="BS740" s="15"/>
      <c r="BT740" s="15"/>
      <c r="BU740" s="15"/>
      <c r="BV740" s="15"/>
      <c r="BW740" s="15"/>
      <c r="BX740" s="15"/>
      <c r="BY740" s="15"/>
      <c r="BZ740" s="15"/>
    </row>
    <row r="741" spans="1:78" ht="16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5"/>
      <c r="O741" s="15"/>
      <c r="P741" s="15"/>
      <c r="Q741" s="15"/>
      <c r="R741" s="15"/>
      <c r="S741" s="15"/>
      <c r="T741" s="15"/>
      <c r="U741" s="5"/>
      <c r="V741" s="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L741" s="15"/>
      <c r="BM741" s="15"/>
      <c r="BN741" s="15"/>
      <c r="BO741" s="15"/>
      <c r="BP741" s="15"/>
      <c r="BQ741" s="15"/>
      <c r="BR741" s="15"/>
      <c r="BS741" s="15"/>
      <c r="BT741" s="15"/>
      <c r="BU741" s="15"/>
      <c r="BV741" s="15"/>
      <c r="BW741" s="15"/>
      <c r="BX741" s="15"/>
      <c r="BY741" s="15"/>
      <c r="BZ741" s="15"/>
    </row>
    <row r="742" spans="1:78" ht="16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5"/>
      <c r="O742" s="15"/>
      <c r="P742" s="15"/>
      <c r="Q742" s="15"/>
      <c r="R742" s="15"/>
      <c r="S742" s="15"/>
      <c r="T742" s="15"/>
      <c r="U742" s="5"/>
      <c r="V742" s="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L742" s="15"/>
      <c r="BM742" s="15"/>
      <c r="BN742" s="15"/>
      <c r="BO742" s="15"/>
      <c r="BP742" s="15"/>
      <c r="BQ742" s="15"/>
      <c r="BR742" s="15"/>
      <c r="BS742" s="15"/>
      <c r="BT742" s="15"/>
      <c r="BU742" s="15"/>
      <c r="BV742" s="15"/>
      <c r="BW742" s="15"/>
      <c r="BX742" s="15"/>
      <c r="BY742" s="15"/>
      <c r="BZ742" s="15"/>
    </row>
    <row r="743" spans="1:78" ht="16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5"/>
      <c r="O743" s="15"/>
      <c r="P743" s="15"/>
      <c r="Q743" s="15"/>
      <c r="R743" s="15"/>
      <c r="S743" s="15"/>
      <c r="T743" s="15"/>
      <c r="U743" s="5"/>
      <c r="V743" s="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L743" s="15"/>
      <c r="BM743" s="15"/>
      <c r="BN743" s="15"/>
      <c r="BO743" s="15"/>
      <c r="BP743" s="15"/>
      <c r="BQ743" s="15"/>
      <c r="BR743" s="15"/>
      <c r="BS743" s="15"/>
      <c r="BT743" s="15"/>
      <c r="BU743" s="15"/>
      <c r="BV743" s="15"/>
      <c r="BW743" s="15"/>
      <c r="BX743" s="15"/>
      <c r="BY743" s="15"/>
      <c r="BZ743" s="15"/>
    </row>
    <row r="744" spans="1:78" ht="16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5"/>
      <c r="O744" s="15"/>
      <c r="P744" s="15"/>
      <c r="Q744" s="15"/>
      <c r="R744" s="15"/>
      <c r="S744" s="15"/>
      <c r="T744" s="15"/>
      <c r="U744" s="5"/>
      <c r="V744" s="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L744" s="15"/>
      <c r="BM744" s="15"/>
      <c r="BN744" s="15"/>
      <c r="BO744" s="15"/>
      <c r="BP744" s="15"/>
      <c r="BQ744" s="15"/>
      <c r="BR744" s="15"/>
      <c r="BS744" s="15"/>
      <c r="BT744" s="15"/>
      <c r="BU744" s="15"/>
      <c r="BV744" s="15"/>
      <c r="BW744" s="15"/>
      <c r="BX744" s="15"/>
      <c r="BY744" s="15"/>
      <c r="BZ744" s="15"/>
    </row>
    <row r="745" spans="1:78" ht="16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5"/>
      <c r="O745" s="15"/>
      <c r="P745" s="15"/>
      <c r="Q745" s="15"/>
      <c r="R745" s="15"/>
      <c r="S745" s="15"/>
      <c r="T745" s="15"/>
      <c r="U745" s="5"/>
      <c r="V745" s="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L745" s="15"/>
      <c r="BM745" s="15"/>
      <c r="BN745" s="15"/>
      <c r="BO745" s="15"/>
      <c r="BP745" s="15"/>
      <c r="BQ745" s="15"/>
      <c r="BR745" s="15"/>
      <c r="BS745" s="15"/>
      <c r="BT745" s="15"/>
      <c r="BU745" s="15"/>
      <c r="BV745" s="15"/>
      <c r="BW745" s="15"/>
      <c r="BX745" s="15"/>
      <c r="BY745" s="15"/>
      <c r="BZ745" s="15"/>
    </row>
    <row r="746" spans="1:78" ht="16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5"/>
      <c r="O746" s="15"/>
      <c r="P746" s="15"/>
      <c r="Q746" s="15"/>
      <c r="R746" s="15"/>
      <c r="S746" s="15"/>
      <c r="T746" s="15"/>
      <c r="U746" s="5"/>
      <c r="V746" s="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L746" s="15"/>
      <c r="BM746" s="15"/>
      <c r="BN746" s="15"/>
      <c r="BO746" s="15"/>
      <c r="BP746" s="15"/>
      <c r="BQ746" s="15"/>
      <c r="BR746" s="15"/>
      <c r="BS746" s="15"/>
      <c r="BT746" s="15"/>
      <c r="BU746" s="15"/>
      <c r="BV746" s="15"/>
      <c r="BW746" s="15"/>
      <c r="BX746" s="15"/>
      <c r="BY746" s="15"/>
      <c r="BZ746" s="15"/>
    </row>
    <row r="747" spans="1:78" ht="16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5"/>
      <c r="O747" s="15"/>
      <c r="P747" s="15"/>
      <c r="Q747" s="15"/>
      <c r="R747" s="15"/>
      <c r="S747" s="15"/>
      <c r="T747" s="15"/>
      <c r="U747" s="5"/>
      <c r="V747" s="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L747" s="15"/>
      <c r="BM747" s="15"/>
      <c r="BN747" s="15"/>
      <c r="BO747" s="15"/>
      <c r="BP747" s="15"/>
      <c r="BQ747" s="15"/>
      <c r="BR747" s="15"/>
      <c r="BS747" s="15"/>
      <c r="BT747" s="15"/>
      <c r="BU747" s="15"/>
      <c r="BV747" s="15"/>
      <c r="BW747" s="15"/>
      <c r="BX747" s="15"/>
      <c r="BY747" s="15"/>
      <c r="BZ747" s="15"/>
    </row>
    <row r="748" spans="1:78" ht="16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5"/>
      <c r="O748" s="15"/>
      <c r="P748" s="15"/>
      <c r="Q748" s="15"/>
      <c r="R748" s="15"/>
      <c r="S748" s="15"/>
      <c r="T748" s="15"/>
      <c r="U748" s="5"/>
      <c r="V748" s="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L748" s="15"/>
      <c r="BM748" s="15"/>
      <c r="BN748" s="15"/>
      <c r="BO748" s="15"/>
      <c r="BP748" s="15"/>
      <c r="BQ748" s="15"/>
      <c r="BR748" s="15"/>
      <c r="BS748" s="15"/>
      <c r="BT748" s="15"/>
      <c r="BU748" s="15"/>
      <c r="BV748" s="15"/>
      <c r="BW748" s="15"/>
      <c r="BX748" s="15"/>
      <c r="BY748" s="15"/>
      <c r="BZ748" s="15"/>
    </row>
    <row r="749" spans="1:78" ht="16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5"/>
      <c r="O749" s="15"/>
      <c r="P749" s="15"/>
      <c r="Q749" s="15"/>
      <c r="R749" s="15"/>
      <c r="S749" s="15"/>
      <c r="T749" s="15"/>
      <c r="U749" s="5"/>
      <c r="V749" s="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/>
      <c r="BL749" s="15"/>
      <c r="BM749" s="15"/>
      <c r="BN749" s="15"/>
      <c r="BO749" s="15"/>
      <c r="BP749" s="15"/>
      <c r="BQ749" s="15"/>
      <c r="BR749" s="15"/>
      <c r="BS749" s="15"/>
      <c r="BT749" s="15"/>
      <c r="BU749" s="15"/>
      <c r="BV749" s="15"/>
      <c r="BW749" s="15"/>
      <c r="BX749" s="15"/>
      <c r="BY749" s="15"/>
      <c r="BZ749" s="15"/>
    </row>
    <row r="750" spans="1:78" ht="16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5"/>
      <c r="O750" s="15"/>
      <c r="P750" s="15"/>
      <c r="Q750" s="15"/>
      <c r="R750" s="15"/>
      <c r="S750" s="15"/>
      <c r="T750" s="15"/>
      <c r="U750" s="5"/>
      <c r="V750" s="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L750" s="15"/>
      <c r="BM750" s="15"/>
      <c r="BN750" s="15"/>
      <c r="BO750" s="15"/>
      <c r="BP750" s="15"/>
      <c r="BQ750" s="15"/>
      <c r="BR750" s="15"/>
      <c r="BS750" s="15"/>
      <c r="BT750" s="15"/>
      <c r="BU750" s="15"/>
      <c r="BV750" s="15"/>
      <c r="BW750" s="15"/>
      <c r="BX750" s="15"/>
      <c r="BY750" s="15"/>
      <c r="BZ750" s="15"/>
    </row>
    <row r="751" spans="1:78" ht="16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5"/>
      <c r="O751" s="15"/>
      <c r="P751" s="15"/>
      <c r="Q751" s="15"/>
      <c r="R751" s="15"/>
      <c r="S751" s="15"/>
      <c r="T751" s="15"/>
      <c r="U751" s="5"/>
      <c r="V751" s="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  <c r="BM751" s="15"/>
      <c r="BN751" s="15"/>
      <c r="BO751" s="15"/>
      <c r="BP751" s="15"/>
      <c r="BQ751" s="15"/>
      <c r="BR751" s="15"/>
      <c r="BS751" s="15"/>
      <c r="BT751" s="15"/>
      <c r="BU751" s="15"/>
      <c r="BV751" s="15"/>
      <c r="BW751" s="15"/>
      <c r="BX751" s="15"/>
      <c r="BY751" s="15"/>
      <c r="BZ751" s="15"/>
    </row>
    <row r="752" spans="1:78" ht="16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5"/>
      <c r="O752" s="15"/>
      <c r="P752" s="15"/>
      <c r="Q752" s="15"/>
      <c r="R752" s="15"/>
      <c r="S752" s="15"/>
      <c r="T752" s="15"/>
      <c r="U752" s="5"/>
      <c r="V752" s="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L752" s="15"/>
      <c r="BM752" s="15"/>
      <c r="BN752" s="15"/>
      <c r="BO752" s="15"/>
      <c r="BP752" s="15"/>
      <c r="BQ752" s="15"/>
      <c r="BR752" s="15"/>
      <c r="BS752" s="15"/>
      <c r="BT752" s="15"/>
      <c r="BU752" s="15"/>
      <c r="BV752" s="15"/>
      <c r="BW752" s="15"/>
      <c r="BX752" s="15"/>
      <c r="BY752" s="15"/>
      <c r="BZ752" s="15"/>
    </row>
    <row r="753" spans="1:78" ht="16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5"/>
      <c r="O753" s="15"/>
      <c r="P753" s="15"/>
      <c r="Q753" s="15"/>
      <c r="R753" s="15"/>
      <c r="S753" s="15"/>
      <c r="T753" s="15"/>
      <c r="U753" s="5"/>
      <c r="V753" s="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L753" s="15"/>
      <c r="BM753" s="15"/>
      <c r="BN753" s="15"/>
      <c r="BO753" s="15"/>
      <c r="BP753" s="15"/>
      <c r="BQ753" s="15"/>
      <c r="BR753" s="15"/>
      <c r="BS753" s="15"/>
      <c r="BT753" s="15"/>
      <c r="BU753" s="15"/>
      <c r="BV753" s="15"/>
      <c r="BW753" s="15"/>
      <c r="BX753" s="15"/>
      <c r="BY753" s="15"/>
      <c r="BZ753" s="15"/>
    </row>
    <row r="754" spans="1:78" ht="16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5"/>
      <c r="O754" s="15"/>
      <c r="P754" s="15"/>
      <c r="Q754" s="15"/>
      <c r="R754" s="15"/>
      <c r="S754" s="15"/>
      <c r="T754" s="15"/>
      <c r="U754" s="5"/>
      <c r="V754" s="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L754" s="15"/>
      <c r="BM754" s="15"/>
      <c r="BN754" s="15"/>
      <c r="BO754" s="15"/>
      <c r="BP754" s="15"/>
      <c r="BQ754" s="15"/>
      <c r="BR754" s="15"/>
      <c r="BS754" s="15"/>
      <c r="BT754" s="15"/>
      <c r="BU754" s="15"/>
      <c r="BV754" s="15"/>
      <c r="BW754" s="15"/>
      <c r="BX754" s="15"/>
      <c r="BY754" s="15"/>
      <c r="BZ754" s="15"/>
    </row>
    <row r="755" spans="1:78" ht="16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5"/>
      <c r="O755" s="15"/>
      <c r="P755" s="15"/>
      <c r="Q755" s="15"/>
      <c r="R755" s="15"/>
      <c r="S755" s="15"/>
      <c r="T755" s="15"/>
      <c r="U755" s="5"/>
      <c r="V755" s="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  <c r="BM755" s="15"/>
      <c r="BN755" s="15"/>
      <c r="BO755" s="15"/>
      <c r="BP755" s="15"/>
      <c r="BQ755" s="15"/>
      <c r="BR755" s="15"/>
      <c r="BS755" s="15"/>
      <c r="BT755" s="15"/>
      <c r="BU755" s="15"/>
      <c r="BV755" s="15"/>
      <c r="BW755" s="15"/>
      <c r="BX755" s="15"/>
      <c r="BY755" s="15"/>
      <c r="BZ755" s="15"/>
    </row>
    <row r="756" spans="1:78" ht="16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5"/>
      <c r="O756" s="15"/>
      <c r="P756" s="15"/>
      <c r="Q756" s="15"/>
      <c r="R756" s="15"/>
      <c r="S756" s="15"/>
      <c r="T756" s="15"/>
      <c r="U756" s="5"/>
      <c r="V756" s="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L756" s="15"/>
      <c r="BM756" s="15"/>
      <c r="BN756" s="15"/>
      <c r="BO756" s="15"/>
      <c r="BP756" s="15"/>
      <c r="BQ756" s="15"/>
      <c r="BR756" s="15"/>
      <c r="BS756" s="15"/>
      <c r="BT756" s="15"/>
      <c r="BU756" s="15"/>
      <c r="BV756" s="15"/>
      <c r="BW756" s="15"/>
      <c r="BX756" s="15"/>
      <c r="BY756" s="15"/>
      <c r="BZ756" s="15"/>
    </row>
    <row r="757" spans="1:78" ht="16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5"/>
      <c r="O757" s="15"/>
      <c r="P757" s="15"/>
      <c r="Q757" s="15"/>
      <c r="R757" s="15"/>
      <c r="S757" s="15"/>
      <c r="T757" s="15"/>
      <c r="U757" s="5"/>
      <c r="V757" s="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L757" s="15"/>
      <c r="BM757" s="15"/>
      <c r="BN757" s="15"/>
      <c r="BO757" s="15"/>
      <c r="BP757" s="15"/>
      <c r="BQ757" s="15"/>
      <c r="BR757" s="15"/>
      <c r="BS757" s="15"/>
      <c r="BT757" s="15"/>
      <c r="BU757" s="15"/>
      <c r="BV757" s="15"/>
      <c r="BW757" s="15"/>
      <c r="BX757" s="15"/>
      <c r="BY757" s="15"/>
      <c r="BZ757" s="15"/>
    </row>
    <row r="758" spans="1:78" ht="16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5"/>
      <c r="O758" s="15"/>
      <c r="P758" s="15"/>
      <c r="Q758" s="15"/>
      <c r="R758" s="15"/>
      <c r="S758" s="15"/>
      <c r="T758" s="15"/>
      <c r="U758" s="5"/>
      <c r="V758" s="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L758" s="15"/>
      <c r="BM758" s="15"/>
      <c r="BN758" s="15"/>
      <c r="BO758" s="15"/>
      <c r="BP758" s="15"/>
      <c r="BQ758" s="15"/>
      <c r="BR758" s="15"/>
      <c r="BS758" s="15"/>
      <c r="BT758" s="15"/>
      <c r="BU758" s="15"/>
      <c r="BV758" s="15"/>
      <c r="BW758" s="15"/>
      <c r="BX758" s="15"/>
      <c r="BY758" s="15"/>
      <c r="BZ758" s="15"/>
    </row>
    <row r="759" spans="1:78" ht="16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5"/>
      <c r="O759" s="15"/>
      <c r="P759" s="15"/>
      <c r="Q759" s="15"/>
      <c r="R759" s="15"/>
      <c r="S759" s="15"/>
      <c r="T759" s="15"/>
      <c r="U759" s="5"/>
      <c r="V759" s="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L759" s="15"/>
      <c r="BM759" s="15"/>
      <c r="BN759" s="15"/>
      <c r="BO759" s="15"/>
      <c r="BP759" s="15"/>
      <c r="BQ759" s="15"/>
      <c r="BR759" s="15"/>
      <c r="BS759" s="15"/>
      <c r="BT759" s="15"/>
      <c r="BU759" s="15"/>
      <c r="BV759" s="15"/>
      <c r="BW759" s="15"/>
      <c r="BX759" s="15"/>
      <c r="BY759" s="15"/>
      <c r="BZ759" s="15"/>
    </row>
    <row r="760" spans="1:78" ht="16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5"/>
      <c r="O760" s="15"/>
      <c r="P760" s="15"/>
      <c r="Q760" s="15"/>
      <c r="R760" s="15"/>
      <c r="S760" s="15"/>
      <c r="T760" s="15"/>
      <c r="U760" s="5"/>
      <c r="V760" s="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/>
      <c r="BL760" s="15"/>
      <c r="BM760" s="15"/>
      <c r="BN760" s="15"/>
      <c r="BO760" s="15"/>
      <c r="BP760" s="15"/>
      <c r="BQ760" s="15"/>
      <c r="BR760" s="15"/>
      <c r="BS760" s="15"/>
      <c r="BT760" s="15"/>
      <c r="BU760" s="15"/>
      <c r="BV760" s="15"/>
      <c r="BW760" s="15"/>
      <c r="BX760" s="15"/>
      <c r="BY760" s="15"/>
      <c r="BZ760" s="15"/>
    </row>
    <row r="761" spans="1:78" ht="16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5"/>
      <c r="O761" s="15"/>
      <c r="P761" s="15"/>
      <c r="Q761" s="15"/>
      <c r="R761" s="15"/>
      <c r="S761" s="15"/>
      <c r="T761" s="15"/>
      <c r="U761" s="5"/>
      <c r="V761" s="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L761" s="15"/>
      <c r="BM761" s="15"/>
      <c r="BN761" s="15"/>
      <c r="BO761" s="15"/>
      <c r="BP761" s="15"/>
      <c r="BQ761" s="15"/>
      <c r="BR761" s="15"/>
      <c r="BS761" s="15"/>
      <c r="BT761" s="15"/>
      <c r="BU761" s="15"/>
      <c r="BV761" s="15"/>
      <c r="BW761" s="15"/>
      <c r="BX761" s="15"/>
      <c r="BY761" s="15"/>
      <c r="BZ761" s="15"/>
    </row>
    <row r="762" spans="1:78" ht="16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5"/>
      <c r="O762" s="15"/>
      <c r="P762" s="15"/>
      <c r="Q762" s="15"/>
      <c r="R762" s="15"/>
      <c r="S762" s="15"/>
      <c r="T762" s="15"/>
      <c r="U762" s="5"/>
      <c r="V762" s="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L762" s="15"/>
      <c r="BM762" s="15"/>
      <c r="BN762" s="15"/>
      <c r="BO762" s="15"/>
      <c r="BP762" s="15"/>
      <c r="BQ762" s="15"/>
      <c r="BR762" s="15"/>
      <c r="BS762" s="15"/>
      <c r="BT762" s="15"/>
      <c r="BU762" s="15"/>
      <c r="BV762" s="15"/>
      <c r="BW762" s="15"/>
      <c r="BX762" s="15"/>
      <c r="BY762" s="15"/>
      <c r="BZ762" s="15"/>
    </row>
    <row r="763" spans="1:78" ht="16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5"/>
      <c r="O763" s="15"/>
      <c r="P763" s="15"/>
      <c r="Q763" s="15"/>
      <c r="R763" s="15"/>
      <c r="S763" s="15"/>
      <c r="T763" s="15"/>
      <c r="U763" s="5"/>
      <c r="V763" s="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L763" s="15"/>
      <c r="BM763" s="15"/>
      <c r="BN763" s="15"/>
      <c r="BO763" s="15"/>
      <c r="BP763" s="15"/>
      <c r="BQ763" s="15"/>
      <c r="BR763" s="15"/>
      <c r="BS763" s="15"/>
      <c r="BT763" s="15"/>
      <c r="BU763" s="15"/>
      <c r="BV763" s="15"/>
      <c r="BW763" s="15"/>
      <c r="BX763" s="15"/>
      <c r="BY763" s="15"/>
      <c r="BZ763" s="15"/>
    </row>
    <row r="764" spans="1:78" ht="16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5"/>
      <c r="O764" s="15"/>
      <c r="P764" s="15"/>
      <c r="Q764" s="15"/>
      <c r="R764" s="15"/>
      <c r="S764" s="15"/>
      <c r="T764" s="15"/>
      <c r="U764" s="5"/>
      <c r="V764" s="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L764" s="15"/>
      <c r="BM764" s="15"/>
      <c r="BN764" s="15"/>
      <c r="BO764" s="15"/>
      <c r="BP764" s="15"/>
      <c r="BQ764" s="15"/>
      <c r="BR764" s="15"/>
      <c r="BS764" s="15"/>
      <c r="BT764" s="15"/>
      <c r="BU764" s="15"/>
      <c r="BV764" s="15"/>
      <c r="BW764" s="15"/>
      <c r="BX764" s="15"/>
      <c r="BY764" s="15"/>
      <c r="BZ764" s="15"/>
    </row>
    <row r="765" spans="1:78" ht="16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5"/>
      <c r="O765" s="15"/>
      <c r="P765" s="15"/>
      <c r="Q765" s="15"/>
      <c r="R765" s="15"/>
      <c r="S765" s="15"/>
      <c r="T765" s="15"/>
      <c r="U765" s="5"/>
      <c r="V765" s="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  <c r="BM765" s="15"/>
      <c r="BN765" s="15"/>
      <c r="BO765" s="15"/>
      <c r="BP765" s="15"/>
      <c r="BQ765" s="15"/>
      <c r="BR765" s="15"/>
      <c r="BS765" s="15"/>
      <c r="BT765" s="15"/>
      <c r="BU765" s="15"/>
      <c r="BV765" s="15"/>
      <c r="BW765" s="15"/>
      <c r="BX765" s="15"/>
      <c r="BY765" s="15"/>
      <c r="BZ765" s="15"/>
    </row>
    <row r="766" spans="1:78" ht="16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5"/>
      <c r="O766" s="15"/>
      <c r="P766" s="15"/>
      <c r="Q766" s="15"/>
      <c r="R766" s="15"/>
      <c r="S766" s="15"/>
      <c r="T766" s="15"/>
      <c r="U766" s="5"/>
      <c r="V766" s="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  <c r="BN766" s="15"/>
      <c r="BO766" s="15"/>
      <c r="BP766" s="15"/>
      <c r="BQ766" s="15"/>
      <c r="BR766" s="15"/>
      <c r="BS766" s="15"/>
      <c r="BT766" s="15"/>
      <c r="BU766" s="15"/>
      <c r="BV766" s="15"/>
      <c r="BW766" s="15"/>
      <c r="BX766" s="15"/>
      <c r="BY766" s="15"/>
      <c r="BZ766" s="15"/>
    </row>
    <row r="767" spans="1:78" ht="16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5"/>
      <c r="O767" s="15"/>
      <c r="P767" s="15"/>
      <c r="Q767" s="15"/>
      <c r="R767" s="15"/>
      <c r="S767" s="15"/>
      <c r="T767" s="15"/>
      <c r="U767" s="5"/>
      <c r="V767" s="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  <c r="BN767" s="15"/>
      <c r="BO767" s="15"/>
      <c r="BP767" s="15"/>
      <c r="BQ767" s="15"/>
      <c r="BR767" s="15"/>
      <c r="BS767" s="15"/>
      <c r="BT767" s="15"/>
      <c r="BU767" s="15"/>
      <c r="BV767" s="15"/>
      <c r="BW767" s="15"/>
      <c r="BX767" s="15"/>
      <c r="BY767" s="15"/>
      <c r="BZ767" s="15"/>
    </row>
    <row r="768" spans="1:78" ht="16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5"/>
      <c r="O768" s="15"/>
      <c r="P768" s="15"/>
      <c r="Q768" s="15"/>
      <c r="R768" s="15"/>
      <c r="S768" s="15"/>
      <c r="T768" s="15"/>
      <c r="U768" s="5"/>
      <c r="V768" s="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  <c r="BN768" s="15"/>
      <c r="BO768" s="15"/>
      <c r="BP768" s="15"/>
      <c r="BQ768" s="15"/>
      <c r="BR768" s="15"/>
      <c r="BS768" s="15"/>
      <c r="BT768" s="15"/>
      <c r="BU768" s="15"/>
      <c r="BV768" s="15"/>
      <c r="BW768" s="15"/>
      <c r="BX768" s="15"/>
      <c r="BY768" s="15"/>
      <c r="BZ768" s="15"/>
    </row>
    <row r="769" spans="1:78" ht="16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5"/>
      <c r="O769" s="15"/>
      <c r="P769" s="15"/>
      <c r="Q769" s="15"/>
      <c r="R769" s="15"/>
      <c r="S769" s="15"/>
      <c r="T769" s="15"/>
      <c r="U769" s="5"/>
      <c r="V769" s="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  <c r="BN769" s="15"/>
      <c r="BO769" s="15"/>
      <c r="BP769" s="15"/>
      <c r="BQ769" s="15"/>
      <c r="BR769" s="15"/>
      <c r="BS769" s="15"/>
      <c r="BT769" s="15"/>
      <c r="BU769" s="15"/>
      <c r="BV769" s="15"/>
      <c r="BW769" s="15"/>
      <c r="BX769" s="15"/>
      <c r="BY769" s="15"/>
      <c r="BZ769" s="15"/>
    </row>
    <row r="770" spans="1:78" ht="16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5"/>
      <c r="O770" s="15"/>
      <c r="P770" s="15"/>
      <c r="Q770" s="15"/>
      <c r="R770" s="15"/>
      <c r="S770" s="15"/>
      <c r="T770" s="15"/>
      <c r="U770" s="5"/>
      <c r="V770" s="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  <c r="BN770" s="15"/>
      <c r="BO770" s="15"/>
      <c r="BP770" s="15"/>
      <c r="BQ770" s="15"/>
      <c r="BR770" s="15"/>
      <c r="BS770" s="15"/>
      <c r="BT770" s="15"/>
      <c r="BU770" s="15"/>
      <c r="BV770" s="15"/>
      <c r="BW770" s="15"/>
      <c r="BX770" s="15"/>
      <c r="BY770" s="15"/>
      <c r="BZ770" s="15"/>
    </row>
    <row r="771" spans="1:78" ht="16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5"/>
      <c r="O771" s="15"/>
      <c r="P771" s="15"/>
      <c r="Q771" s="15"/>
      <c r="R771" s="15"/>
      <c r="S771" s="15"/>
      <c r="T771" s="15"/>
      <c r="U771" s="5"/>
      <c r="V771" s="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  <c r="BM771" s="15"/>
      <c r="BN771" s="15"/>
      <c r="BO771" s="15"/>
      <c r="BP771" s="15"/>
      <c r="BQ771" s="15"/>
      <c r="BR771" s="15"/>
      <c r="BS771" s="15"/>
      <c r="BT771" s="15"/>
      <c r="BU771" s="15"/>
      <c r="BV771" s="15"/>
      <c r="BW771" s="15"/>
      <c r="BX771" s="15"/>
      <c r="BY771" s="15"/>
      <c r="BZ771" s="15"/>
    </row>
    <row r="772" spans="1:78" ht="16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5"/>
      <c r="O772" s="15"/>
      <c r="P772" s="15"/>
      <c r="Q772" s="15"/>
      <c r="R772" s="15"/>
      <c r="S772" s="15"/>
      <c r="T772" s="15"/>
      <c r="U772" s="5"/>
      <c r="V772" s="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  <c r="BN772" s="15"/>
      <c r="BO772" s="15"/>
      <c r="BP772" s="15"/>
      <c r="BQ772" s="15"/>
      <c r="BR772" s="15"/>
      <c r="BS772" s="15"/>
      <c r="BT772" s="15"/>
      <c r="BU772" s="15"/>
      <c r="BV772" s="15"/>
      <c r="BW772" s="15"/>
      <c r="BX772" s="15"/>
      <c r="BY772" s="15"/>
      <c r="BZ772" s="15"/>
    </row>
    <row r="773" spans="1:78" ht="16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5"/>
      <c r="O773" s="15"/>
      <c r="P773" s="15"/>
      <c r="Q773" s="15"/>
      <c r="R773" s="15"/>
      <c r="S773" s="15"/>
      <c r="T773" s="15"/>
      <c r="U773" s="5"/>
      <c r="V773" s="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  <c r="BM773" s="15"/>
      <c r="BN773" s="15"/>
      <c r="BO773" s="15"/>
      <c r="BP773" s="15"/>
      <c r="BQ773" s="15"/>
      <c r="BR773" s="15"/>
      <c r="BS773" s="15"/>
      <c r="BT773" s="15"/>
      <c r="BU773" s="15"/>
      <c r="BV773" s="15"/>
      <c r="BW773" s="15"/>
      <c r="BX773" s="15"/>
      <c r="BY773" s="15"/>
      <c r="BZ773" s="15"/>
    </row>
    <row r="774" spans="1:78" ht="16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5"/>
      <c r="O774" s="15"/>
      <c r="P774" s="15"/>
      <c r="Q774" s="15"/>
      <c r="R774" s="15"/>
      <c r="S774" s="15"/>
      <c r="T774" s="15"/>
      <c r="U774" s="5"/>
      <c r="V774" s="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/>
      <c r="BL774" s="15"/>
      <c r="BM774" s="15"/>
      <c r="BN774" s="15"/>
      <c r="BO774" s="15"/>
      <c r="BP774" s="15"/>
      <c r="BQ774" s="15"/>
      <c r="BR774" s="15"/>
      <c r="BS774" s="15"/>
      <c r="BT774" s="15"/>
      <c r="BU774" s="15"/>
      <c r="BV774" s="15"/>
      <c r="BW774" s="15"/>
      <c r="BX774" s="15"/>
      <c r="BY774" s="15"/>
      <c r="BZ774" s="15"/>
    </row>
    <row r="775" spans="1:78" ht="16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5"/>
      <c r="O775" s="15"/>
      <c r="P775" s="15"/>
      <c r="Q775" s="15"/>
      <c r="R775" s="15"/>
      <c r="S775" s="15"/>
      <c r="T775" s="15"/>
      <c r="U775" s="5"/>
      <c r="V775" s="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/>
      <c r="BL775" s="15"/>
      <c r="BM775" s="15"/>
      <c r="BN775" s="15"/>
      <c r="BO775" s="15"/>
      <c r="BP775" s="15"/>
      <c r="BQ775" s="15"/>
      <c r="BR775" s="15"/>
      <c r="BS775" s="15"/>
      <c r="BT775" s="15"/>
      <c r="BU775" s="15"/>
      <c r="BV775" s="15"/>
      <c r="BW775" s="15"/>
      <c r="BX775" s="15"/>
      <c r="BY775" s="15"/>
      <c r="BZ775" s="15"/>
    </row>
    <row r="776" spans="1:78" ht="16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5"/>
      <c r="O776" s="15"/>
      <c r="P776" s="15"/>
      <c r="Q776" s="15"/>
      <c r="R776" s="15"/>
      <c r="S776" s="15"/>
      <c r="T776" s="15"/>
      <c r="U776" s="5"/>
      <c r="V776" s="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/>
      <c r="BL776" s="15"/>
      <c r="BM776" s="15"/>
      <c r="BN776" s="15"/>
      <c r="BO776" s="15"/>
      <c r="BP776" s="15"/>
      <c r="BQ776" s="15"/>
      <c r="BR776" s="15"/>
      <c r="BS776" s="15"/>
      <c r="BT776" s="15"/>
      <c r="BU776" s="15"/>
      <c r="BV776" s="15"/>
      <c r="BW776" s="15"/>
      <c r="BX776" s="15"/>
      <c r="BY776" s="15"/>
      <c r="BZ776" s="15"/>
    </row>
    <row r="777" spans="1:78" ht="16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5"/>
      <c r="O777" s="15"/>
      <c r="P777" s="15"/>
      <c r="Q777" s="15"/>
      <c r="R777" s="15"/>
      <c r="S777" s="15"/>
      <c r="T777" s="15"/>
      <c r="U777" s="5"/>
      <c r="V777" s="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L777" s="15"/>
      <c r="BM777" s="15"/>
      <c r="BN777" s="15"/>
      <c r="BO777" s="15"/>
      <c r="BP777" s="15"/>
      <c r="BQ777" s="15"/>
      <c r="BR777" s="15"/>
      <c r="BS777" s="15"/>
      <c r="BT777" s="15"/>
      <c r="BU777" s="15"/>
      <c r="BV777" s="15"/>
      <c r="BW777" s="15"/>
      <c r="BX777" s="15"/>
      <c r="BY777" s="15"/>
      <c r="BZ777" s="15"/>
    </row>
    <row r="778" spans="1:78" ht="16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5"/>
      <c r="O778" s="15"/>
      <c r="P778" s="15"/>
      <c r="Q778" s="15"/>
      <c r="R778" s="15"/>
      <c r="S778" s="15"/>
      <c r="T778" s="15"/>
      <c r="U778" s="5"/>
      <c r="V778" s="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/>
      <c r="BL778" s="15"/>
      <c r="BM778" s="15"/>
      <c r="BN778" s="15"/>
      <c r="BO778" s="15"/>
      <c r="BP778" s="15"/>
      <c r="BQ778" s="15"/>
      <c r="BR778" s="15"/>
      <c r="BS778" s="15"/>
      <c r="BT778" s="15"/>
      <c r="BU778" s="15"/>
      <c r="BV778" s="15"/>
      <c r="BW778" s="15"/>
      <c r="BX778" s="15"/>
      <c r="BY778" s="15"/>
      <c r="BZ778" s="15"/>
    </row>
    <row r="779" spans="1:78" ht="16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5"/>
      <c r="O779" s="15"/>
      <c r="P779" s="15"/>
      <c r="Q779" s="15"/>
      <c r="R779" s="15"/>
      <c r="S779" s="15"/>
      <c r="T779" s="15"/>
      <c r="U779" s="5"/>
      <c r="V779" s="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/>
      <c r="BL779" s="15"/>
      <c r="BM779" s="15"/>
      <c r="BN779" s="15"/>
      <c r="BO779" s="15"/>
      <c r="BP779" s="15"/>
      <c r="BQ779" s="15"/>
      <c r="BR779" s="15"/>
      <c r="BS779" s="15"/>
      <c r="BT779" s="15"/>
      <c r="BU779" s="15"/>
      <c r="BV779" s="15"/>
      <c r="BW779" s="15"/>
      <c r="BX779" s="15"/>
      <c r="BY779" s="15"/>
      <c r="BZ779" s="15"/>
    </row>
    <row r="780" spans="1:78" ht="16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5"/>
      <c r="O780" s="15"/>
      <c r="P780" s="15"/>
      <c r="Q780" s="15"/>
      <c r="R780" s="15"/>
      <c r="S780" s="15"/>
      <c r="T780" s="15"/>
      <c r="U780" s="5"/>
      <c r="V780" s="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/>
      <c r="BL780" s="15"/>
      <c r="BM780" s="15"/>
      <c r="BN780" s="15"/>
      <c r="BO780" s="15"/>
      <c r="BP780" s="15"/>
      <c r="BQ780" s="15"/>
      <c r="BR780" s="15"/>
      <c r="BS780" s="15"/>
      <c r="BT780" s="15"/>
      <c r="BU780" s="15"/>
      <c r="BV780" s="15"/>
      <c r="BW780" s="15"/>
      <c r="BX780" s="15"/>
      <c r="BY780" s="15"/>
      <c r="BZ780" s="15"/>
    </row>
    <row r="781" spans="1:78" ht="16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5"/>
      <c r="O781" s="15"/>
      <c r="P781" s="15"/>
      <c r="Q781" s="15"/>
      <c r="R781" s="15"/>
      <c r="S781" s="15"/>
      <c r="T781" s="15"/>
      <c r="U781" s="5"/>
      <c r="V781" s="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L781" s="15"/>
      <c r="BM781" s="15"/>
      <c r="BN781" s="15"/>
      <c r="BO781" s="15"/>
      <c r="BP781" s="15"/>
      <c r="BQ781" s="15"/>
      <c r="BR781" s="15"/>
      <c r="BS781" s="15"/>
      <c r="BT781" s="15"/>
      <c r="BU781" s="15"/>
      <c r="BV781" s="15"/>
      <c r="BW781" s="15"/>
      <c r="BX781" s="15"/>
      <c r="BY781" s="15"/>
      <c r="BZ781" s="15"/>
    </row>
    <row r="782" spans="1:78" ht="16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5"/>
      <c r="O782" s="15"/>
      <c r="P782" s="15"/>
      <c r="Q782" s="15"/>
      <c r="R782" s="15"/>
      <c r="S782" s="15"/>
      <c r="T782" s="15"/>
      <c r="U782" s="5"/>
      <c r="V782" s="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L782" s="15"/>
      <c r="BM782" s="15"/>
      <c r="BN782" s="15"/>
      <c r="BO782" s="15"/>
      <c r="BP782" s="15"/>
      <c r="BQ782" s="15"/>
      <c r="BR782" s="15"/>
      <c r="BS782" s="15"/>
      <c r="BT782" s="15"/>
      <c r="BU782" s="15"/>
      <c r="BV782" s="15"/>
      <c r="BW782" s="15"/>
      <c r="BX782" s="15"/>
      <c r="BY782" s="15"/>
      <c r="BZ782" s="15"/>
    </row>
    <row r="783" spans="1:78" ht="16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5"/>
      <c r="O783" s="15"/>
      <c r="P783" s="15"/>
      <c r="Q783" s="15"/>
      <c r="R783" s="15"/>
      <c r="S783" s="15"/>
      <c r="T783" s="15"/>
      <c r="U783" s="5"/>
      <c r="V783" s="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L783" s="15"/>
      <c r="BM783" s="15"/>
      <c r="BN783" s="15"/>
      <c r="BO783" s="15"/>
      <c r="BP783" s="15"/>
      <c r="BQ783" s="15"/>
      <c r="BR783" s="15"/>
      <c r="BS783" s="15"/>
      <c r="BT783" s="15"/>
      <c r="BU783" s="15"/>
      <c r="BV783" s="15"/>
      <c r="BW783" s="15"/>
      <c r="BX783" s="15"/>
      <c r="BY783" s="15"/>
      <c r="BZ783" s="15"/>
    </row>
    <row r="784" spans="1:78" ht="16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5"/>
      <c r="O784" s="15"/>
      <c r="P784" s="15"/>
      <c r="Q784" s="15"/>
      <c r="R784" s="15"/>
      <c r="S784" s="15"/>
      <c r="T784" s="15"/>
      <c r="U784" s="5"/>
      <c r="V784" s="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/>
      <c r="BL784" s="15"/>
      <c r="BM784" s="15"/>
      <c r="BN784" s="15"/>
      <c r="BO784" s="15"/>
      <c r="BP784" s="15"/>
      <c r="BQ784" s="15"/>
      <c r="BR784" s="15"/>
      <c r="BS784" s="15"/>
      <c r="BT784" s="15"/>
      <c r="BU784" s="15"/>
      <c r="BV784" s="15"/>
      <c r="BW784" s="15"/>
      <c r="BX784" s="15"/>
      <c r="BY784" s="15"/>
      <c r="BZ784" s="15"/>
    </row>
    <row r="785" spans="1:78" ht="16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5"/>
      <c r="O785" s="15"/>
      <c r="P785" s="15"/>
      <c r="Q785" s="15"/>
      <c r="R785" s="15"/>
      <c r="S785" s="15"/>
      <c r="T785" s="15"/>
      <c r="U785" s="5"/>
      <c r="V785" s="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/>
      <c r="BL785" s="15"/>
      <c r="BM785" s="15"/>
      <c r="BN785" s="15"/>
      <c r="BO785" s="15"/>
      <c r="BP785" s="15"/>
      <c r="BQ785" s="15"/>
      <c r="BR785" s="15"/>
      <c r="BS785" s="15"/>
      <c r="BT785" s="15"/>
      <c r="BU785" s="15"/>
      <c r="BV785" s="15"/>
      <c r="BW785" s="15"/>
      <c r="BX785" s="15"/>
      <c r="BY785" s="15"/>
      <c r="BZ785" s="15"/>
    </row>
    <row r="786" spans="1:78" ht="16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5"/>
      <c r="O786" s="15"/>
      <c r="P786" s="15"/>
      <c r="Q786" s="15"/>
      <c r="R786" s="15"/>
      <c r="S786" s="15"/>
      <c r="T786" s="15"/>
      <c r="U786" s="5"/>
      <c r="V786" s="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/>
      <c r="BL786" s="15"/>
      <c r="BM786" s="15"/>
      <c r="BN786" s="15"/>
      <c r="BO786" s="15"/>
      <c r="BP786" s="15"/>
      <c r="BQ786" s="15"/>
      <c r="BR786" s="15"/>
      <c r="BS786" s="15"/>
      <c r="BT786" s="15"/>
      <c r="BU786" s="15"/>
      <c r="BV786" s="15"/>
      <c r="BW786" s="15"/>
      <c r="BX786" s="15"/>
      <c r="BY786" s="15"/>
      <c r="BZ786" s="15"/>
    </row>
    <row r="787" spans="1:78" ht="16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5"/>
      <c r="O787" s="15"/>
      <c r="P787" s="15"/>
      <c r="Q787" s="15"/>
      <c r="R787" s="15"/>
      <c r="S787" s="15"/>
      <c r="T787" s="15"/>
      <c r="U787" s="5"/>
      <c r="V787" s="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/>
      <c r="BL787" s="15"/>
      <c r="BM787" s="15"/>
      <c r="BN787" s="15"/>
      <c r="BO787" s="15"/>
      <c r="BP787" s="15"/>
      <c r="BQ787" s="15"/>
      <c r="BR787" s="15"/>
      <c r="BS787" s="15"/>
      <c r="BT787" s="15"/>
      <c r="BU787" s="15"/>
      <c r="BV787" s="15"/>
      <c r="BW787" s="15"/>
      <c r="BX787" s="15"/>
      <c r="BY787" s="15"/>
      <c r="BZ787" s="15"/>
    </row>
    <row r="788" spans="1:78" ht="16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5"/>
      <c r="O788" s="15"/>
      <c r="P788" s="15"/>
      <c r="Q788" s="15"/>
      <c r="R788" s="15"/>
      <c r="S788" s="15"/>
      <c r="T788" s="15"/>
      <c r="U788" s="5"/>
      <c r="V788" s="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/>
      <c r="BL788" s="15"/>
      <c r="BM788" s="15"/>
      <c r="BN788" s="15"/>
      <c r="BO788" s="15"/>
      <c r="BP788" s="15"/>
      <c r="BQ788" s="15"/>
      <c r="BR788" s="15"/>
      <c r="BS788" s="15"/>
      <c r="BT788" s="15"/>
      <c r="BU788" s="15"/>
      <c r="BV788" s="15"/>
      <c r="BW788" s="15"/>
      <c r="BX788" s="15"/>
      <c r="BY788" s="15"/>
      <c r="BZ788" s="15"/>
    </row>
    <row r="789" spans="1:78" ht="16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5"/>
      <c r="O789" s="15"/>
      <c r="P789" s="15"/>
      <c r="Q789" s="15"/>
      <c r="R789" s="15"/>
      <c r="S789" s="15"/>
      <c r="T789" s="15"/>
      <c r="U789" s="5"/>
      <c r="V789" s="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L789" s="15"/>
      <c r="BM789" s="15"/>
      <c r="BN789" s="15"/>
      <c r="BO789" s="15"/>
      <c r="BP789" s="15"/>
      <c r="BQ789" s="15"/>
      <c r="BR789" s="15"/>
      <c r="BS789" s="15"/>
      <c r="BT789" s="15"/>
      <c r="BU789" s="15"/>
      <c r="BV789" s="15"/>
      <c r="BW789" s="15"/>
      <c r="BX789" s="15"/>
      <c r="BY789" s="15"/>
      <c r="BZ789" s="15"/>
    </row>
    <row r="790" spans="1:78" ht="16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5"/>
      <c r="O790" s="15"/>
      <c r="P790" s="15"/>
      <c r="Q790" s="15"/>
      <c r="R790" s="15"/>
      <c r="S790" s="15"/>
      <c r="T790" s="15"/>
      <c r="U790" s="5"/>
      <c r="V790" s="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/>
      <c r="BL790" s="15"/>
      <c r="BM790" s="15"/>
      <c r="BN790" s="15"/>
      <c r="BO790" s="15"/>
      <c r="BP790" s="15"/>
      <c r="BQ790" s="15"/>
      <c r="BR790" s="15"/>
      <c r="BS790" s="15"/>
      <c r="BT790" s="15"/>
      <c r="BU790" s="15"/>
      <c r="BV790" s="15"/>
      <c r="BW790" s="15"/>
      <c r="BX790" s="15"/>
      <c r="BY790" s="15"/>
      <c r="BZ790" s="15"/>
    </row>
    <row r="791" spans="1:78" ht="16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5"/>
      <c r="O791" s="15"/>
      <c r="P791" s="15"/>
      <c r="Q791" s="15"/>
      <c r="R791" s="15"/>
      <c r="S791" s="15"/>
      <c r="T791" s="15"/>
      <c r="U791" s="5"/>
      <c r="V791" s="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L791" s="15"/>
      <c r="BM791" s="15"/>
      <c r="BN791" s="15"/>
      <c r="BO791" s="15"/>
      <c r="BP791" s="15"/>
      <c r="BQ791" s="15"/>
      <c r="BR791" s="15"/>
      <c r="BS791" s="15"/>
      <c r="BT791" s="15"/>
      <c r="BU791" s="15"/>
      <c r="BV791" s="15"/>
      <c r="BW791" s="15"/>
      <c r="BX791" s="15"/>
      <c r="BY791" s="15"/>
      <c r="BZ791" s="15"/>
    </row>
    <row r="792" spans="1:78" ht="16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5"/>
      <c r="O792" s="15"/>
      <c r="P792" s="15"/>
      <c r="Q792" s="15"/>
      <c r="R792" s="15"/>
      <c r="S792" s="15"/>
      <c r="T792" s="15"/>
      <c r="U792" s="5"/>
      <c r="V792" s="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/>
      <c r="BL792" s="15"/>
      <c r="BM792" s="15"/>
      <c r="BN792" s="15"/>
      <c r="BO792" s="15"/>
      <c r="BP792" s="15"/>
      <c r="BQ792" s="15"/>
      <c r="BR792" s="15"/>
      <c r="BS792" s="15"/>
      <c r="BT792" s="15"/>
      <c r="BU792" s="15"/>
      <c r="BV792" s="15"/>
      <c r="BW792" s="15"/>
      <c r="BX792" s="15"/>
      <c r="BY792" s="15"/>
      <c r="BZ792" s="15"/>
    </row>
    <row r="793" spans="1:78" ht="16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5"/>
      <c r="O793" s="15"/>
      <c r="P793" s="15"/>
      <c r="Q793" s="15"/>
      <c r="R793" s="15"/>
      <c r="S793" s="15"/>
      <c r="T793" s="15"/>
      <c r="U793" s="5"/>
      <c r="V793" s="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L793" s="15"/>
      <c r="BM793" s="15"/>
      <c r="BN793" s="15"/>
      <c r="BO793" s="15"/>
      <c r="BP793" s="15"/>
      <c r="BQ793" s="15"/>
      <c r="BR793" s="15"/>
      <c r="BS793" s="15"/>
      <c r="BT793" s="15"/>
      <c r="BU793" s="15"/>
      <c r="BV793" s="15"/>
      <c r="BW793" s="15"/>
      <c r="BX793" s="15"/>
      <c r="BY793" s="15"/>
      <c r="BZ793" s="15"/>
    </row>
    <row r="794" spans="1:78" ht="16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5"/>
      <c r="O794" s="15"/>
      <c r="P794" s="15"/>
      <c r="Q794" s="15"/>
      <c r="R794" s="15"/>
      <c r="S794" s="15"/>
      <c r="T794" s="15"/>
      <c r="U794" s="5"/>
      <c r="V794" s="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L794" s="15"/>
      <c r="BM794" s="15"/>
      <c r="BN794" s="15"/>
      <c r="BO794" s="15"/>
      <c r="BP794" s="15"/>
      <c r="BQ794" s="15"/>
      <c r="BR794" s="15"/>
      <c r="BS794" s="15"/>
      <c r="BT794" s="15"/>
      <c r="BU794" s="15"/>
      <c r="BV794" s="15"/>
      <c r="BW794" s="15"/>
      <c r="BX794" s="15"/>
      <c r="BY794" s="15"/>
      <c r="BZ794" s="15"/>
    </row>
    <row r="795" spans="1:78" ht="16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5"/>
      <c r="O795" s="15"/>
      <c r="P795" s="15"/>
      <c r="Q795" s="15"/>
      <c r="R795" s="15"/>
      <c r="S795" s="15"/>
      <c r="T795" s="15"/>
      <c r="U795" s="5"/>
      <c r="V795" s="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/>
      <c r="BL795" s="15"/>
      <c r="BM795" s="15"/>
      <c r="BN795" s="15"/>
      <c r="BO795" s="15"/>
      <c r="BP795" s="15"/>
      <c r="BQ795" s="15"/>
      <c r="BR795" s="15"/>
      <c r="BS795" s="15"/>
      <c r="BT795" s="15"/>
      <c r="BU795" s="15"/>
      <c r="BV795" s="15"/>
      <c r="BW795" s="15"/>
      <c r="BX795" s="15"/>
      <c r="BY795" s="15"/>
      <c r="BZ795" s="15"/>
    </row>
    <row r="796" spans="1:78" ht="16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5"/>
      <c r="O796" s="15"/>
      <c r="P796" s="15"/>
      <c r="Q796" s="15"/>
      <c r="R796" s="15"/>
      <c r="S796" s="15"/>
      <c r="T796" s="15"/>
      <c r="U796" s="5"/>
      <c r="V796" s="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/>
      <c r="BL796" s="15"/>
      <c r="BM796" s="15"/>
      <c r="BN796" s="15"/>
      <c r="BO796" s="15"/>
      <c r="BP796" s="15"/>
      <c r="BQ796" s="15"/>
      <c r="BR796" s="15"/>
      <c r="BS796" s="15"/>
      <c r="BT796" s="15"/>
      <c r="BU796" s="15"/>
      <c r="BV796" s="15"/>
      <c r="BW796" s="15"/>
      <c r="BX796" s="15"/>
      <c r="BY796" s="15"/>
      <c r="BZ796" s="15"/>
    </row>
    <row r="797" spans="1:78" ht="16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5"/>
      <c r="O797" s="15"/>
      <c r="P797" s="15"/>
      <c r="Q797" s="15"/>
      <c r="R797" s="15"/>
      <c r="S797" s="15"/>
      <c r="T797" s="15"/>
      <c r="U797" s="5"/>
      <c r="V797" s="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/>
      <c r="BL797" s="15"/>
      <c r="BM797" s="15"/>
      <c r="BN797" s="15"/>
      <c r="BO797" s="15"/>
      <c r="BP797" s="15"/>
      <c r="BQ797" s="15"/>
      <c r="BR797" s="15"/>
      <c r="BS797" s="15"/>
      <c r="BT797" s="15"/>
      <c r="BU797" s="15"/>
      <c r="BV797" s="15"/>
      <c r="BW797" s="15"/>
      <c r="BX797" s="15"/>
      <c r="BY797" s="15"/>
      <c r="BZ797" s="15"/>
    </row>
    <row r="798" spans="1:78" ht="16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5"/>
      <c r="O798" s="15"/>
      <c r="P798" s="15"/>
      <c r="Q798" s="15"/>
      <c r="R798" s="15"/>
      <c r="S798" s="15"/>
      <c r="T798" s="15"/>
      <c r="U798" s="5"/>
      <c r="V798" s="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/>
      <c r="BL798" s="15"/>
      <c r="BM798" s="15"/>
      <c r="BN798" s="15"/>
      <c r="BO798" s="15"/>
      <c r="BP798" s="15"/>
      <c r="BQ798" s="15"/>
      <c r="BR798" s="15"/>
      <c r="BS798" s="15"/>
      <c r="BT798" s="15"/>
      <c r="BU798" s="15"/>
      <c r="BV798" s="15"/>
      <c r="BW798" s="15"/>
      <c r="BX798" s="15"/>
      <c r="BY798" s="15"/>
      <c r="BZ798" s="15"/>
    </row>
    <row r="799" spans="1:78" ht="16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5"/>
      <c r="O799" s="15"/>
      <c r="P799" s="15"/>
      <c r="Q799" s="15"/>
      <c r="R799" s="15"/>
      <c r="S799" s="15"/>
      <c r="T799" s="15"/>
      <c r="U799" s="5"/>
      <c r="V799" s="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L799" s="15"/>
      <c r="BM799" s="15"/>
      <c r="BN799" s="15"/>
      <c r="BO799" s="15"/>
      <c r="BP799" s="15"/>
      <c r="BQ799" s="15"/>
      <c r="BR799" s="15"/>
      <c r="BS799" s="15"/>
      <c r="BT799" s="15"/>
      <c r="BU799" s="15"/>
      <c r="BV799" s="15"/>
      <c r="BW799" s="15"/>
      <c r="BX799" s="15"/>
      <c r="BY799" s="15"/>
      <c r="BZ799" s="15"/>
    </row>
    <row r="800" spans="1:78" ht="16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5"/>
      <c r="O800" s="15"/>
      <c r="P800" s="15"/>
      <c r="Q800" s="15"/>
      <c r="R800" s="15"/>
      <c r="S800" s="15"/>
      <c r="T800" s="15"/>
      <c r="U800" s="5"/>
      <c r="V800" s="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/>
      <c r="BL800" s="15"/>
      <c r="BM800" s="15"/>
      <c r="BN800" s="15"/>
      <c r="BO800" s="15"/>
      <c r="BP800" s="15"/>
      <c r="BQ800" s="15"/>
      <c r="BR800" s="15"/>
      <c r="BS800" s="15"/>
      <c r="BT800" s="15"/>
      <c r="BU800" s="15"/>
      <c r="BV800" s="15"/>
      <c r="BW800" s="15"/>
      <c r="BX800" s="15"/>
      <c r="BY800" s="15"/>
      <c r="BZ800" s="15"/>
    </row>
    <row r="801" spans="1:78" ht="16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5"/>
      <c r="O801" s="15"/>
      <c r="P801" s="15"/>
      <c r="Q801" s="15"/>
      <c r="R801" s="15"/>
      <c r="S801" s="15"/>
      <c r="T801" s="15"/>
      <c r="U801" s="5"/>
      <c r="V801" s="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/>
      <c r="BL801" s="15"/>
      <c r="BM801" s="15"/>
      <c r="BN801" s="15"/>
      <c r="BO801" s="15"/>
      <c r="BP801" s="15"/>
      <c r="BQ801" s="15"/>
      <c r="BR801" s="15"/>
      <c r="BS801" s="15"/>
      <c r="BT801" s="15"/>
      <c r="BU801" s="15"/>
      <c r="BV801" s="15"/>
      <c r="BW801" s="15"/>
      <c r="BX801" s="15"/>
      <c r="BY801" s="15"/>
      <c r="BZ801" s="15"/>
    </row>
    <row r="802" spans="1:78" ht="16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5"/>
      <c r="O802" s="15"/>
      <c r="P802" s="15"/>
      <c r="Q802" s="15"/>
      <c r="R802" s="15"/>
      <c r="S802" s="15"/>
      <c r="T802" s="15"/>
      <c r="U802" s="5"/>
      <c r="V802" s="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/>
      <c r="BL802" s="15"/>
      <c r="BM802" s="15"/>
      <c r="BN802" s="15"/>
      <c r="BO802" s="15"/>
      <c r="BP802" s="15"/>
      <c r="BQ802" s="15"/>
      <c r="BR802" s="15"/>
      <c r="BS802" s="15"/>
      <c r="BT802" s="15"/>
      <c r="BU802" s="15"/>
      <c r="BV802" s="15"/>
      <c r="BW802" s="15"/>
      <c r="BX802" s="15"/>
      <c r="BY802" s="15"/>
      <c r="BZ802" s="15"/>
    </row>
    <row r="803" spans="1:78" ht="16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5"/>
      <c r="O803" s="15"/>
      <c r="P803" s="15"/>
      <c r="Q803" s="15"/>
      <c r="R803" s="15"/>
      <c r="S803" s="15"/>
      <c r="T803" s="15"/>
      <c r="U803" s="5"/>
      <c r="V803" s="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L803" s="15"/>
      <c r="BM803" s="15"/>
      <c r="BN803" s="15"/>
      <c r="BO803" s="15"/>
      <c r="BP803" s="15"/>
      <c r="BQ803" s="15"/>
      <c r="BR803" s="15"/>
      <c r="BS803" s="15"/>
      <c r="BT803" s="15"/>
      <c r="BU803" s="15"/>
      <c r="BV803" s="15"/>
      <c r="BW803" s="15"/>
      <c r="BX803" s="15"/>
      <c r="BY803" s="15"/>
      <c r="BZ803" s="15"/>
    </row>
    <row r="804" spans="1:78" ht="16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5"/>
      <c r="O804" s="15"/>
      <c r="P804" s="15"/>
      <c r="Q804" s="15"/>
      <c r="R804" s="15"/>
      <c r="S804" s="15"/>
      <c r="T804" s="15"/>
      <c r="U804" s="5"/>
      <c r="V804" s="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/>
      <c r="BL804" s="15"/>
      <c r="BM804" s="15"/>
      <c r="BN804" s="15"/>
      <c r="BO804" s="15"/>
      <c r="BP804" s="15"/>
      <c r="BQ804" s="15"/>
      <c r="BR804" s="15"/>
      <c r="BS804" s="15"/>
      <c r="BT804" s="15"/>
      <c r="BU804" s="15"/>
      <c r="BV804" s="15"/>
      <c r="BW804" s="15"/>
      <c r="BX804" s="15"/>
      <c r="BY804" s="15"/>
      <c r="BZ804" s="15"/>
    </row>
    <row r="805" spans="1:78" ht="16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5"/>
      <c r="O805" s="15"/>
      <c r="P805" s="15"/>
      <c r="Q805" s="15"/>
      <c r="R805" s="15"/>
      <c r="S805" s="15"/>
      <c r="T805" s="15"/>
      <c r="U805" s="5"/>
      <c r="V805" s="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/>
      <c r="BL805" s="15"/>
      <c r="BM805" s="15"/>
      <c r="BN805" s="15"/>
      <c r="BO805" s="15"/>
      <c r="BP805" s="15"/>
      <c r="BQ805" s="15"/>
      <c r="BR805" s="15"/>
      <c r="BS805" s="15"/>
      <c r="BT805" s="15"/>
      <c r="BU805" s="15"/>
      <c r="BV805" s="15"/>
      <c r="BW805" s="15"/>
      <c r="BX805" s="15"/>
      <c r="BY805" s="15"/>
      <c r="BZ805" s="15"/>
    </row>
    <row r="806" spans="1:78" ht="16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5"/>
      <c r="O806" s="15"/>
      <c r="P806" s="15"/>
      <c r="Q806" s="15"/>
      <c r="R806" s="15"/>
      <c r="S806" s="15"/>
      <c r="T806" s="15"/>
      <c r="U806" s="5"/>
      <c r="V806" s="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L806" s="15"/>
      <c r="BM806" s="15"/>
      <c r="BN806" s="15"/>
      <c r="BO806" s="15"/>
      <c r="BP806" s="15"/>
      <c r="BQ806" s="15"/>
      <c r="BR806" s="15"/>
      <c r="BS806" s="15"/>
      <c r="BT806" s="15"/>
      <c r="BU806" s="15"/>
      <c r="BV806" s="15"/>
      <c r="BW806" s="15"/>
      <c r="BX806" s="15"/>
      <c r="BY806" s="15"/>
      <c r="BZ806" s="15"/>
    </row>
    <row r="807" spans="1:78" ht="16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5"/>
      <c r="O807" s="15"/>
      <c r="P807" s="15"/>
      <c r="Q807" s="15"/>
      <c r="R807" s="15"/>
      <c r="S807" s="15"/>
      <c r="T807" s="15"/>
      <c r="U807" s="5"/>
      <c r="V807" s="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/>
      <c r="BL807" s="15"/>
      <c r="BM807" s="15"/>
      <c r="BN807" s="15"/>
      <c r="BO807" s="15"/>
      <c r="BP807" s="15"/>
      <c r="BQ807" s="15"/>
      <c r="BR807" s="15"/>
      <c r="BS807" s="15"/>
      <c r="BT807" s="15"/>
      <c r="BU807" s="15"/>
      <c r="BV807" s="15"/>
      <c r="BW807" s="15"/>
      <c r="BX807" s="15"/>
      <c r="BY807" s="15"/>
      <c r="BZ807" s="15"/>
    </row>
    <row r="808" spans="1:78" ht="16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5"/>
      <c r="O808" s="15"/>
      <c r="P808" s="15"/>
      <c r="Q808" s="15"/>
      <c r="R808" s="15"/>
      <c r="S808" s="15"/>
      <c r="T808" s="15"/>
      <c r="U808" s="5"/>
      <c r="V808" s="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/>
      <c r="BL808" s="15"/>
      <c r="BM808" s="15"/>
      <c r="BN808" s="15"/>
      <c r="BO808" s="15"/>
      <c r="BP808" s="15"/>
      <c r="BQ808" s="15"/>
      <c r="BR808" s="15"/>
      <c r="BS808" s="15"/>
      <c r="BT808" s="15"/>
      <c r="BU808" s="15"/>
      <c r="BV808" s="15"/>
      <c r="BW808" s="15"/>
      <c r="BX808" s="15"/>
      <c r="BY808" s="15"/>
      <c r="BZ808" s="15"/>
    </row>
    <row r="809" spans="1:78" ht="16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5"/>
      <c r="O809" s="15"/>
      <c r="P809" s="15"/>
      <c r="Q809" s="15"/>
      <c r="R809" s="15"/>
      <c r="S809" s="15"/>
      <c r="T809" s="15"/>
      <c r="U809" s="5"/>
      <c r="V809" s="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/>
      <c r="BL809" s="15"/>
      <c r="BM809" s="15"/>
      <c r="BN809" s="15"/>
      <c r="BO809" s="15"/>
      <c r="BP809" s="15"/>
      <c r="BQ809" s="15"/>
      <c r="BR809" s="15"/>
      <c r="BS809" s="15"/>
      <c r="BT809" s="15"/>
      <c r="BU809" s="15"/>
      <c r="BV809" s="15"/>
      <c r="BW809" s="15"/>
      <c r="BX809" s="15"/>
      <c r="BY809" s="15"/>
      <c r="BZ809" s="15"/>
    </row>
    <row r="810" spans="1:78" ht="16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5"/>
      <c r="O810" s="15"/>
      <c r="P810" s="15"/>
      <c r="Q810" s="15"/>
      <c r="R810" s="15"/>
      <c r="S810" s="15"/>
      <c r="T810" s="15"/>
      <c r="U810" s="5"/>
      <c r="V810" s="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/>
      <c r="BL810" s="15"/>
      <c r="BM810" s="15"/>
      <c r="BN810" s="15"/>
      <c r="BO810" s="15"/>
      <c r="BP810" s="15"/>
      <c r="BQ810" s="15"/>
      <c r="BR810" s="15"/>
      <c r="BS810" s="15"/>
      <c r="BT810" s="15"/>
      <c r="BU810" s="15"/>
      <c r="BV810" s="15"/>
      <c r="BW810" s="15"/>
      <c r="BX810" s="15"/>
      <c r="BY810" s="15"/>
      <c r="BZ810" s="15"/>
    </row>
    <row r="811" spans="1:78" ht="16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5"/>
      <c r="O811" s="15"/>
      <c r="P811" s="15"/>
      <c r="Q811" s="15"/>
      <c r="R811" s="15"/>
      <c r="S811" s="15"/>
      <c r="T811" s="15"/>
      <c r="U811" s="5"/>
      <c r="V811" s="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/>
      <c r="BL811" s="15"/>
      <c r="BM811" s="15"/>
      <c r="BN811" s="15"/>
      <c r="BO811" s="15"/>
      <c r="BP811" s="15"/>
      <c r="BQ811" s="15"/>
      <c r="BR811" s="15"/>
      <c r="BS811" s="15"/>
      <c r="BT811" s="15"/>
      <c r="BU811" s="15"/>
      <c r="BV811" s="15"/>
      <c r="BW811" s="15"/>
      <c r="BX811" s="15"/>
      <c r="BY811" s="15"/>
      <c r="BZ811" s="15"/>
    </row>
    <row r="812" spans="1:78" ht="16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5"/>
      <c r="O812" s="15"/>
      <c r="P812" s="15"/>
      <c r="Q812" s="15"/>
      <c r="R812" s="15"/>
      <c r="S812" s="15"/>
      <c r="T812" s="15"/>
      <c r="U812" s="5"/>
      <c r="V812" s="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/>
      <c r="BL812" s="15"/>
      <c r="BM812" s="15"/>
      <c r="BN812" s="15"/>
      <c r="BO812" s="15"/>
      <c r="BP812" s="15"/>
      <c r="BQ812" s="15"/>
      <c r="BR812" s="15"/>
      <c r="BS812" s="15"/>
      <c r="BT812" s="15"/>
      <c r="BU812" s="15"/>
      <c r="BV812" s="15"/>
      <c r="BW812" s="15"/>
      <c r="BX812" s="15"/>
      <c r="BY812" s="15"/>
      <c r="BZ812" s="15"/>
    </row>
    <row r="813" spans="1:78" ht="16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5"/>
      <c r="O813" s="15"/>
      <c r="P813" s="15"/>
      <c r="Q813" s="15"/>
      <c r="R813" s="15"/>
      <c r="S813" s="15"/>
      <c r="T813" s="15"/>
      <c r="U813" s="5"/>
      <c r="V813" s="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L813" s="15"/>
      <c r="BM813" s="15"/>
      <c r="BN813" s="15"/>
      <c r="BO813" s="15"/>
      <c r="BP813" s="15"/>
      <c r="BQ813" s="15"/>
      <c r="BR813" s="15"/>
      <c r="BS813" s="15"/>
      <c r="BT813" s="15"/>
      <c r="BU813" s="15"/>
      <c r="BV813" s="15"/>
      <c r="BW813" s="15"/>
      <c r="BX813" s="15"/>
      <c r="BY813" s="15"/>
      <c r="BZ813" s="15"/>
    </row>
    <row r="814" spans="1:78" ht="16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5"/>
      <c r="O814" s="15"/>
      <c r="P814" s="15"/>
      <c r="Q814" s="15"/>
      <c r="R814" s="15"/>
      <c r="S814" s="15"/>
      <c r="T814" s="15"/>
      <c r="U814" s="5"/>
      <c r="V814" s="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/>
      <c r="BL814" s="15"/>
      <c r="BM814" s="15"/>
      <c r="BN814" s="15"/>
      <c r="BO814" s="15"/>
      <c r="BP814" s="15"/>
      <c r="BQ814" s="15"/>
      <c r="BR814" s="15"/>
      <c r="BS814" s="15"/>
      <c r="BT814" s="15"/>
      <c r="BU814" s="15"/>
      <c r="BV814" s="15"/>
      <c r="BW814" s="15"/>
      <c r="BX814" s="15"/>
      <c r="BY814" s="15"/>
      <c r="BZ814" s="15"/>
    </row>
    <row r="815" spans="1:78" ht="16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5"/>
      <c r="O815" s="15"/>
      <c r="P815" s="15"/>
      <c r="Q815" s="15"/>
      <c r="R815" s="15"/>
      <c r="S815" s="15"/>
      <c r="T815" s="15"/>
      <c r="U815" s="5"/>
      <c r="V815" s="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/>
      <c r="BL815" s="15"/>
      <c r="BM815" s="15"/>
      <c r="BN815" s="15"/>
      <c r="BO815" s="15"/>
      <c r="BP815" s="15"/>
      <c r="BQ815" s="15"/>
      <c r="BR815" s="15"/>
      <c r="BS815" s="15"/>
      <c r="BT815" s="15"/>
      <c r="BU815" s="15"/>
      <c r="BV815" s="15"/>
      <c r="BW815" s="15"/>
      <c r="BX815" s="15"/>
      <c r="BY815" s="15"/>
      <c r="BZ815" s="15"/>
    </row>
    <row r="816" spans="1:78" ht="16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5"/>
      <c r="O816" s="15"/>
      <c r="P816" s="15"/>
      <c r="Q816" s="15"/>
      <c r="R816" s="15"/>
      <c r="S816" s="15"/>
      <c r="T816" s="15"/>
      <c r="U816" s="5"/>
      <c r="V816" s="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/>
      <c r="BL816" s="15"/>
      <c r="BM816" s="15"/>
      <c r="BN816" s="15"/>
      <c r="BO816" s="15"/>
      <c r="BP816" s="15"/>
      <c r="BQ816" s="15"/>
      <c r="BR816" s="15"/>
      <c r="BS816" s="15"/>
      <c r="BT816" s="15"/>
      <c r="BU816" s="15"/>
      <c r="BV816" s="15"/>
      <c r="BW816" s="15"/>
      <c r="BX816" s="15"/>
      <c r="BY816" s="15"/>
      <c r="BZ816" s="15"/>
    </row>
    <row r="817" spans="1:78" ht="16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5"/>
      <c r="O817" s="15"/>
      <c r="P817" s="15"/>
      <c r="Q817" s="15"/>
      <c r="R817" s="15"/>
      <c r="S817" s="15"/>
      <c r="T817" s="15"/>
      <c r="U817" s="5"/>
      <c r="V817" s="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/>
      <c r="BL817" s="15"/>
      <c r="BM817" s="15"/>
      <c r="BN817" s="15"/>
      <c r="BO817" s="15"/>
      <c r="BP817" s="15"/>
      <c r="BQ817" s="15"/>
      <c r="BR817" s="15"/>
      <c r="BS817" s="15"/>
      <c r="BT817" s="15"/>
      <c r="BU817" s="15"/>
      <c r="BV817" s="15"/>
      <c r="BW817" s="15"/>
      <c r="BX817" s="15"/>
      <c r="BY817" s="15"/>
      <c r="BZ817" s="15"/>
    </row>
    <row r="818" spans="1:78" ht="16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5"/>
      <c r="O818" s="15"/>
      <c r="P818" s="15"/>
      <c r="Q818" s="15"/>
      <c r="R818" s="15"/>
      <c r="S818" s="15"/>
      <c r="T818" s="15"/>
      <c r="U818" s="5"/>
      <c r="V818" s="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L818" s="15"/>
      <c r="BM818" s="15"/>
      <c r="BN818" s="15"/>
      <c r="BO818" s="15"/>
      <c r="BP818" s="15"/>
      <c r="BQ818" s="15"/>
      <c r="BR818" s="15"/>
      <c r="BS818" s="15"/>
      <c r="BT818" s="15"/>
      <c r="BU818" s="15"/>
      <c r="BV818" s="15"/>
      <c r="BW818" s="15"/>
      <c r="BX818" s="15"/>
      <c r="BY818" s="15"/>
      <c r="BZ818" s="15"/>
    </row>
    <row r="819" spans="1:78" ht="16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5"/>
      <c r="O819" s="15"/>
      <c r="P819" s="15"/>
      <c r="Q819" s="15"/>
      <c r="R819" s="15"/>
      <c r="S819" s="15"/>
      <c r="T819" s="15"/>
      <c r="U819" s="5"/>
      <c r="V819" s="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L819" s="15"/>
      <c r="BM819" s="15"/>
      <c r="BN819" s="15"/>
      <c r="BO819" s="15"/>
      <c r="BP819" s="15"/>
      <c r="BQ819" s="15"/>
      <c r="BR819" s="15"/>
      <c r="BS819" s="15"/>
      <c r="BT819" s="15"/>
      <c r="BU819" s="15"/>
      <c r="BV819" s="15"/>
      <c r="BW819" s="15"/>
      <c r="BX819" s="15"/>
      <c r="BY819" s="15"/>
      <c r="BZ819" s="15"/>
    </row>
    <row r="820" spans="1:78" ht="16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5"/>
      <c r="O820" s="15"/>
      <c r="P820" s="15"/>
      <c r="Q820" s="15"/>
      <c r="R820" s="15"/>
      <c r="S820" s="15"/>
      <c r="T820" s="15"/>
      <c r="U820" s="5"/>
      <c r="V820" s="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/>
      <c r="BL820" s="15"/>
      <c r="BM820" s="15"/>
      <c r="BN820" s="15"/>
      <c r="BO820" s="15"/>
      <c r="BP820" s="15"/>
      <c r="BQ820" s="15"/>
      <c r="BR820" s="15"/>
      <c r="BS820" s="15"/>
      <c r="BT820" s="15"/>
      <c r="BU820" s="15"/>
      <c r="BV820" s="15"/>
      <c r="BW820" s="15"/>
      <c r="BX820" s="15"/>
      <c r="BY820" s="15"/>
      <c r="BZ820" s="15"/>
    </row>
    <row r="821" spans="1:78" ht="16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5"/>
      <c r="O821" s="15"/>
      <c r="P821" s="15"/>
      <c r="Q821" s="15"/>
      <c r="R821" s="15"/>
      <c r="S821" s="15"/>
      <c r="T821" s="15"/>
      <c r="U821" s="5"/>
      <c r="V821" s="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/>
      <c r="BL821" s="15"/>
      <c r="BM821" s="15"/>
      <c r="BN821" s="15"/>
      <c r="BO821" s="15"/>
      <c r="BP821" s="15"/>
      <c r="BQ821" s="15"/>
      <c r="BR821" s="15"/>
      <c r="BS821" s="15"/>
      <c r="BT821" s="15"/>
      <c r="BU821" s="15"/>
      <c r="BV821" s="15"/>
      <c r="BW821" s="15"/>
      <c r="BX821" s="15"/>
      <c r="BY821" s="15"/>
      <c r="BZ821" s="15"/>
    </row>
    <row r="822" spans="1:78" ht="16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5"/>
      <c r="O822" s="15"/>
      <c r="P822" s="15"/>
      <c r="Q822" s="15"/>
      <c r="R822" s="15"/>
      <c r="S822" s="15"/>
      <c r="T822" s="15"/>
      <c r="U822" s="5"/>
      <c r="V822" s="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/>
      <c r="BL822" s="15"/>
      <c r="BM822" s="15"/>
      <c r="BN822" s="15"/>
      <c r="BO822" s="15"/>
      <c r="BP822" s="15"/>
      <c r="BQ822" s="15"/>
      <c r="BR822" s="15"/>
      <c r="BS822" s="15"/>
      <c r="BT822" s="15"/>
      <c r="BU822" s="15"/>
      <c r="BV822" s="15"/>
      <c r="BW822" s="15"/>
      <c r="BX822" s="15"/>
      <c r="BY822" s="15"/>
      <c r="BZ822" s="15"/>
    </row>
    <row r="823" spans="1:78" ht="16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5"/>
      <c r="O823" s="15"/>
      <c r="P823" s="15"/>
      <c r="Q823" s="15"/>
      <c r="R823" s="15"/>
      <c r="S823" s="15"/>
      <c r="T823" s="15"/>
      <c r="U823" s="5"/>
      <c r="V823" s="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/>
      <c r="BL823" s="15"/>
      <c r="BM823" s="15"/>
      <c r="BN823" s="15"/>
      <c r="BO823" s="15"/>
      <c r="BP823" s="15"/>
      <c r="BQ823" s="15"/>
      <c r="BR823" s="15"/>
      <c r="BS823" s="15"/>
      <c r="BT823" s="15"/>
      <c r="BU823" s="15"/>
      <c r="BV823" s="15"/>
      <c r="BW823" s="15"/>
      <c r="BX823" s="15"/>
      <c r="BY823" s="15"/>
      <c r="BZ823" s="15"/>
    </row>
    <row r="824" spans="1:78" ht="16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5"/>
      <c r="O824" s="15"/>
      <c r="P824" s="15"/>
      <c r="Q824" s="15"/>
      <c r="R824" s="15"/>
      <c r="S824" s="15"/>
      <c r="T824" s="15"/>
      <c r="U824" s="5"/>
      <c r="V824" s="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L824" s="15"/>
      <c r="BM824" s="15"/>
      <c r="BN824" s="15"/>
      <c r="BO824" s="15"/>
      <c r="BP824" s="15"/>
      <c r="BQ824" s="15"/>
      <c r="BR824" s="15"/>
      <c r="BS824" s="15"/>
      <c r="BT824" s="15"/>
      <c r="BU824" s="15"/>
      <c r="BV824" s="15"/>
      <c r="BW824" s="15"/>
      <c r="BX824" s="15"/>
      <c r="BY824" s="15"/>
      <c r="BZ824" s="15"/>
    </row>
    <row r="825" spans="1:78" ht="16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5"/>
      <c r="O825" s="15"/>
      <c r="P825" s="15"/>
      <c r="Q825" s="15"/>
      <c r="R825" s="15"/>
      <c r="S825" s="15"/>
      <c r="T825" s="15"/>
      <c r="U825" s="5"/>
      <c r="V825" s="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/>
      <c r="BL825" s="15"/>
      <c r="BM825" s="15"/>
      <c r="BN825" s="15"/>
      <c r="BO825" s="15"/>
      <c r="BP825" s="15"/>
      <c r="BQ825" s="15"/>
      <c r="BR825" s="15"/>
      <c r="BS825" s="15"/>
      <c r="BT825" s="15"/>
      <c r="BU825" s="15"/>
      <c r="BV825" s="15"/>
      <c r="BW825" s="15"/>
      <c r="BX825" s="15"/>
      <c r="BY825" s="15"/>
      <c r="BZ825" s="15"/>
    </row>
    <row r="826" spans="1:78" ht="16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5"/>
      <c r="O826" s="15"/>
      <c r="P826" s="15"/>
      <c r="Q826" s="15"/>
      <c r="R826" s="15"/>
      <c r="S826" s="15"/>
      <c r="T826" s="15"/>
      <c r="U826" s="5"/>
      <c r="V826" s="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5"/>
      <c r="AR826" s="15"/>
      <c r="AS826" s="15"/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  <c r="BG826" s="15"/>
      <c r="BH826" s="15"/>
      <c r="BI826" s="15"/>
      <c r="BJ826" s="15"/>
      <c r="BK826" s="15"/>
      <c r="BL826" s="15"/>
      <c r="BM826" s="15"/>
      <c r="BN826" s="15"/>
      <c r="BO826" s="15"/>
      <c r="BP826" s="15"/>
      <c r="BQ826" s="15"/>
      <c r="BR826" s="15"/>
      <c r="BS826" s="15"/>
      <c r="BT826" s="15"/>
      <c r="BU826" s="15"/>
      <c r="BV826" s="15"/>
      <c r="BW826" s="15"/>
      <c r="BX826" s="15"/>
      <c r="BY826" s="15"/>
      <c r="BZ826" s="15"/>
    </row>
    <row r="827" spans="1:78" ht="16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5"/>
      <c r="O827" s="15"/>
      <c r="P827" s="15"/>
      <c r="Q827" s="15"/>
      <c r="R827" s="15"/>
      <c r="S827" s="15"/>
      <c r="T827" s="15"/>
      <c r="U827" s="5"/>
      <c r="V827" s="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5"/>
      <c r="AR827" s="15"/>
      <c r="AS827" s="15"/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  <c r="BG827" s="15"/>
      <c r="BH827" s="15"/>
      <c r="BI827" s="15"/>
      <c r="BJ827" s="15"/>
      <c r="BK827" s="15"/>
      <c r="BL827" s="15"/>
      <c r="BM827" s="15"/>
      <c r="BN827" s="15"/>
      <c r="BO827" s="15"/>
      <c r="BP827" s="15"/>
      <c r="BQ827" s="15"/>
      <c r="BR827" s="15"/>
      <c r="BS827" s="15"/>
      <c r="BT827" s="15"/>
      <c r="BU827" s="15"/>
      <c r="BV827" s="15"/>
      <c r="BW827" s="15"/>
      <c r="BX827" s="15"/>
      <c r="BY827" s="15"/>
      <c r="BZ827" s="15"/>
    </row>
    <row r="828" spans="1:78" ht="16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5"/>
      <c r="O828" s="15"/>
      <c r="P828" s="15"/>
      <c r="Q828" s="15"/>
      <c r="R828" s="15"/>
      <c r="S828" s="15"/>
      <c r="T828" s="15"/>
      <c r="U828" s="5"/>
      <c r="V828" s="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5"/>
      <c r="AR828" s="15"/>
      <c r="AS828" s="15"/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  <c r="BG828" s="15"/>
      <c r="BH828" s="15"/>
      <c r="BI828" s="15"/>
      <c r="BJ828" s="15"/>
      <c r="BK828" s="15"/>
      <c r="BL828" s="15"/>
      <c r="BM828" s="15"/>
      <c r="BN828" s="15"/>
      <c r="BO828" s="15"/>
      <c r="BP828" s="15"/>
      <c r="BQ828" s="15"/>
      <c r="BR828" s="15"/>
      <c r="BS828" s="15"/>
      <c r="BT828" s="15"/>
      <c r="BU828" s="15"/>
      <c r="BV828" s="15"/>
      <c r="BW828" s="15"/>
      <c r="BX828" s="15"/>
      <c r="BY828" s="15"/>
      <c r="BZ828" s="15"/>
    </row>
    <row r="829" spans="1:78" ht="16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5"/>
      <c r="O829" s="15"/>
      <c r="P829" s="15"/>
      <c r="Q829" s="15"/>
      <c r="R829" s="15"/>
      <c r="S829" s="15"/>
      <c r="T829" s="15"/>
      <c r="U829" s="5"/>
      <c r="V829" s="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5"/>
      <c r="AR829" s="15"/>
      <c r="AS829" s="15"/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  <c r="BG829" s="15"/>
      <c r="BH829" s="15"/>
      <c r="BI829" s="15"/>
      <c r="BJ829" s="15"/>
      <c r="BK829" s="15"/>
      <c r="BL829" s="15"/>
      <c r="BM829" s="15"/>
      <c r="BN829" s="15"/>
      <c r="BO829" s="15"/>
      <c r="BP829" s="15"/>
      <c r="BQ829" s="15"/>
      <c r="BR829" s="15"/>
      <c r="BS829" s="15"/>
      <c r="BT829" s="15"/>
      <c r="BU829" s="15"/>
      <c r="BV829" s="15"/>
      <c r="BW829" s="15"/>
      <c r="BX829" s="15"/>
      <c r="BY829" s="15"/>
      <c r="BZ829" s="15"/>
    </row>
    <row r="830" spans="1:78" ht="16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5"/>
      <c r="O830" s="15"/>
      <c r="P830" s="15"/>
      <c r="Q830" s="15"/>
      <c r="R830" s="15"/>
      <c r="S830" s="15"/>
      <c r="T830" s="15"/>
      <c r="U830" s="5"/>
      <c r="V830" s="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5"/>
      <c r="AR830" s="15"/>
      <c r="AS830" s="15"/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  <c r="BG830" s="15"/>
      <c r="BH830" s="15"/>
      <c r="BI830" s="15"/>
      <c r="BJ830" s="15"/>
      <c r="BK830" s="15"/>
      <c r="BL830" s="15"/>
      <c r="BM830" s="15"/>
      <c r="BN830" s="15"/>
      <c r="BO830" s="15"/>
      <c r="BP830" s="15"/>
      <c r="BQ830" s="15"/>
      <c r="BR830" s="15"/>
      <c r="BS830" s="15"/>
      <c r="BT830" s="15"/>
      <c r="BU830" s="15"/>
      <c r="BV830" s="15"/>
      <c r="BW830" s="15"/>
      <c r="BX830" s="15"/>
      <c r="BY830" s="15"/>
      <c r="BZ830" s="15"/>
    </row>
    <row r="831" spans="1:78" ht="16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5"/>
      <c r="O831" s="15"/>
      <c r="P831" s="15"/>
      <c r="Q831" s="15"/>
      <c r="R831" s="15"/>
      <c r="S831" s="15"/>
      <c r="T831" s="15"/>
      <c r="U831" s="5"/>
      <c r="V831" s="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5"/>
      <c r="AR831" s="15"/>
      <c r="AS831" s="15"/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  <c r="BG831" s="15"/>
      <c r="BH831" s="15"/>
      <c r="BI831" s="15"/>
      <c r="BJ831" s="15"/>
      <c r="BK831" s="15"/>
      <c r="BL831" s="15"/>
      <c r="BM831" s="15"/>
      <c r="BN831" s="15"/>
      <c r="BO831" s="15"/>
      <c r="BP831" s="15"/>
      <c r="BQ831" s="15"/>
      <c r="BR831" s="15"/>
      <c r="BS831" s="15"/>
      <c r="BT831" s="15"/>
      <c r="BU831" s="15"/>
      <c r="BV831" s="15"/>
      <c r="BW831" s="15"/>
      <c r="BX831" s="15"/>
      <c r="BY831" s="15"/>
      <c r="BZ831" s="15"/>
    </row>
    <row r="832" spans="1:78" ht="16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5"/>
      <c r="O832" s="15"/>
      <c r="P832" s="15"/>
      <c r="Q832" s="15"/>
      <c r="R832" s="15"/>
      <c r="S832" s="15"/>
      <c r="T832" s="15"/>
      <c r="U832" s="5"/>
      <c r="V832" s="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5"/>
      <c r="AR832" s="15"/>
      <c r="AS832" s="15"/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  <c r="BG832" s="15"/>
      <c r="BH832" s="15"/>
      <c r="BI832" s="15"/>
      <c r="BJ832" s="15"/>
      <c r="BK832" s="15"/>
      <c r="BL832" s="15"/>
      <c r="BM832" s="15"/>
      <c r="BN832" s="15"/>
      <c r="BO832" s="15"/>
      <c r="BP832" s="15"/>
      <c r="BQ832" s="15"/>
      <c r="BR832" s="15"/>
      <c r="BS832" s="15"/>
      <c r="BT832" s="15"/>
      <c r="BU832" s="15"/>
      <c r="BV832" s="15"/>
      <c r="BW832" s="15"/>
      <c r="BX832" s="15"/>
      <c r="BY832" s="15"/>
      <c r="BZ832" s="15"/>
    </row>
    <row r="833" spans="1:78" ht="16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5"/>
      <c r="O833" s="15"/>
      <c r="P833" s="15"/>
      <c r="Q833" s="15"/>
      <c r="R833" s="15"/>
      <c r="S833" s="15"/>
      <c r="T833" s="15"/>
      <c r="U833" s="5"/>
      <c r="V833" s="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5"/>
      <c r="AR833" s="15"/>
      <c r="AS833" s="15"/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  <c r="BG833" s="15"/>
      <c r="BH833" s="15"/>
      <c r="BI833" s="15"/>
      <c r="BJ833" s="15"/>
      <c r="BK833" s="15"/>
      <c r="BL833" s="15"/>
      <c r="BM833" s="15"/>
      <c r="BN833" s="15"/>
      <c r="BO833" s="15"/>
      <c r="BP833" s="15"/>
      <c r="BQ833" s="15"/>
      <c r="BR833" s="15"/>
      <c r="BS833" s="15"/>
      <c r="BT833" s="15"/>
      <c r="BU833" s="15"/>
      <c r="BV833" s="15"/>
      <c r="BW833" s="15"/>
      <c r="BX833" s="15"/>
      <c r="BY833" s="15"/>
      <c r="BZ833" s="15"/>
    </row>
    <row r="834" spans="1:78" ht="16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5"/>
      <c r="O834" s="15"/>
      <c r="P834" s="15"/>
      <c r="Q834" s="15"/>
      <c r="R834" s="15"/>
      <c r="S834" s="15"/>
      <c r="T834" s="15"/>
      <c r="U834" s="5"/>
      <c r="V834" s="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5"/>
      <c r="AR834" s="15"/>
      <c r="AS834" s="15"/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  <c r="BG834" s="15"/>
      <c r="BH834" s="15"/>
      <c r="BI834" s="15"/>
      <c r="BJ834" s="15"/>
      <c r="BK834" s="15"/>
      <c r="BL834" s="15"/>
      <c r="BM834" s="15"/>
      <c r="BN834" s="15"/>
      <c r="BO834" s="15"/>
      <c r="BP834" s="15"/>
      <c r="BQ834" s="15"/>
      <c r="BR834" s="15"/>
      <c r="BS834" s="15"/>
      <c r="BT834" s="15"/>
      <c r="BU834" s="15"/>
      <c r="BV834" s="15"/>
      <c r="BW834" s="15"/>
      <c r="BX834" s="15"/>
      <c r="BY834" s="15"/>
      <c r="BZ834" s="15"/>
    </row>
    <row r="835" spans="1:78" ht="16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5"/>
      <c r="O835" s="15"/>
      <c r="P835" s="15"/>
      <c r="Q835" s="15"/>
      <c r="R835" s="15"/>
      <c r="S835" s="15"/>
      <c r="T835" s="15"/>
      <c r="U835" s="5"/>
      <c r="V835" s="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5"/>
      <c r="AR835" s="15"/>
      <c r="AS835" s="15"/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  <c r="BG835" s="15"/>
      <c r="BH835" s="15"/>
      <c r="BI835" s="15"/>
      <c r="BJ835" s="15"/>
      <c r="BK835" s="15"/>
      <c r="BL835" s="15"/>
      <c r="BM835" s="15"/>
      <c r="BN835" s="15"/>
      <c r="BO835" s="15"/>
      <c r="BP835" s="15"/>
      <c r="BQ835" s="15"/>
      <c r="BR835" s="15"/>
      <c r="BS835" s="15"/>
      <c r="BT835" s="15"/>
      <c r="BU835" s="15"/>
      <c r="BV835" s="15"/>
      <c r="BW835" s="15"/>
      <c r="BX835" s="15"/>
      <c r="BY835" s="15"/>
      <c r="BZ835" s="15"/>
    </row>
    <row r="836" spans="1:78" ht="16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5"/>
      <c r="O836" s="15"/>
      <c r="P836" s="15"/>
      <c r="Q836" s="15"/>
      <c r="R836" s="15"/>
      <c r="S836" s="15"/>
      <c r="T836" s="15"/>
      <c r="U836" s="5"/>
      <c r="V836" s="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5"/>
      <c r="AR836" s="15"/>
      <c r="AS836" s="15"/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  <c r="BG836" s="15"/>
      <c r="BH836" s="15"/>
      <c r="BI836" s="15"/>
      <c r="BJ836" s="15"/>
      <c r="BK836" s="15"/>
      <c r="BL836" s="15"/>
      <c r="BM836" s="15"/>
      <c r="BN836" s="15"/>
      <c r="BO836" s="15"/>
      <c r="BP836" s="15"/>
      <c r="BQ836" s="15"/>
      <c r="BR836" s="15"/>
      <c r="BS836" s="15"/>
      <c r="BT836" s="15"/>
      <c r="BU836" s="15"/>
      <c r="BV836" s="15"/>
      <c r="BW836" s="15"/>
      <c r="BX836" s="15"/>
      <c r="BY836" s="15"/>
      <c r="BZ836" s="15"/>
    </row>
    <row r="837" spans="1:78" ht="16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5"/>
      <c r="O837" s="15"/>
      <c r="P837" s="15"/>
      <c r="Q837" s="15"/>
      <c r="R837" s="15"/>
      <c r="S837" s="15"/>
      <c r="T837" s="15"/>
      <c r="U837" s="5"/>
      <c r="V837" s="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5"/>
      <c r="AR837" s="15"/>
      <c r="AS837" s="15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  <c r="BG837" s="15"/>
      <c r="BH837" s="15"/>
      <c r="BI837" s="15"/>
      <c r="BJ837" s="15"/>
      <c r="BK837" s="15"/>
      <c r="BL837" s="15"/>
      <c r="BM837" s="15"/>
      <c r="BN837" s="15"/>
      <c r="BO837" s="15"/>
      <c r="BP837" s="15"/>
      <c r="BQ837" s="15"/>
      <c r="BR837" s="15"/>
      <c r="BS837" s="15"/>
      <c r="BT837" s="15"/>
      <c r="BU837" s="15"/>
      <c r="BV837" s="15"/>
      <c r="BW837" s="15"/>
      <c r="BX837" s="15"/>
      <c r="BY837" s="15"/>
      <c r="BZ837" s="15"/>
    </row>
    <row r="838" spans="1:78" ht="16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5"/>
      <c r="O838" s="15"/>
      <c r="P838" s="15"/>
      <c r="Q838" s="15"/>
      <c r="R838" s="15"/>
      <c r="S838" s="15"/>
      <c r="T838" s="15"/>
      <c r="U838" s="5"/>
      <c r="V838" s="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5"/>
      <c r="AR838" s="15"/>
      <c r="AS838" s="15"/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  <c r="BG838" s="15"/>
      <c r="BH838" s="15"/>
      <c r="BI838" s="15"/>
      <c r="BJ838" s="15"/>
      <c r="BK838" s="15"/>
      <c r="BL838" s="15"/>
      <c r="BM838" s="15"/>
      <c r="BN838" s="15"/>
      <c r="BO838" s="15"/>
      <c r="BP838" s="15"/>
      <c r="BQ838" s="15"/>
      <c r="BR838" s="15"/>
      <c r="BS838" s="15"/>
      <c r="BT838" s="15"/>
      <c r="BU838" s="15"/>
      <c r="BV838" s="15"/>
      <c r="BW838" s="15"/>
      <c r="BX838" s="15"/>
      <c r="BY838" s="15"/>
      <c r="BZ838" s="15"/>
    </row>
    <row r="839" spans="1:78" ht="16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5"/>
      <c r="O839" s="15"/>
      <c r="P839" s="15"/>
      <c r="Q839" s="15"/>
      <c r="R839" s="15"/>
      <c r="S839" s="15"/>
      <c r="T839" s="15"/>
      <c r="U839" s="5"/>
      <c r="V839" s="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5"/>
      <c r="AR839" s="15"/>
      <c r="AS839" s="15"/>
      <c r="AT839" s="15"/>
      <c r="AU839" s="15"/>
      <c r="AV839" s="15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  <c r="BG839" s="15"/>
      <c r="BH839" s="15"/>
      <c r="BI839" s="15"/>
      <c r="BJ839" s="15"/>
      <c r="BK839" s="15"/>
      <c r="BL839" s="15"/>
      <c r="BM839" s="15"/>
      <c r="BN839" s="15"/>
      <c r="BO839" s="15"/>
      <c r="BP839" s="15"/>
      <c r="BQ839" s="15"/>
      <c r="BR839" s="15"/>
      <c r="BS839" s="15"/>
      <c r="BT839" s="15"/>
      <c r="BU839" s="15"/>
      <c r="BV839" s="15"/>
      <c r="BW839" s="15"/>
      <c r="BX839" s="15"/>
      <c r="BY839" s="15"/>
      <c r="BZ839" s="15"/>
    </row>
    <row r="840" spans="1:78" ht="16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5"/>
      <c r="O840" s="15"/>
      <c r="P840" s="15"/>
      <c r="Q840" s="15"/>
      <c r="R840" s="15"/>
      <c r="S840" s="15"/>
      <c r="T840" s="15"/>
      <c r="U840" s="5"/>
      <c r="V840" s="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5"/>
      <c r="AR840" s="15"/>
      <c r="AS840" s="15"/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  <c r="BG840" s="15"/>
      <c r="BH840" s="15"/>
      <c r="BI840" s="15"/>
      <c r="BJ840" s="15"/>
      <c r="BK840" s="15"/>
      <c r="BL840" s="15"/>
      <c r="BM840" s="15"/>
      <c r="BN840" s="15"/>
      <c r="BO840" s="15"/>
      <c r="BP840" s="15"/>
      <c r="BQ840" s="15"/>
      <c r="BR840" s="15"/>
      <c r="BS840" s="15"/>
      <c r="BT840" s="15"/>
      <c r="BU840" s="15"/>
      <c r="BV840" s="15"/>
      <c r="BW840" s="15"/>
      <c r="BX840" s="15"/>
      <c r="BY840" s="15"/>
      <c r="BZ840" s="15"/>
    </row>
    <row r="841" spans="1:78" ht="16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5"/>
      <c r="O841" s="15"/>
      <c r="P841" s="15"/>
      <c r="Q841" s="15"/>
      <c r="R841" s="15"/>
      <c r="S841" s="15"/>
      <c r="T841" s="15"/>
      <c r="U841" s="5"/>
      <c r="V841" s="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5"/>
      <c r="AR841" s="15"/>
      <c r="AS841" s="15"/>
      <c r="AT841" s="15"/>
      <c r="AU841" s="15"/>
      <c r="AV841" s="15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  <c r="BG841" s="15"/>
      <c r="BH841" s="15"/>
      <c r="BI841" s="15"/>
      <c r="BJ841" s="15"/>
      <c r="BK841" s="15"/>
      <c r="BL841" s="15"/>
      <c r="BM841" s="15"/>
      <c r="BN841" s="15"/>
      <c r="BO841" s="15"/>
      <c r="BP841" s="15"/>
      <c r="BQ841" s="15"/>
      <c r="BR841" s="15"/>
      <c r="BS841" s="15"/>
      <c r="BT841" s="15"/>
      <c r="BU841" s="15"/>
      <c r="BV841" s="15"/>
      <c r="BW841" s="15"/>
      <c r="BX841" s="15"/>
      <c r="BY841" s="15"/>
      <c r="BZ841" s="15"/>
    </row>
    <row r="842" spans="1:78" ht="16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5"/>
      <c r="O842" s="15"/>
      <c r="P842" s="15"/>
      <c r="Q842" s="15"/>
      <c r="R842" s="15"/>
      <c r="S842" s="15"/>
      <c r="T842" s="15"/>
      <c r="U842" s="5"/>
      <c r="V842" s="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5"/>
      <c r="AR842" s="15"/>
      <c r="AS842" s="15"/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  <c r="BG842" s="15"/>
      <c r="BH842" s="15"/>
      <c r="BI842" s="15"/>
      <c r="BJ842" s="15"/>
      <c r="BK842" s="15"/>
      <c r="BL842" s="15"/>
      <c r="BM842" s="15"/>
      <c r="BN842" s="15"/>
      <c r="BO842" s="15"/>
      <c r="BP842" s="15"/>
      <c r="BQ842" s="15"/>
      <c r="BR842" s="15"/>
      <c r="BS842" s="15"/>
      <c r="BT842" s="15"/>
      <c r="BU842" s="15"/>
      <c r="BV842" s="15"/>
      <c r="BW842" s="15"/>
      <c r="BX842" s="15"/>
      <c r="BY842" s="15"/>
      <c r="BZ842" s="15"/>
    </row>
    <row r="843" spans="1:78" ht="16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5"/>
      <c r="O843" s="15"/>
      <c r="P843" s="15"/>
      <c r="Q843" s="15"/>
      <c r="R843" s="15"/>
      <c r="S843" s="15"/>
      <c r="T843" s="15"/>
      <c r="U843" s="5"/>
      <c r="V843" s="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5"/>
      <c r="AR843" s="15"/>
      <c r="AS843" s="15"/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  <c r="BG843" s="15"/>
      <c r="BH843" s="15"/>
      <c r="BI843" s="15"/>
      <c r="BJ843" s="15"/>
      <c r="BK843" s="15"/>
      <c r="BL843" s="15"/>
      <c r="BM843" s="15"/>
      <c r="BN843" s="15"/>
      <c r="BO843" s="15"/>
      <c r="BP843" s="15"/>
      <c r="BQ843" s="15"/>
      <c r="BR843" s="15"/>
      <c r="BS843" s="15"/>
      <c r="BT843" s="15"/>
      <c r="BU843" s="15"/>
      <c r="BV843" s="15"/>
      <c r="BW843" s="15"/>
      <c r="BX843" s="15"/>
      <c r="BY843" s="15"/>
      <c r="BZ843" s="15"/>
    </row>
    <row r="844" spans="1:78" ht="16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5"/>
      <c r="O844" s="15"/>
      <c r="P844" s="15"/>
      <c r="Q844" s="15"/>
      <c r="R844" s="15"/>
      <c r="S844" s="15"/>
      <c r="T844" s="15"/>
      <c r="U844" s="5"/>
      <c r="V844" s="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5"/>
      <c r="AR844" s="15"/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15"/>
      <c r="BH844" s="15"/>
      <c r="BI844" s="15"/>
      <c r="BJ844" s="15"/>
      <c r="BK844" s="15"/>
      <c r="BL844" s="15"/>
      <c r="BM844" s="15"/>
      <c r="BN844" s="15"/>
      <c r="BO844" s="15"/>
      <c r="BP844" s="15"/>
      <c r="BQ844" s="15"/>
      <c r="BR844" s="15"/>
      <c r="BS844" s="15"/>
      <c r="BT844" s="15"/>
      <c r="BU844" s="15"/>
      <c r="BV844" s="15"/>
      <c r="BW844" s="15"/>
      <c r="BX844" s="15"/>
      <c r="BY844" s="15"/>
      <c r="BZ844" s="15"/>
    </row>
    <row r="845" spans="1:78" ht="16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5"/>
      <c r="O845" s="15"/>
      <c r="P845" s="15"/>
      <c r="Q845" s="15"/>
      <c r="R845" s="15"/>
      <c r="S845" s="15"/>
      <c r="T845" s="15"/>
      <c r="U845" s="5"/>
      <c r="V845" s="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5"/>
      <c r="AR845" s="15"/>
      <c r="AS845" s="15"/>
      <c r="AT845" s="15"/>
      <c r="AU845" s="15"/>
      <c r="AV845" s="15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  <c r="BG845" s="15"/>
      <c r="BH845" s="15"/>
      <c r="BI845" s="15"/>
      <c r="BJ845" s="15"/>
      <c r="BK845" s="15"/>
      <c r="BL845" s="15"/>
      <c r="BM845" s="15"/>
      <c r="BN845" s="15"/>
      <c r="BO845" s="15"/>
      <c r="BP845" s="15"/>
      <c r="BQ845" s="15"/>
      <c r="BR845" s="15"/>
      <c r="BS845" s="15"/>
      <c r="BT845" s="15"/>
      <c r="BU845" s="15"/>
      <c r="BV845" s="15"/>
      <c r="BW845" s="15"/>
      <c r="BX845" s="15"/>
      <c r="BY845" s="15"/>
      <c r="BZ845" s="15"/>
    </row>
    <row r="846" spans="1:78" ht="16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5"/>
      <c r="O846" s="15"/>
      <c r="P846" s="15"/>
      <c r="Q846" s="15"/>
      <c r="R846" s="15"/>
      <c r="S846" s="15"/>
      <c r="T846" s="15"/>
      <c r="U846" s="5"/>
      <c r="V846" s="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5"/>
      <c r="AR846" s="15"/>
      <c r="AS846" s="15"/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  <c r="BG846" s="15"/>
      <c r="BH846" s="15"/>
      <c r="BI846" s="15"/>
      <c r="BJ846" s="15"/>
      <c r="BK846" s="15"/>
      <c r="BL846" s="15"/>
      <c r="BM846" s="15"/>
      <c r="BN846" s="15"/>
      <c r="BO846" s="15"/>
      <c r="BP846" s="15"/>
      <c r="BQ846" s="15"/>
      <c r="BR846" s="15"/>
      <c r="BS846" s="15"/>
      <c r="BT846" s="15"/>
      <c r="BU846" s="15"/>
      <c r="BV846" s="15"/>
      <c r="BW846" s="15"/>
      <c r="BX846" s="15"/>
      <c r="BY846" s="15"/>
      <c r="BZ846" s="15"/>
    </row>
    <row r="847" spans="1:78" ht="16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5"/>
      <c r="O847" s="15"/>
      <c r="P847" s="15"/>
      <c r="Q847" s="15"/>
      <c r="R847" s="15"/>
      <c r="S847" s="15"/>
      <c r="T847" s="15"/>
      <c r="U847" s="5"/>
      <c r="V847" s="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5"/>
      <c r="AR847" s="15"/>
      <c r="AS847" s="15"/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  <c r="BG847" s="15"/>
      <c r="BH847" s="15"/>
      <c r="BI847" s="15"/>
      <c r="BJ847" s="15"/>
      <c r="BK847" s="15"/>
      <c r="BL847" s="15"/>
      <c r="BM847" s="15"/>
      <c r="BN847" s="15"/>
      <c r="BO847" s="15"/>
      <c r="BP847" s="15"/>
      <c r="BQ847" s="15"/>
      <c r="BR847" s="15"/>
      <c r="BS847" s="15"/>
      <c r="BT847" s="15"/>
      <c r="BU847" s="15"/>
      <c r="BV847" s="15"/>
      <c r="BW847" s="15"/>
      <c r="BX847" s="15"/>
      <c r="BY847" s="15"/>
      <c r="BZ847" s="15"/>
    </row>
    <row r="848" spans="1:78" ht="16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5"/>
      <c r="O848" s="15"/>
      <c r="P848" s="15"/>
      <c r="Q848" s="15"/>
      <c r="R848" s="15"/>
      <c r="S848" s="15"/>
      <c r="T848" s="15"/>
      <c r="U848" s="5"/>
      <c r="V848" s="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5"/>
      <c r="AR848" s="15"/>
      <c r="AS848" s="15"/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15"/>
      <c r="BH848" s="15"/>
      <c r="BI848" s="15"/>
      <c r="BJ848" s="15"/>
      <c r="BK848" s="15"/>
      <c r="BL848" s="15"/>
      <c r="BM848" s="15"/>
      <c r="BN848" s="15"/>
      <c r="BO848" s="15"/>
      <c r="BP848" s="15"/>
      <c r="BQ848" s="15"/>
      <c r="BR848" s="15"/>
      <c r="BS848" s="15"/>
      <c r="BT848" s="15"/>
      <c r="BU848" s="15"/>
      <c r="BV848" s="15"/>
      <c r="BW848" s="15"/>
      <c r="BX848" s="15"/>
      <c r="BY848" s="15"/>
      <c r="BZ848" s="15"/>
    </row>
    <row r="849" spans="1:78" ht="16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5"/>
      <c r="O849" s="15"/>
      <c r="P849" s="15"/>
      <c r="Q849" s="15"/>
      <c r="R849" s="15"/>
      <c r="S849" s="15"/>
      <c r="T849" s="15"/>
      <c r="U849" s="5"/>
      <c r="V849" s="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5"/>
      <c r="AR849" s="15"/>
      <c r="AS849" s="15"/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  <c r="BG849" s="15"/>
      <c r="BH849" s="15"/>
      <c r="BI849" s="15"/>
      <c r="BJ849" s="15"/>
      <c r="BK849" s="15"/>
      <c r="BL849" s="15"/>
      <c r="BM849" s="15"/>
      <c r="BN849" s="15"/>
      <c r="BO849" s="15"/>
      <c r="BP849" s="15"/>
      <c r="BQ849" s="15"/>
      <c r="BR849" s="15"/>
      <c r="BS849" s="15"/>
      <c r="BT849" s="15"/>
      <c r="BU849" s="15"/>
      <c r="BV849" s="15"/>
      <c r="BW849" s="15"/>
      <c r="BX849" s="15"/>
      <c r="BY849" s="15"/>
      <c r="BZ849" s="15"/>
    </row>
    <row r="850" spans="1:78" ht="16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5"/>
      <c r="O850" s="15"/>
      <c r="P850" s="15"/>
      <c r="Q850" s="15"/>
      <c r="R850" s="15"/>
      <c r="S850" s="15"/>
      <c r="T850" s="15"/>
      <c r="U850" s="5"/>
      <c r="V850" s="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5"/>
      <c r="AR850" s="15"/>
      <c r="AS850" s="15"/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  <c r="BG850" s="15"/>
      <c r="BH850" s="15"/>
      <c r="BI850" s="15"/>
      <c r="BJ850" s="15"/>
      <c r="BK850" s="15"/>
      <c r="BL850" s="15"/>
      <c r="BM850" s="15"/>
      <c r="BN850" s="15"/>
      <c r="BO850" s="15"/>
      <c r="BP850" s="15"/>
      <c r="BQ850" s="15"/>
      <c r="BR850" s="15"/>
      <c r="BS850" s="15"/>
      <c r="BT850" s="15"/>
      <c r="BU850" s="15"/>
      <c r="BV850" s="15"/>
      <c r="BW850" s="15"/>
      <c r="BX850" s="15"/>
      <c r="BY850" s="15"/>
      <c r="BZ850" s="15"/>
    </row>
    <row r="851" spans="1:78" ht="16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5"/>
      <c r="O851" s="15"/>
      <c r="P851" s="15"/>
      <c r="Q851" s="15"/>
      <c r="R851" s="15"/>
      <c r="S851" s="15"/>
      <c r="T851" s="15"/>
      <c r="U851" s="5"/>
      <c r="V851" s="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5"/>
      <c r="AR851" s="15"/>
      <c r="AS851" s="15"/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  <c r="BG851" s="15"/>
      <c r="BH851" s="15"/>
      <c r="BI851" s="15"/>
      <c r="BJ851" s="15"/>
      <c r="BK851" s="15"/>
      <c r="BL851" s="15"/>
      <c r="BM851" s="15"/>
      <c r="BN851" s="15"/>
      <c r="BO851" s="15"/>
      <c r="BP851" s="15"/>
      <c r="BQ851" s="15"/>
      <c r="BR851" s="15"/>
      <c r="BS851" s="15"/>
      <c r="BT851" s="15"/>
      <c r="BU851" s="15"/>
      <c r="BV851" s="15"/>
      <c r="BW851" s="15"/>
      <c r="BX851" s="15"/>
      <c r="BY851" s="15"/>
      <c r="BZ851" s="15"/>
    </row>
    <row r="852" spans="1:78" ht="16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5"/>
      <c r="O852" s="15"/>
      <c r="P852" s="15"/>
      <c r="Q852" s="15"/>
      <c r="R852" s="15"/>
      <c r="S852" s="15"/>
      <c r="T852" s="15"/>
      <c r="U852" s="5"/>
      <c r="V852" s="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15"/>
      <c r="BH852" s="15"/>
      <c r="BI852" s="15"/>
      <c r="BJ852" s="15"/>
      <c r="BK852" s="15"/>
      <c r="BL852" s="15"/>
      <c r="BM852" s="15"/>
      <c r="BN852" s="15"/>
      <c r="BO852" s="15"/>
      <c r="BP852" s="15"/>
      <c r="BQ852" s="15"/>
      <c r="BR852" s="15"/>
      <c r="BS852" s="15"/>
      <c r="BT852" s="15"/>
      <c r="BU852" s="15"/>
      <c r="BV852" s="15"/>
      <c r="BW852" s="15"/>
      <c r="BX852" s="15"/>
      <c r="BY852" s="15"/>
      <c r="BZ852" s="15"/>
    </row>
    <row r="853" spans="1:78" ht="16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5"/>
      <c r="O853" s="15"/>
      <c r="P853" s="15"/>
      <c r="Q853" s="15"/>
      <c r="R853" s="15"/>
      <c r="S853" s="15"/>
      <c r="T853" s="15"/>
      <c r="U853" s="5"/>
      <c r="V853" s="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5"/>
      <c r="AR853" s="15"/>
      <c r="AS853" s="15"/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  <c r="BG853" s="15"/>
      <c r="BH853" s="15"/>
      <c r="BI853" s="15"/>
      <c r="BJ853" s="15"/>
      <c r="BK853" s="15"/>
      <c r="BL853" s="15"/>
      <c r="BM853" s="15"/>
      <c r="BN853" s="15"/>
      <c r="BO853" s="15"/>
      <c r="BP853" s="15"/>
      <c r="BQ853" s="15"/>
      <c r="BR853" s="15"/>
      <c r="BS853" s="15"/>
      <c r="BT853" s="15"/>
      <c r="BU853" s="15"/>
      <c r="BV853" s="15"/>
      <c r="BW853" s="15"/>
      <c r="BX853" s="15"/>
      <c r="BY853" s="15"/>
      <c r="BZ853" s="15"/>
    </row>
    <row r="854" spans="1:78" ht="16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5"/>
      <c r="O854" s="15"/>
      <c r="P854" s="15"/>
      <c r="Q854" s="15"/>
      <c r="R854" s="15"/>
      <c r="S854" s="15"/>
      <c r="T854" s="15"/>
      <c r="U854" s="5"/>
      <c r="V854" s="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5"/>
      <c r="AR854" s="15"/>
      <c r="AS854" s="15"/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  <c r="BG854" s="15"/>
      <c r="BH854" s="15"/>
      <c r="BI854" s="15"/>
      <c r="BJ854" s="15"/>
      <c r="BK854" s="15"/>
      <c r="BL854" s="15"/>
      <c r="BM854" s="15"/>
      <c r="BN854" s="15"/>
      <c r="BO854" s="15"/>
      <c r="BP854" s="15"/>
      <c r="BQ854" s="15"/>
      <c r="BR854" s="15"/>
      <c r="BS854" s="15"/>
      <c r="BT854" s="15"/>
      <c r="BU854" s="15"/>
      <c r="BV854" s="15"/>
      <c r="BW854" s="15"/>
      <c r="BX854" s="15"/>
      <c r="BY854" s="15"/>
      <c r="BZ854" s="15"/>
    </row>
    <row r="855" spans="1:78" ht="16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5"/>
      <c r="O855" s="15"/>
      <c r="P855" s="15"/>
      <c r="Q855" s="15"/>
      <c r="R855" s="15"/>
      <c r="S855" s="15"/>
      <c r="T855" s="15"/>
      <c r="U855" s="5"/>
      <c r="V855" s="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5"/>
      <c r="AR855" s="15"/>
      <c r="AS855" s="15"/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  <c r="BG855" s="15"/>
      <c r="BH855" s="15"/>
      <c r="BI855" s="15"/>
      <c r="BJ855" s="15"/>
      <c r="BK855" s="15"/>
      <c r="BL855" s="15"/>
      <c r="BM855" s="15"/>
      <c r="BN855" s="15"/>
      <c r="BO855" s="15"/>
      <c r="BP855" s="15"/>
      <c r="BQ855" s="15"/>
      <c r="BR855" s="15"/>
      <c r="BS855" s="15"/>
      <c r="BT855" s="15"/>
      <c r="BU855" s="15"/>
      <c r="BV855" s="15"/>
      <c r="BW855" s="15"/>
      <c r="BX855" s="15"/>
      <c r="BY855" s="15"/>
      <c r="BZ855" s="15"/>
    </row>
    <row r="856" spans="1:78" ht="16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5"/>
      <c r="O856" s="15"/>
      <c r="P856" s="15"/>
      <c r="Q856" s="15"/>
      <c r="R856" s="15"/>
      <c r="S856" s="15"/>
      <c r="T856" s="15"/>
      <c r="U856" s="5"/>
      <c r="V856" s="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5"/>
      <c r="AR856" s="15"/>
      <c r="AS856" s="15"/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  <c r="BG856" s="15"/>
      <c r="BH856" s="15"/>
      <c r="BI856" s="15"/>
      <c r="BJ856" s="15"/>
      <c r="BK856" s="15"/>
      <c r="BL856" s="15"/>
      <c r="BM856" s="15"/>
      <c r="BN856" s="15"/>
      <c r="BO856" s="15"/>
      <c r="BP856" s="15"/>
      <c r="BQ856" s="15"/>
      <c r="BR856" s="15"/>
      <c r="BS856" s="15"/>
      <c r="BT856" s="15"/>
      <c r="BU856" s="15"/>
      <c r="BV856" s="15"/>
      <c r="BW856" s="15"/>
      <c r="BX856" s="15"/>
      <c r="BY856" s="15"/>
      <c r="BZ856" s="15"/>
    </row>
    <row r="857" spans="1:78" ht="16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5"/>
      <c r="O857" s="15"/>
      <c r="P857" s="15"/>
      <c r="Q857" s="15"/>
      <c r="R857" s="15"/>
      <c r="S857" s="15"/>
      <c r="T857" s="15"/>
      <c r="U857" s="5"/>
      <c r="V857" s="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5"/>
      <c r="AR857" s="15"/>
      <c r="AS857" s="15"/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  <c r="BG857" s="15"/>
      <c r="BH857" s="15"/>
      <c r="BI857" s="15"/>
      <c r="BJ857" s="15"/>
      <c r="BK857" s="15"/>
      <c r="BL857" s="15"/>
      <c r="BM857" s="15"/>
      <c r="BN857" s="15"/>
      <c r="BO857" s="15"/>
      <c r="BP857" s="15"/>
      <c r="BQ857" s="15"/>
      <c r="BR857" s="15"/>
      <c r="BS857" s="15"/>
      <c r="BT857" s="15"/>
      <c r="BU857" s="15"/>
      <c r="BV857" s="15"/>
      <c r="BW857" s="15"/>
      <c r="BX857" s="15"/>
      <c r="BY857" s="15"/>
      <c r="BZ857" s="15"/>
    </row>
    <row r="858" spans="1:78" ht="16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5"/>
      <c r="O858" s="15"/>
      <c r="P858" s="15"/>
      <c r="Q858" s="15"/>
      <c r="R858" s="15"/>
      <c r="S858" s="15"/>
      <c r="T858" s="15"/>
      <c r="U858" s="5"/>
      <c r="V858" s="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5"/>
      <c r="AR858" s="15"/>
      <c r="AS858" s="15"/>
      <c r="AT858" s="15"/>
      <c r="AU858" s="15"/>
      <c r="AV858" s="15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  <c r="BG858" s="15"/>
      <c r="BH858" s="15"/>
      <c r="BI858" s="15"/>
      <c r="BJ858" s="15"/>
      <c r="BK858" s="15"/>
      <c r="BL858" s="15"/>
      <c r="BM858" s="15"/>
      <c r="BN858" s="15"/>
      <c r="BO858" s="15"/>
      <c r="BP858" s="15"/>
      <c r="BQ858" s="15"/>
      <c r="BR858" s="15"/>
      <c r="BS858" s="15"/>
      <c r="BT858" s="15"/>
      <c r="BU858" s="15"/>
      <c r="BV858" s="15"/>
      <c r="BW858" s="15"/>
      <c r="BX858" s="15"/>
      <c r="BY858" s="15"/>
      <c r="BZ858" s="15"/>
    </row>
    <row r="859" spans="1:78" ht="16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5"/>
      <c r="O859" s="15"/>
      <c r="P859" s="15"/>
      <c r="Q859" s="15"/>
      <c r="R859" s="15"/>
      <c r="S859" s="15"/>
      <c r="T859" s="15"/>
      <c r="U859" s="5"/>
      <c r="V859" s="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5"/>
      <c r="AR859" s="15"/>
      <c r="AS859" s="15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  <c r="BG859" s="15"/>
      <c r="BH859" s="15"/>
      <c r="BI859" s="15"/>
      <c r="BJ859" s="15"/>
      <c r="BK859" s="15"/>
      <c r="BL859" s="15"/>
      <c r="BM859" s="15"/>
      <c r="BN859" s="15"/>
      <c r="BO859" s="15"/>
      <c r="BP859" s="15"/>
      <c r="BQ859" s="15"/>
      <c r="BR859" s="15"/>
      <c r="BS859" s="15"/>
      <c r="BT859" s="15"/>
      <c r="BU859" s="15"/>
      <c r="BV859" s="15"/>
      <c r="BW859" s="15"/>
      <c r="BX859" s="15"/>
      <c r="BY859" s="15"/>
      <c r="BZ859" s="15"/>
    </row>
    <row r="860" spans="1:78" ht="16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5"/>
      <c r="O860" s="15"/>
      <c r="P860" s="15"/>
      <c r="Q860" s="15"/>
      <c r="R860" s="15"/>
      <c r="S860" s="15"/>
      <c r="T860" s="15"/>
      <c r="U860" s="5"/>
      <c r="V860" s="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5"/>
      <c r="AR860" s="15"/>
      <c r="AS860" s="15"/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  <c r="BG860" s="15"/>
      <c r="BH860" s="15"/>
      <c r="BI860" s="15"/>
      <c r="BJ860" s="15"/>
      <c r="BK860" s="15"/>
      <c r="BL860" s="15"/>
      <c r="BM860" s="15"/>
      <c r="BN860" s="15"/>
      <c r="BO860" s="15"/>
      <c r="BP860" s="15"/>
      <c r="BQ860" s="15"/>
      <c r="BR860" s="15"/>
      <c r="BS860" s="15"/>
      <c r="BT860" s="15"/>
      <c r="BU860" s="15"/>
      <c r="BV860" s="15"/>
      <c r="BW860" s="15"/>
      <c r="BX860" s="15"/>
      <c r="BY860" s="15"/>
      <c r="BZ860" s="15"/>
    </row>
    <row r="861" spans="1:78" ht="16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5"/>
      <c r="O861" s="15"/>
      <c r="P861" s="15"/>
      <c r="Q861" s="15"/>
      <c r="R861" s="15"/>
      <c r="S861" s="15"/>
      <c r="T861" s="15"/>
      <c r="U861" s="5"/>
      <c r="V861" s="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5"/>
      <c r="AR861" s="15"/>
      <c r="AS861" s="15"/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15"/>
      <c r="BH861" s="15"/>
      <c r="BI861" s="15"/>
      <c r="BJ861" s="15"/>
      <c r="BK861" s="15"/>
      <c r="BL861" s="15"/>
      <c r="BM861" s="15"/>
      <c r="BN861" s="15"/>
      <c r="BO861" s="15"/>
      <c r="BP861" s="15"/>
      <c r="BQ861" s="15"/>
      <c r="BR861" s="15"/>
      <c r="BS861" s="15"/>
      <c r="BT861" s="15"/>
      <c r="BU861" s="15"/>
      <c r="BV861" s="15"/>
      <c r="BW861" s="15"/>
      <c r="BX861" s="15"/>
      <c r="BY861" s="15"/>
      <c r="BZ861" s="15"/>
    </row>
    <row r="862" spans="1:78" ht="16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5"/>
      <c r="O862" s="15"/>
      <c r="P862" s="15"/>
      <c r="Q862" s="15"/>
      <c r="R862" s="15"/>
      <c r="S862" s="15"/>
      <c r="T862" s="15"/>
      <c r="U862" s="5"/>
      <c r="V862" s="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5"/>
      <c r="AR862" s="15"/>
      <c r="AS862" s="15"/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  <c r="BG862" s="15"/>
      <c r="BH862" s="15"/>
      <c r="BI862" s="15"/>
      <c r="BJ862" s="15"/>
      <c r="BK862" s="15"/>
      <c r="BL862" s="15"/>
      <c r="BM862" s="15"/>
      <c r="BN862" s="15"/>
      <c r="BO862" s="15"/>
      <c r="BP862" s="15"/>
      <c r="BQ862" s="15"/>
      <c r="BR862" s="15"/>
      <c r="BS862" s="15"/>
      <c r="BT862" s="15"/>
      <c r="BU862" s="15"/>
      <c r="BV862" s="15"/>
      <c r="BW862" s="15"/>
      <c r="BX862" s="15"/>
      <c r="BY862" s="15"/>
      <c r="BZ862" s="15"/>
    </row>
    <row r="863" spans="1:78" ht="16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5"/>
      <c r="O863" s="15"/>
      <c r="P863" s="15"/>
      <c r="Q863" s="15"/>
      <c r="R863" s="15"/>
      <c r="S863" s="15"/>
      <c r="T863" s="15"/>
      <c r="U863" s="5"/>
      <c r="V863" s="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5"/>
      <c r="AR863" s="15"/>
      <c r="AS863" s="15"/>
      <c r="AT863" s="15"/>
      <c r="AU863" s="15"/>
      <c r="AV863" s="15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  <c r="BG863" s="15"/>
      <c r="BH863" s="15"/>
      <c r="BI863" s="15"/>
      <c r="BJ863" s="15"/>
      <c r="BK863" s="15"/>
      <c r="BL863" s="15"/>
      <c r="BM863" s="15"/>
      <c r="BN863" s="15"/>
      <c r="BO863" s="15"/>
      <c r="BP863" s="15"/>
      <c r="BQ863" s="15"/>
      <c r="BR863" s="15"/>
      <c r="BS863" s="15"/>
      <c r="BT863" s="15"/>
      <c r="BU863" s="15"/>
      <c r="BV863" s="15"/>
      <c r="BW863" s="15"/>
      <c r="BX863" s="15"/>
      <c r="BY863" s="15"/>
      <c r="BZ863" s="15"/>
    </row>
    <row r="864" spans="1:78" ht="16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5"/>
      <c r="O864" s="15"/>
      <c r="P864" s="15"/>
      <c r="Q864" s="15"/>
      <c r="R864" s="15"/>
      <c r="S864" s="15"/>
      <c r="T864" s="15"/>
      <c r="U864" s="5"/>
      <c r="V864" s="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5"/>
      <c r="AR864" s="15"/>
      <c r="AS864" s="15"/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  <c r="BG864" s="15"/>
      <c r="BH864" s="15"/>
      <c r="BI864" s="15"/>
      <c r="BJ864" s="15"/>
      <c r="BK864" s="15"/>
      <c r="BL864" s="15"/>
      <c r="BM864" s="15"/>
      <c r="BN864" s="15"/>
      <c r="BO864" s="15"/>
      <c r="BP864" s="15"/>
      <c r="BQ864" s="15"/>
      <c r="BR864" s="15"/>
      <c r="BS864" s="15"/>
      <c r="BT864" s="15"/>
      <c r="BU864" s="15"/>
      <c r="BV864" s="15"/>
      <c r="BW864" s="15"/>
      <c r="BX864" s="15"/>
      <c r="BY864" s="15"/>
      <c r="BZ864" s="15"/>
    </row>
    <row r="865" spans="1:78" ht="16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5"/>
      <c r="O865" s="15"/>
      <c r="P865" s="15"/>
      <c r="Q865" s="15"/>
      <c r="R865" s="15"/>
      <c r="S865" s="15"/>
      <c r="T865" s="15"/>
      <c r="U865" s="5"/>
      <c r="V865" s="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5"/>
      <c r="AR865" s="15"/>
      <c r="AS865" s="15"/>
      <c r="AT865" s="15"/>
      <c r="AU865" s="15"/>
      <c r="AV865" s="15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  <c r="BG865" s="15"/>
      <c r="BH865" s="15"/>
      <c r="BI865" s="15"/>
      <c r="BJ865" s="15"/>
      <c r="BK865" s="15"/>
      <c r="BL865" s="15"/>
      <c r="BM865" s="15"/>
      <c r="BN865" s="15"/>
      <c r="BO865" s="15"/>
      <c r="BP865" s="15"/>
      <c r="BQ865" s="15"/>
      <c r="BR865" s="15"/>
      <c r="BS865" s="15"/>
      <c r="BT865" s="15"/>
      <c r="BU865" s="15"/>
      <c r="BV865" s="15"/>
      <c r="BW865" s="15"/>
      <c r="BX865" s="15"/>
      <c r="BY865" s="15"/>
      <c r="BZ865" s="15"/>
    </row>
    <row r="866" spans="1:78" ht="16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5"/>
      <c r="O866" s="15"/>
      <c r="P866" s="15"/>
      <c r="Q866" s="15"/>
      <c r="R866" s="15"/>
      <c r="S866" s="15"/>
      <c r="T866" s="15"/>
      <c r="U866" s="5"/>
      <c r="V866" s="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5"/>
      <c r="AR866" s="15"/>
      <c r="AS866" s="15"/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15"/>
      <c r="BH866" s="15"/>
      <c r="BI866" s="15"/>
      <c r="BJ866" s="15"/>
      <c r="BK866" s="15"/>
      <c r="BL866" s="15"/>
      <c r="BM866" s="15"/>
      <c r="BN866" s="15"/>
      <c r="BO866" s="15"/>
      <c r="BP866" s="15"/>
      <c r="BQ866" s="15"/>
      <c r="BR866" s="15"/>
      <c r="BS866" s="15"/>
      <c r="BT866" s="15"/>
      <c r="BU866" s="15"/>
      <c r="BV866" s="15"/>
      <c r="BW866" s="15"/>
      <c r="BX866" s="15"/>
      <c r="BY866" s="15"/>
      <c r="BZ866" s="15"/>
    </row>
    <row r="867" spans="1:78" ht="16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5"/>
      <c r="O867" s="15"/>
      <c r="P867" s="15"/>
      <c r="Q867" s="15"/>
      <c r="R867" s="15"/>
      <c r="S867" s="15"/>
      <c r="T867" s="15"/>
      <c r="U867" s="5"/>
      <c r="V867" s="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5"/>
      <c r="AR867" s="15"/>
      <c r="AS867" s="15"/>
      <c r="AT867" s="15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  <c r="BG867" s="15"/>
      <c r="BH867" s="15"/>
      <c r="BI867" s="15"/>
      <c r="BJ867" s="15"/>
      <c r="BK867" s="15"/>
      <c r="BL867" s="15"/>
      <c r="BM867" s="15"/>
      <c r="BN867" s="15"/>
      <c r="BO867" s="15"/>
      <c r="BP867" s="15"/>
      <c r="BQ867" s="15"/>
      <c r="BR867" s="15"/>
      <c r="BS867" s="15"/>
      <c r="BT867" s="15"/>
      <c r="BU867" s="15"/>
      <c r="BV867" s="15"/>
      <c r="BW867" s="15"/>
      <c r="BX867" s="15"/>
      <c r="BY867" s="15"/>
      <c r="BZ867" s="15"/>
    </row>
    <row r="868" spans="1:78" ht="16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5"/>
      <c r="O868" s="15"/>
      <c r="P868" s="15"/>
      <c r="Q868" s="15"/>
      <c r="R868" s="15"/>
      <c r="S868" s="15"/>
      <c r="T868" s="15"/>
      <c r="U868" s="5"/>
      <c r="V868" s="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5"/>
      <c r="AR868" s="15"/>
      <c r="AS868" s="15"/>
      <c r="AT868" s="15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  <c r="BG868" s="15"/>
      <c r="BH868" s="15"/>
      <c r="BI868" s="15"/>
      <c r="BJ868" s="15"/>
      <c r="BK868" s="15"/>
      <c r="BL868" s="15"/>
      <c r="BM868" s="15"/>
      <c r="BN868" s="15"/>
      <c r="BO868" s="15"/>
      <c r="BP868" s="15"/>
      <c r="BQ868" s="15"/>
      <c r="BR868" s="15"/>
      <c r="BS868" s="15"/>
      <c r="BT868" s="15"/>
      <c r="BU868" s="15"/>
      <c r="BV868" s="15"/>
      <c r="BW868" s="15"/>
      <c r="BX868" s="15"/>
      <c r="BY868" s="15"/>
      <c r="BZ868" s="15"/>
    </row>
    <row r="869" spans="1:78" ht="16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5"/>
      <c r="O869" s="15"/>
      <c r="P869" s="15"/>
      <c r="Q869" s="15"/>
      <c r="R869" s="15"/>
      <c r="S869" s="15"/>
      <c r="T869" s="15"/>
      <c r="U869" s="5"/>
      <c r="V869" s="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5"/>
      <c r="AR869" s="15"/>
      <c r="AS869" s="15"/>
      <c r="AT869" s="15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  <c r="BG869" s="15"/>
      <c r="BH869" s="15"/>
      <c r="BI869" s="15"/>
      <c r="BJ869" s="15"/>
      <c r="BK869" s="15"/>
      <c r="BL869" s="15"/>
      <c r="BM869" s="15"/>
      <c r="BN869" s="15"/>
      <c r="BO869" s="15"/>
      <c r="BP869" s="15"/>
      <c r="BQ869" s="15"/>
      <c r="BR869" s="15"/>
      <c r="BS869" s="15"/>
      <c r="BT869" s="15"/>
      <c r="BU869" s="15"/>
      <c r="BV869" s="15"/>
      <c r="BW869" s="15"/>
      <c r="BX869" s="15"/>
      <c r="BY869" s="15"/>
      <c r="BZ869" s="15"/>
    </row>
    <row r="870" spans="1:78" ht="16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5"/>
      <c r="O870" s="15"/>
      <c r="P870" s="15"/>
      <c r="Q870" s="15"/>
      <c r="R870" s="15"/>
      <c r="S870" s="15"/>
      <c r="T870" s="15"/>
      <c r="U870" s="5"/>
      <c r="V870" s="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5"/>
      <c r="AR870" s="15"/>
      <c r="AS870" s="15"/>
      <c r="AT870" s="15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  <c r="BG870" s="15"/>
      <c r="BH870" s="15"/>
      <c r="BI870" s="15"/>
      <c r="BJ870" s="15"/>
      <c r="BK870" s="15"/>
      <c r="BL870" s="15"/>
      <c r="BM870" s="15"/>
      <c r="BN870" s="15"/>
      <c r="BO870" s="15"/>
      <c r="BP870" s="15"/>
      <c r="BQ870" s="15"/>
      <c r="BR870" s="15"/>
      <c r="BS870" s="15"/>
      <c r="BT870" s="15"/>
      <c r="BU870" s="15"/>
      <c r="BV870" s="15"/>
      <c r="BW870" s="15"/>
      <c r="BX870" s="15"/>
      <c r="BY870" s="15"/>
      <c r="BZ870" s="15"/>
    </row>
    <row r="871" spans="1:78" ht="16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5"/>
      <c r="O871" s="15"/>
      <c r="P871" s="15"/>
      <c r="Q871" s="15"/>
      <c r="R871" s="15"/>
      <c r="S871" s="15"/>
      <c r="T871" s="15"/>
      <c r="U871" s="5"/>
      <c r="V871" s="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5"/>
      <c r="AR871" s="15"/>
      <c r="AS871" s="15"/>
      <c r="AT871" s="15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  <c r="BG871" s="15"/>
      <c r="BH871" s="15"/>
      <c r="BI871" s="15"/>
      <c r="BJ871" s="15"/>
      <c r="BK871" s="15"/>
      <c r="BL871" s="15"/>
      <c r="BM871" s="15"/>
      <c r="BN871" s="15"/>
      <c r="BO871" s="15"/>
      <c r="BP871" s="15"/>
      <c r="BQ871" s="15"/>
      <c r="BR871" s="15"/>
      <c r="BS871" s="15"/>
      <c r="BT871" s="15"/>
      <c r="BU871" s="15"/>
      <c r="BV871" s="15"/>
      <c r="BW871" s="15"/>
      <c r="BX871" s="15"/>
      <c r="BY871" s="15"/>
      <c r="BZ871" s="15"/>
    </row>
    <row r="872" spans="1:78" ht="16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5"/>
      <c r="O872" s="15"/>
      <c r="P872" s="15"/>
      <c r="Q872" s="15"/>
      <c r="R872" s="15"/>
      <c r="S872" s="15"/>
      <c r="T872" s="15"/>
      <c r="U872" s="5"/>
      <c r="V872" s="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5"/>
      <c r="AR872" s="15"/>
      <c r="AS872" s="15"/>
      <c r="AT872" s="15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  <c r="BG872" s="15"/>
      <c r="BH872" s="15"/>
      <c r="BI872" s="15"/>
      <c r="BJ872" s="15"/>
      <c r="BK872" s="15"/>
      <c r="BL872" s="15"/>
      <c r="BM872" s="15"/>
      <c r="BN872" s="15"/>
      <c r="BO872" s="15"/>
      <c r="BP872" s="15"/>
      <c r="BQ872" s="15"/>
      <c r="BR872" s="15"/>
      <c r="BS872" s="15"/>
      <c r="BT872" s="15"/>
      <c r="BU872" s="15"/>
      <c r="BV872" s="15"/>
      <c r="BW872" s="15"/>
      <c r="BX872" s="15"/>
      <c r="BY872" s="15"/>
      <c r="BZ872" s="15"/>
    </row>
    <row r="873" spans="1:78" ht="16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5"/>
      <c r="O873" s="15"/>
      <c r="P873" s="15"/>
      <c r="Q873" s="15"/>
      <c r="R873" s="15"/>
      <c r="S873" s="15"/>
      <c r="T873" s="15"/>
      <c r="U873" s="5"/>
      <c r="V873" s="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5"/>
      <c r="AR873" s="15"/>
      <c r="AS873" s="15"/>
      <c r="AT873" s="15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  <c r="BG873" s="15"/>
      <c r="BH873" s="15"/>
      <c r="BI873" s="15"/>
      <c r="BJ873" s="15"/>
      <c r="BK873" s="15"/>
      <c r="BL873" s="15"/>
      <c r="BM873" s="15"/>
      <c r="BN873" s="15"/>
      <c r="BO873" s="15"/>
      <c r="BP873" s="15"/>
      <c r="BQ873" s="15"/>
      <c r="BR873" s="15"/>
      <c r="BS873" s="15"/>
      <c r="BT873" s="15"/>
      <c r="BU873" s="15"/>
      <c r="BV873" s="15"/>
      <c r="BW873" s="15"/>
      <c r="BX873" s="15"/>
      <c r="BY873" s="15"/>
      <c r="BZ873" s="15"/>
    </row>
    <row r="874" spans="1:78" ht="16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5"/>
      <c r="O874" s="15"/>
      <c r="P874" s="15"/>
      <c r="Q874" s="15"/>
      <c r="R874" s="15"/>
      <c r="S874" s="15"/>
      <c r="T874" s="15"/>
      <c r="U874" s="5"/>
      <c r="V874" s="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5"/>
      <c r="AR874" s="15"/>
      <c r="AS874" s="15"/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15"/>
      <c r="BH874" s="15"/>
      <c r="BI874" s="15"/>
      <c r="BJ874" s="15"/>
      <c r="BK874" s="15"/>
      <c r="BL874" s="15"/>
      <c r="BM874" s="15"/>
      <c r="BN874" s="15"/>
      <c r="BO874" s="15"/>
      <c r="BP874" s="15"/>
      <c r="BQ874" s="15"/>
      <c r="BR874" s="15"/>
      <c r="BS874" s="15"/>
      <c r="BT874" s="15"/>
      <c r="BU874" s="15"/>
      <c r="BV874" s="15"/>
      <c r="BW874" s="15"/>
      <c r="BX874" s="15"/>
      <c r="BY874" s="15"/>
      <c r="BZ874" s="15"/>
    </row>
    <row r="875" spans="1:78" ht="16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5"/>
      <c r="O875" s="15"/>
      <c r="P875" s="15"/>
      <c r="Q875" s="15"/>
      <c r="R875" s="15"/>
      <c r="S875" s="15"/>
      <c r="T875" s="15"/>
      <c r="U875" s="5"/>
      <c r="V875" s="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5"/>
      <c r="AR875" s="15"/>
      <c r="AS875" s="15"/>
      <c r="AT875" s="15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  <c r="BG875" s="15"/>
      <c r="BH875" s="15"/>
      <c r="BI875" s="15"/>
      <c r="BJ875" s="15"/>
      <c r="BK875" s="15"/>
      <c r="BL875" s="15"/>
      <c r="BM875" s="15"/>
      <c r="BN875" s="15"/>
      <c r="BO875" s="15"/>
      <c r="BP875" s="15"/>
      <c r="BQ875" s="15"/>
      <c r="BR875" s="15"/>
      <c r="BS875" s="15"/>
      <c r="BT875" s="15"/>
      <c r="BU875" s="15"/>
      <c r="BV875" s="15"/>
      <c r="BW875" s="15"/>
      <c r="BX875" s="15"/>
      <c r="BY875" s="15"/>
      <c r="BZ875" s="15"/>
    </row>
    <row r="876" spans="1:78" ht="16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5"/>
      <c r="O876" s="15"/>
      <c r="P876" s="15"/>
      <c r="Q876" s="15"/>
      <c r="R876" s="15"/>
      <c r="S876" s="15"/>
      <c r="T876" s="15"/>
      <c r="U876" s="5"/>
      <c r="V876" s="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5"/>
      <c r="AR876" s="15"/>
      <c r="AS876" s="15"/>
      <c r="AT876" s="15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  <c r="BG876" s="15"/>
      <c r="BH876" s="15"/>
      <c r="BI876" s="15"/>
      <c r="BJ876" s="15"/>
      <c r="BK876" s="15"/>
      <c r="BL876" s="15"/>
      <c r="BM876" s="15"/>
      <c r="BN876" s="15"/>
      <c r="BO876" s="15"/>
      <c r="BP876" s="15"/>
      <c r="BQ876" s="15"/>
      <c r="BR876" s="15"/>
      <c r="BS876" s="15"/>
      <c r="BT876" s="15"/>
      <c r="BU876" s="15"/>
      <c r="BV876" s="15"/>
      <c r="BW876" s="15"/>
      <c r="BX876" s="15"/>
      <c r="BY876" s="15"/>
      <c r="BZ876" s="15"/>
    </row>
    <row r="877" spans="1:78" ht="16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5"/>
      <c r="O877" s="15"/>
      <c r="P877" s="15"/>
      <c r="Q877" s="15"/>
      <c r="R877" s="15"/>
      <c r="S877" s="15"/>
      <c r="T877" s="15"/>
      <c r="U877" s="5"/>
      <c r="V877" s="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5"/>
      <c r="AR877" s="15"/>
      <c r="AS877" s="15"/>
      <c r="AT877" s="15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  <c r="BG877" s="15"/>
      <c r="BH877" s="15"/>
      <c r="BI877" s="15"/>
      <c r="BJ877" s="15"/>
      <c r="BK877" s="15"/>
      <c r="BL877" s="15"/>
      <c r="BM877" s="15"/>
      <c r="BN877" s="15"/>
      <c r="BO877" s="15"/>
      <c r="BP877" s="15"/>
      <c r="BQ877" s="15"/>
      <c r="BR877" s="15"/>
      <c r="BS877" s="15"/>
      <c r="BT877" s="15"/>
      <c r="BU877" s="15"/>
      <c r="BV877" s="15"/>
      <c r="BW877" s="15"/>
      <c r="BX877" s="15"/>
      <c r="BY877" s="15"/>
      <c r="BZ877" s="15"/>
    </row>
    <row r="878" spans="1:78" ht="16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5"/>
      <c r="O878" s="15"/>
      <c r="P878" s="15"/>
      <c r="Q878" s="15"/>
      <c r="R878" s="15"/>
      <c r="S878" s="15"/>
      <c r="T878" s="15"/>
      <c r="U878" s="5"/>
      <c r="V878" s="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5"/>
      <c r="AR878" s="15"/>
      <c r="AS878" s="15"/>
      <c r="AT878" s="15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  <c r="BG878" s="15"/>
      <c r="BH878" s="15"/>
      <c r="BI878" s="15"/>
      <c r="BJ878" s="15"/>
      <c r="BK878" s="15"/>
      <c r="BL878" s="15"/>
      <c r="BM878" s="15"/>
      <c r="BN878" s="15"/>
      <c r="BO878" s="15"/>
      <c r="BP878" s="15"/>
      <c r="BQ878" s="15"/>
      <c r="BR878" s="15"/>
      <c r="BS878" s="15"/>
      <c r="BT878" s="15"/>
      <c r="BU878" s="15"/>
      <c r="BV878" s="15"/>
      <c r="BW878" s="15"/>
      <c r="BX878" s="15"/>
      <c r="BY878" s="15"/>
      <c r="BZ878" s="15"/>
    </row>
    <row r="879" spans="1:78" ht="16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5"/>
      <c r="O879" s="15"/>
      <c r="P879" s="15"/>
      <c r="Q879" s="15"/>
      <c r="R879" s="15"/>
      <c r="S879" s="15"/>
      <c r="T879" s="15"/>
      <c r="U879" s="5"/>
      <c r="V879" s="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5"/>
      <c r="AR879" s="15"/>
      <c r="AS879" s="15"/>
      <c r="AT879" s="15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  <c r="BG879" s="15"/>
      <c r="BH879" s="15"/>
      <c r="BI879" s="15"/>
      <c r="BJ879" s="15"/>
      <c r="BK879" s="15"/>
      <c r="BL879" s="15"/>
      <c r="BM879" s="15"/>
      <c r="BN879" s="15"/>
      <c r="BO879" s="15"/>
      <c r="BP879" s="15"/>
      <c r="BQ879" s="15"/>
      <c r="BR879" s="15"/>
      <c r="BS879" s="15"/>
      <c r="BT879" s="15"/>
      <c r="BU879" s="15"/>
      <c r="BV879" s="15"/>
      <c r="BW879" s="15"/>
      <c r="BX879" s="15"/>
      <c r="BY879" s="15"/>
      <c r="BZ879" s="15"/>
    </row>
    <row r="880" spans="1:78" ht="16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5"/>
      <c r="O880" s="15"/>
      <c r="P880" s="15"/>
      <c r="Q880" s="15"/>
      <c r="R880" s="15"/>
      <c r="S880" s="15"/>
      <c r="T880" s="15"/>
      <c r="U880" s="5"/>
      <c r="V880" s="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5"/>
      <c r="AR880" s="15"/>
      <c r="AS880" s="15"/>
      <c r="AT880" s="15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  <c r="BG880" s="15"/>
      <c r="BH880" s="15"/>
      <c r="BI880" s="15"/>
      <c r="BJ880" s="15"/>
      <c r="BK880" s="15"/>
      <c r="BL880" s="15"/>
      <c r="BM880" s="15"/>
      <c r="BN880" s="15"/>
      <c r="BO880" s="15"/>
      <c r="BP880" s="15"/>
      <c r="BQ880" s="15"/>
      <c r="BR880" s="15"/>
      <c r="BS880" s="15"/>
      <c r="BT880" s="15"/>
      <c r="BU880" s="15"/>
      <c r="BV880" s="15"/>
      <c r="BW880" s="15"/>
      <c r="BX880" s="15"/>
      <c r="BY880" s="15"/>
      <c r="BZ880" s="15"/>
    </row>
    <row r="881" spans="1:78" ht="16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5"/>
      <c r="O881" s="15"/>
      <c r="P881" s="15"/>
      <c r="Q881" s="15"/>
      <c r="R881" s="15"/>
      <c r="S881" s="15"/>
      <c r="T881" s="15"/>
      <c r="U881" s="5"/>
      <c r="V881" s="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5"/>
      <c r="AR881" s="15"/>
      <c r="AS881" s="15"/>
      <c r="AT881" s="15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  <c r="BG881" s="15"/>
      <c r="BH881" s="15"/>
      <c r="BI881" s="15"/>
      <c r="BJ881" s="15"/>
      <c r="BK881" s="15"/>
      <c r="BL881" s="15"/>
      <c r="BM881" s="15"/>
      <c r="BN881" s="15"/>
      <c r="BO881" s="15"/>
      <c r="BP881" s="15"/>
      <c r="BQ881" s="15"/>
      <c r="BR881" s="15"/>
      <c r="BS881" s="15"/>
      <c r="BT881" s="15"/>
      <c r="BU881" s="15"/>
      <c r="BV881" s="15"/>
      <c r="BW881" s="15"/>
      <c r="BX881" s="15"/>
      <c r="BY881" s="15"/>
      <c r="BZ881" s="15"/>
    </row>
    <row r="882" spans="1:78" ht="16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5"/>
      <c r="O882" s="15"/>
      <c r="P882" s="15"/>
      <c r="Q882" s="15"/>
      <c r="R882" s="15"/>
      <c r="S882" s="15"/>
      <c r="T882" s="15"/>
      <c r="U882" s="5"/>
      <c r="V882" s="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5"/>
      <c r="AR882" s="15"/>
      <c r="AS882" s="15"/>
      <c r="AT882" s="15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  <c r="BG882" s="15"/>
      <c r="BH882" s="15"/>
      <c r="BI882" s="15"/>
      <c r="BJ882" s="15"/>
      <c r="BK882" s="15"/>
      <c r="BL882" s="15"/>
      <c r="BM882" s="15"/>
      <c r="BN882" s="15"/>
      <c r="BO882" s="15"/>
      <c r="BP882" s="15"/>
      <c r="BQ882" s="15"/>
      <c r="BR882" s="15"/>
      <c r="BS882" s="15"/>
      <c r="BT882" s="15"/>
      <c r="BU882" s="15"/>
      <c r="BV882" s="15"/>
      <c r="BW882" s="15"/>
      <c r="BX882" s="15"/>
      <c r="BY882" s="15"/>
      <c r="BZ882" s="15"/>
    </row>
    <row r="883" spans="1:78" ht="16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5"/>
      <c r="O883" s="15"/>
      <c r="P883" s="15"/>
      <c r="Q883" s="15"/>
      <c r="R883" s="15"/>
      <c r="S883" s="15"/>
      <c r="T883" s="15"/>
      <c r="U883" s="5"/>
      <c r="V883" s="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5"/>
      <c r="AR883" s="15"/>
      <c r="AS883" s="15"/>
      <c r="AT883" s="15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  <c r="BG883" s="15"/>
      <c r="BH883" s="15"/>
      <c r="BI883" s="15"/>
      <c r="BJ883" s="15"/>
      <c r="BK883" s="15"/>
      <c r="BL883" s="15"/>
      <c r="BM883" s="15"/>
      <c r="BN883" s="15"/>
      <c r="BO883" s="15"/>
      <c r="BP883" s="15"/>
      <c r="BQ883" s="15"/>
      <c r="BR883" s="15"/>
      <c r="BS883" s="15"/>
      <c r="BT883" s="15"/>
      <c r="BU883" s="15"/>
      <c r="BV883" s="15"/>
      <c r="BW883" s="15"/>
      <c r="BX883" s="15"/>
      <c r="BY883" s="15"/>
      <c r="BZ883" s="15"/>
    </row>
    <row r="884" spans="1:78" ht="16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5"/>
      <c r="O884" s="15"/>
      <c r="P884" s="15"/>
      <c r="Q884" s="15"/>
      <c r="R884" s="15"/>
      <c r="S884" s="15"/>
      <c r="T884" s="15"/>
      <c r="U884" s="5"/>
      <c r="V884" s="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5"/>
      <c r="AR884" s="15"/>
      <c r="AS884" s="15"/>
      <c r="AT884" s="15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  <c r="BG884" s="15"/>
      <c r="BH884" s="15"/>
      <c r="BI884" s="15"/>
      <c r="BJ884" s="15"/>
      <c r="BK884" s="15"/>
      <c r="BL884" s="15"/>
      <c r="BM884" s="15"/>
      <c r="BN884" s="15"/>
      <c r="BO884" s="15"/>
      <c r="BP884" s="15"/>
      <c r="BQ884" s="15"/>
      <c r="BR884" s="15"/>
      <c r="BS884" s="15"/>
      <c r="BT884" s="15"/>
      <c r="BU884" s="15"/>
      <c r="BV884" s="15"/>
      <c r="BW884" s="15"/>
      <c r="BX884" s="15"/>
      <c r="BY884" s="15"/>
      <c r="BZ884" s="15"/>
    </row>
    <row r="885" spans="1:78" ht="16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5"/>
      <c r="O885" s="15"/>
      <c r="P885" s="15"/>
      <c r="Q885" s="15"/>
      <c r="R885" s="15"/>
      <c r="S885" s="15"/>
      <c r="T885" s="15"/>
      <c r="U885" s="5"/>
      <c r="V885" s="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5"/>
      <c r="AR885" s="15"/>
      <c r="AS885" s="15"/>
      <c r="AT885" s="15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  <c r="BG885" s="15"/>
      <c r="BH885" s="15"/>
      <c r="BI885" s="15"/>
      <c r="BJ885" s="15"/>
      <c r="BK885" s="15"/>
      <c r="BL885" s="15"/>
      <c r="BM885" s="15"/>
      <c r="BN885" s="15"/>
      <c r="BO885" s="15"/>
      <c r="BP885" s="15"/>
      <c r="BQ885" s="15"/>
      <c r="BR885" s="15"/>
      <c r="BS885" s="15"/>
      <c r="BT885" s="15"/>
      <c r="BU885" s="15"/>
      <c r="BV885" s="15"/>
      <c r="BW885" s="15"/>
      <c r="BX885" s="15"/>
      <c r="BY885" s="15"/>
      <c r="BZ885" s="15"/>
    </row>
    <row r="886" spans="1:78" ht="16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5"/>
      <c r="O886" s="15"/>
      <c r="P886" s="15"/>
      <c r="Q886" s="15"/>
      <c r="R886" s="15"/>
      <c r="S886" s="15"/>
      <c r="T886" s="15"/>
      <c r="U886" s="5"/>
      <c r="V886" s="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5"/>
      <c r="AR886" s="15"/>
      <c r="AS886" s="15"/>
      <c r="AT886" s="15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  <c r="BG886" s="15"/>
      <c r="BH886" s="15"/>
      <c r="BI886" s="15"/>
      <c r="BJ886" s="15"/>
      <c r="BK886" s="15"/>
      <c r="BL886" s="15"/>
      <c r="BM886" s="15"/>
      <c r="BN886" s="15"/>
      <c r="BO886" s="15"/>
      <c r="BP886" s="15"/>
      <c r="BQ886" s="15"/>
      <c r="BR886" s="15"/>
      <c r="BS886" s="15"/>
      <c r="BT886" s="15"/>
      <c r="BU886" s="15"/>
      <c r="BV886" s="15"/>
      <c r="BW886" s="15"/>
      <c r="BX886" s="15"/>
      <c r="BY886" s="15"/>
      <c r="BZ886" s="15"/>
    </row>
    <row r="887" spans="1:78" ht="16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5"/>
      <c r="O887" s="15"/>
      <c r="P887" s="15"/>
      <c r="Q887" s="15"/>
      <c r="R887" s="15"/>
      <c r="S887" s="15"/>
      <c r="T887" s="15"/>
      <c r="U887" s="5"/>
      <c r="V887" s="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5"/>
      <c r="AR887" s="15"/>
      <c r="AS887" s="15"/>
      <c r="AT887" s="15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  <c r="BG887" s="15"/>
      <c r="BH887" s="15"/>
      <c r="BI887" s="15"/>
      <c r="BJ887" s="15"/>
      <c r="BK887" s="15"/>
      <c r="BL887" s="15"/>
      <c r="BM887" s="15"/>
      <c r="BN887" s="15"/>
      <c r="BO887" s="15"/>
      <c r="BP887" s="15"/>
      <c r="BQ887" s="15"/>
      <c r="BR887" s="15"/>
      <c r="BS887" s="15"/>
      <c r="BT887" s="15"/>
      <c r="BU887" s="15"/>
      <c r="BV887" s="15"/>
      <c r="BW887" s="15"/>
      <c r="BX887" s="15"/>
      <c r="BY887" s="15"/>
      <c r="BZ887" s="15"/>
    </row>
    <row r="888" spans="1:78" ht="16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5"/>
      <c r="O888" s="15"/>
      <c r="P888" s="15"/>
      <c r="Q888" s="15"/>
      <c r="R888" s="15"/>
      <c r="S888" s="15"/>
      <c r="T888" s="15"/>
      <c r="U888" s="5"/>
      <c r="V888" s="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5"/>
      <c r="AR888" s="15"/>
      <c r="AS888" s="15"/>
      <c r="AT888" s="15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  <c r="BG888" s="15"/>
      <c r="BH888" s="15"/>
      <c r="BI888" s="15"/>
      <c r="BJ888" s="15"/>
      <c r="BK888" s="15"/>
      <c r="BL888" s="15"/>
      <c r="BM888" s="15"/>
      <c r="BN888" s="15"/>
      <c r="BO888" s="15"/>
      <c r="BP888" s="15"/>
      <c r="BQ888" s="15"/>
      <c r="BR888" s="15"/>
      <c r="BS888" s="15"/>
      <c r="BT888" s="15"/>
      <c r="BU888" s="15"/>
      <c r="BV888" s="15"/>
      <c r="BW888" s="15"/>
      <c r="BX888" s="15"/>
      <c r="BY888" s="15"/>
      <c r="BZ888" s="15"/>
    </row>
    <row r="889" spans="1:78" ht="16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5"/>
      <c r="O889" s="15"/>
      <c r="P889" s="15"/>
      <c r="Q889" s="15"/>
      <c r="R889" s="15"/>
      <c r="S889" s="15"/>
      <c r="T889" s="15"/>
      <c r="U889" s="5"/>
      <c r="V889" s="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5"/>
      <c r="AR889" s="15"/>
      <c r="AS889" s="15"/>
      <c r="AT889" s="15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  <c r="BG889" s="15"/>
      <c r="BH889" s="15"/>
      <c r="BI889" s="15"/>
      <c r="BJ889" s="15"/>
      <c r="BK889" s="15"/>
      <c r="BL889" s="15"/>
      <c r="BM889" s="15"/>
      <c r="BN889" s="15"/>
      <c r="BO889" s="15"/>
      <c r="BP889" s="15"/>
      <c r="BQ889" s="15"/>
      <c r="BR889" s="15"/>
      <c r="BS889" s="15"/>
      <c r="BT889" s="15"/>
      <c r="BU889" s="15"/>
      <c r="BV889" s="15"/>
      <c r="BW889" s="15"/>
      <c r="BX889" s="15"/>
      <c r="BY889" s="15"/>
      <c r="BZ889" s="15"/>
    </row>
    <row r="890" spans="1:78" ht="16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5"/>
      <c r="O890" s="15"/>
      <c r="P890" s="15"/>
      <c r="Q890" s="15"/>
      <c r="R890" s="15"/>
      <c r="S890" s="15"/>
      <c r="T890" s="15"/>
      <c r="U890" s="5"/>
      <c r="V890" s="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5"/>
      <c r="AR890" s="15"/>
      <c r="AS890" s="15"/>
      <c r="AT890" s="15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  <c r="BG890" s="15"/>
      <c r="BH890" s="15"/>
      <c r="BI890" s="15"/>
      <c r="BJ890" s="15"/>
      <c r="BK890" s="15"/>
      <c r="BL890" s="15"/>
      <c r="BM890" s="15"/>
      <c r="BN890" s="15"/>
      <c r="BO890" s="15"/>
      <c r="BP890" s="15"/>
      <c r="BQ890" s="15"/>
      <c r="BR890" s="15"/>
      <c r="BS890" s="15"/>
      <c r="BT890" s="15"/>
      <c r="BU890" s="15"/>
      <c r="BV890" s="15"/>
      <c r="BW890" s="15"/>
      <c r="BX890" s="15"/>
      <c r="BY890" s="15"/>
      <c r="BZ890" s="15"/>
    </row>
    <row r="891" spans="1:78" ht="16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5"/>
      <c r="O891" s="15"/>
      <c r="P891" s="15"/>
      <c r="Q891" s="15"/>
      <c r="R891" s="15"/>
      <c r="S891" s="15"/>
      <c r="T891" s="15"/>
      <c r="U891" s="5"/>
      <c r="V891" s="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5"/>
      <c r="AR891" s="15"/>
      <c r="AS891" s="15"/>
      <c r="AT891" s="15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  <c r="BG891" s="15"/>
      <c r="BH891" s="15"/>
      <c r="BI891" s="15"/>
      <c r="BJ891" s="15"/>
      <c r="BK891" s="15"/>
      <c r="BL891" s="15"/>
      <c r="BM891" s="15"/>
      <c r="BN891" s="15"/>
      <c r="BO891" s="15"/>
      <c r="BP891" s="15"/>
      <c r="BQ891" s="15"/>
      <c r="BR891" s="15"/>
      <c r="BS891" s="15"/>
      <c r="BT891" s="15"/>
      <c r="BU891" s="15"/>
      <c r="BV891" s="15"/>
      <c r="BW891" s="15"/>
      <c r="BX891" s="15"/>
      <c r="BY891" s="15"/>
      <c r="BZ891" s="15"/>
    </row>
    <row r="892" spans="1:78" ht="16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5"/>
      <c r="O892" s="15"/>
      <c r="P892" s="15"/>
      <c r="Q892" s="15"/>
      <c r="R892" s="15"/>
      <c r="S892" s="15"/>
      <c r="T892" s="15"/>
      <c r="U892" s="5"/>
      <c r="V892" s="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5"/>
      <c r="AR892" s="15"/>
      <c r="AS892" s="15"/>
      <c r="AT892" s="15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  <c r="BG892" s="15"/>
      <c r="BH892" s="15"/>
      <c r="BI892" s="15"/>
      <c r="BJ892" s="15"/>
      <c r="BK892" s="15"/>
      <c r="BL892" s="15"/>
      <c r="BM892" s="15"/>
      <c r="BN892" s="15"/>
      <c r="BO892" s="15"/>
      <c r="BP892" s="15"/>
      <c r="BQ892" s="15"/>
      <c r="BR892" s="15"/>
      <c r="BS892" s="15"/>
      <c r="BT892" s="15"/>
      <c r="BU892" s="15"/>
      <c r="BV892" s="15"/>
      <c r="BW892" s="15"/>
      <c r="BX892" s="15"/>
      <c r="BY892" s="15"/>
      <c r="BZ892" s="15"/>
    </row>
    <row r="893" spans="1:78" ht="16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5"/>
      <c r="O893" s="15"/>
      <c r="P893" s="15"/>
      <c r="Q893" s="15"/>
      <c r="R893" s="15"/>
      <c r="S893" s="15"/>
      <c r="T893" s="15"/>
      <c r="U893" s="5"/>
      <c r="V893" s="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5"/>
      <c r="AR893" s="15"/>
      <c r="AS893" s="15"/>
      <c r="AT893" s="15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  <c r="BG893" s="15"/>
      <c r="BH893" s="15"/>
      <c r="BI893" s="15"/>
      <c r="BJ893" s="15"/>
      <c r="BK893" s="15"/>
      <c r="BL893" s="15"/>
      <c r="BM893" s="15"/>
      <c r="BN893" s="15"/>
      <c r="BO893" s="15"/>
      <c r="BP893" s="15"/>
      <c r="BQ893" s="15"/>
      <c r="BR893" s="15"/>
      <c r="BS893" s="15"/>
      <c r="BT893" s="15"/>
      <c r="BU893" s="15"/>
      <c r="BV893" s="15"/>
      <c r="BW893" s="15"/>
      <c r="BX893" s="15"/>
      <c r="BY893" s="15"/>
      <c r="BZ893" s="15"/>
    </row>
    <row r="894" spans="1:78" ht="16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5"/>
      <c r="O894" s="15"/>
      <c r="P894" s="15"/>
      <c r="Q894" s="15"/>
      <c r="R894" s="15"/>
      <c r="S894" s="15"/>
      <c r="T894" s="15"/>
      <c r="U894" s="5"/>
      <c r="V894" s="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5"/>
      <c r="AR894" s="15"/>
      <c r="AS894" s="15"/>
      <c r="AT894" s="15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  <c r="BG894" s="15"/>
      <c r="BH894" s="15"/>
      <c r="BI894" s="15"/>
      <c r="BJ894" s="15"/>
      <c r="BK894" s="15"/>
      <c r="BL894" s="15"/>
      <c r="BM894" s="15"/>
      <c r="BN894" s="15"/>
      <c r="BO894" s="15"/>
      <c r="BP894" s="15"/>
      <c r="BQ894" s="15"/>
      <c r="BR894" s="15"/>
      <c r="BS894" s="15"/>
      <c r="BT894" s="15"/>
      <c r="BU894" s="15"/>
      <c r="BV894" s="15"/>
      <c r="BW894" s="15"/>
      <c r="BX894" s="15"/>
      <c r="BY894" s="15"/>
      <c r="BZ894" s="15"/>
    </row>
    <row r="895" spans="1:78" ht="16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5"/>
      <c r="O895" s="15"/>
      <c r="P895" s="15"/>
      <c r="Q895" s="15"/>
      <c r="R895" s="15"/>
      <c r="S895" s="15"/>
      <c r="T895" s="15"/>
      <c r="U895" s="5"/>
      <c r="V895" s="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5"/>
      <c r="AR895" s="15"/>
      <c r="AS895" s="15"/>
      <c r="AT895" s="15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  <c r="BG895" s="15"/>
      <c r="BH895" s="15"/>
      <c r="BI895" s="15"/>
      <c r="BJ895" s="15"/>
      <c r="BK895" s="15"/>
      <c r="BL895" s="15"/>
      <c r="BM895" s="15"/>
      <c r="BN895" s="15"/>
      <c r="BO895" s="15"/>
      <c r="BP895" s="15"/>
      <c r="BQ895" s="15"/>
      <c r="BR895" s="15"/>
      <c r="BS895" s="15"/>
      <c r="BT895" s="15"/>
      <c r="BU895" s="15"/>
      <c r="BV895" s="15"/>
      <c r="BW895" s="15"/>
      <c r="BX895" s="15"/>
      <c r="BY895" s="15"/>
      <c r="BZ895" s="15"/>
    </row>
    <row r="896" spans="1:78" ht="16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5"/>
      <c r="O896" s="15"/>
      <c r="P896" s="15"/>
      <c r="Q896" s="15"/>
      <c r="R896" s="15"/>
      <c r="S896" s="15"/>
      <c r="T896" s="15"/>
      <c r="U896" s="5"/>
      <c r="V896" s="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5"/>
      <c r="AR896" s="15"/>
      <c r="AS896" s="15"/>
      <c r="AT896" s="15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  <c r="BG896" s="15"/>
      <c r="BH896" s="15"/>
      <c r="BI896" s="15"/>
      <c r="BJ896" s="15"/>
      <c r="BK896" s="15"/>
      <c r="BL896" s="15"/>
      <c r="BM896" s="15"/>
      <c r="BN896" s="15"/>
      <c r="BO896" s="15"/>
      <c r="BP896" s="15"/>
      <c r="BQ896" s="15"/>
      <c r="BR896" s="15"/>
      <c r="BS896" s="15"/>
      <c r="BT896" s="15"/>
      <c r="BU896" s="15"/>
      <c r="BV896" s="15"/>
      <c r="BW896" s="15"/>
      <c r="BX896" s="15"/>
      <c r="BY896" s="15"/>
      <c r="BZ896" s="15"/>
    </row>
    <row r="897" spans="1:78" ht="16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5"/>
      <c r="O897" s="15"/>
      <c r="P897" s="15"/>
      <c r="Q897" s="15"/>
      <c r="R897" s="15"/>
      <c r="S897" s="15"/>
      <c r="T897" s="15"/>
      <c r="U897" s="5"/>
      <c r="V897" s="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5"/>
      <c r="AR897" s="15"/>
      <c r="AS897" s="15"/>
      <c r="AT897" s="15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  <c r="BG897" s="15"/>
      <c r="BH897" s="15"/>
      <c r="BI897" s="15"/>
      <c r="BJ897" s="15"/>
      <c r="BK897" s="15"/>
      <c r="BL897" s="15"/>
      <c r="BM897" s="15"/>
      <c r="BN897" s="15"/>
      <c r="BO897" s="15"/>
      <c r="BP897" s="15"/>
      <c r="BQ897" s="15"/>
      <c r="BR897" s="15"/>
      <c r="BS897" s="15"/>
      <c r="BT897" s="15"/>
      <c r="BU897" s="15"/>
      <c r="BV897" s="15"/>
      <c r="BW897" s="15"/>
      <c r="BX897" s="15"/>
      <c r="BY897" s="15"/>
      <c r="BZ897" s="15"/>
    </row>
    <row r="898" spans="1:78" ht="16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5"/>
      <c r="O898" s="15"/>
      <c r="P898" s="15"/>
      <c r="Q898" s="15"/>
      <c r="R898" s="15"/>
      <c r="S898" s="15"/>
      <c r="T898" s="15"/>
      <c r="U898" s="5"/>
      <c r="V898" s="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5"/>
      <c r="AR898" s="15"/>
      <c r="AS898" s="15"/>
      <c r="AT898" s="15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  <c r="BG898" s="15"/>
      <c r="BH898" s="15"/>
      <c r="BI898" s="15"/>
      <c r="BJ898" s="15"/>
      <c r="BK898" s="15"/>
      <c r="BL898" s="15"/>
      <c r="BM898" s="15"/>
      <c r="BN898" s="15"/>
      <c r="BO898" s="15"/>
      <c r="BP898" s="15"/>
      <c r="BQ898" s="15"/>
      <c r="BR898" s="15"/>
      <c r="BS898" s="15"/>
      <c r="BT898" s="15"/>
      <c r="BU898" s="15"/>
      <c r="BV898" s="15"/>
      <c r="BW898" s="15"/>
      <c r="BX898" s="15"/>
      <c r="BY898" s="15"/>
      <c r="BZ898" s="15"/>
    </row>
    <row r="899" spans="1:78" ht="16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5"/>
      <c r="O899" s="15"/>
      <c r="P899" s="15"/>
      <c r="Q899" s="15"/>
      <c r="R899" s="15"/>
      <c r="S899" s="15"/>
      <c r="T899" s="15"/>
      <c r="U899" s="5"/>
      <c r="V899" s="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5"/>
      <c r="AR899" s="15"/>
      <c r="AS899" s="15"/>
      <c r="AT899" s="15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  <c r="BG899" s="15"/>
      <c r="BH899" s="15"/>
      <c r="BI899" s="15"/>
      <c r="BJ899" s="15"/>
      <c r="BK899" s="15"/>
      <c r="BL899" s="15"/>
      <c r="BM899" s="15"/>
      <c r="BN899" s="15"/>
      <c r="BO899" s="15"/>
      <c r="BP899" s="15"/>
      <c r="BQ899" s="15"/>
      <c r="BR899" s="15"/>
      <c r="BS899" s="15"/>
      <c r="BT899" s="15"/>
      <c r="BU899" s="15"/>
      <c r="BV899" s="15"/>
      <c r="BW899" s="15"/>
      <c r="BX899" s="15"/>
      <c r="BY899" s="15"/>
      <c r="BZ899" s="15"/>
    </row>
    <row r="900" spans="1:78" ht="16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5"/>
      <c r="O900" s="15"/>
      <c r="P900" s="15"/>
      <c r="Q900" s="15"/>
      <c r="R900" s="15"/>
      <c r="S900" s="15"/>
      <c r="T900" s="15"/>
      <c r="U900" s="5"/>
      <c r="V900" s="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5"/>
      <c r="AR900" s="15"/>
      <c r="AS900" s="15"/>
      <c r="AT900" s="15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  <c r="BG900" s="15"/>
      <c r="BH900" s="15"/>
      <c r="BI900" s="15"/>
      <c r="BJ900" s="15"/>
      <c r="BK900" s="15"/>
      <c r="BL900" s="15"/>
      <c r="BM900" s="15"/>
      <c r="BN900" s="15"/>
      <c r="BO900" s="15"/>
      <c r="BP900" s="15"/>
      <c r="BQ900" s="15"/>
      <c r="BR900" s="15"/>
      <c r="BS900" s="15"/>
      <c r="BT900" s="15"/>
      <c r="BU900" s="15"/>
      <c r="BV900" s="15"/>
      <c r="BW900" s="15"/>
      <c r="BX900" s="15"/>
      <c r="BY900" s="15"/>
      <c r="BZ900" s="15"/>
    </row>
    <row r="901" spans="1:78" ht="16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5"/>
      <c r="O901" s="15"/>
      <c r="P901" s="15"/>
      <c r="Q901" s="15"/>
      <c r="R901" s="15"/>
      <c r="S901" s="15"/>
      <c r="T901" s="15"/>
      <c r="U901" s="5"/>
      <c r="V901" s="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5"/>
      <c r="AR901" s="15"/>
      <c r="AS901" s="15"/>
      <c r="AT901" s="15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  <c r="BG901" s="15"/>
      <c r="BH901" s="15"/>
      <c r="BI901" s="15"/>
      <c r="BJ901" s="15"/>
      <c r="BK901" s="15"/>
      <c r="BL901" s="15"/>
      <c r="BM901" s="15"/>
      <c r="BN901" s="15"/>
      <c r="BO901" s="15"/>
      <c r="BP901" s="15"/>
      <c r="BQ901" s="15"/>
      <c r="BR901" s="15"/>
      <c r="BS901" s="15"/>
      <c r="BT901" s="15"/>
      <c r="BU901" s="15"/>
      <c r="BV901" s="15"/>
      <c r="BW901" s="15"/>
      <c r="BX901" s="15"/>
      <c r="BY901" s="15"/>
      <c r="BZ901" s="15"/>
    </row>
    <row r="902" spans="1:78" ht="16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5"/>
      <c r="O902" s="15"/>
      <c r="P902" s="15"/>
      <c r="Q902" s="15"/>
      <c r="R902" s="15"/>
      <c r="S902" s="15"/>
      <c r="T902" s="15"/>
      <c r="U902" s="5"/>
      <c r="V902" s="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5"/>
      <c r="AR902" s="15"/>
      <c r="AS902" s="15"/>
      <c r="AT902" s="15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  <c r="BG902" s="15"/>
      <c r="BH902" s="15"/>
      <c r="BI902" s="15"/>
      <c r="BJ902" s="15"/>
      <c r="BK902" s="15"/>
      <c r="BL902" s="15"/>
      <c r="BM902" s="15"/>
      <c r="BN902" s="15"/>
      <c r="BO902" s="15"/>
      <c r="BP902" s="15"/>
      <c r="BQ902" s="15"/>
      <c r="BR902" s="15"/>
      <c r="BS902" s="15"/>
      <c r="BT902" s="15"/>
      <c r="BU902" s="15"/>
      <c r="BV902" s="15"/>
      <c r="BW902" s="15"/>
      <c r="BX902" s="15"/>
      <c r="BY902" s="15"/>
      <c r="BZ902" s="15"/>
    </row>
    <row r="903" spans="1:78" ht="16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5"/>
      <c r="O903" s="15"/>
      <c r="P903" s="15"/>
      <c r="Q903" s="15"/>
      <c r="R903" s="15"/>
      <c r="S903" s="15"/>
      <c r="T903" s="15"/>
      <c r="U903" s="5"/>
      <c r="V903" s="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5"/>
      <c r="AR903" s="15"/>
      <c r="AS903" s="15"/>
      <c r="AT903" s="15"/>
      <c r="AU903" s="15"/>
      <c r="AV903" s="15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  <c r="BG903" s="15"/>
      <c r="BH903" s="15"/>
      <c r="BI903" s="15"/>
      <c r="BJ903" s="15"/>
      <c r="BK903" s="15"/>
      <c r="BL903" s="15"/>
      <c r="BM903" s="15"/>
      <c r="BN903" s="15"/>
      <c r="BO903" s="15"/>
      <c r="BP903" s="15"/>
      <c r="BQ903" s="15"/>
      <c r="BR903" s="15"/>
      <c r="BS903" s="15"/>
      <c r="BT903" s="15"/>
      <c r="BU903" s="15"/>
      <c r="BV903" s="15"/>
      <c r="BW903" s="15"/>
      <c r="BX903" s="15"/>
      <c r="BY903" s="15"/>
      <c r="BZ903" s="15"/>
    </row>
    <row r="904" spans="1:78" ht="16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5"/>
      <c r="O904" s="15"/>
      <c r="P904" s="15"/>
      <c r="Q904" s="15"/>
      <c r="R904" s="15"/>
      <c r="S904" s="15"/>
      <c r="T904" s="15"/>
      <c r="U904" s="5"/>
      <c r="V904" s="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5"/>
      <c r="AR904" s="15"/>
      <c r="AS904" s="15"/>
      <c r="AT904" s="15"/>
      <c r="AU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  <c r="BG904" s="15"/>
      <c r="BH904" s="15"/>
      <c r="BI904" s="15"/>
      <c r="BJ904" s="15"/>
      <c r="BK904" s="15"/>
      <c r="BL904" s="15"/>
      <c r="BM904" s="15"/>
      <c r="BN904" s="15"/>
      <c r="BO904" s="15"/>
      <c r="BP904" s="15"/>
      <c r="BQ904" s="15"/>
      <c r="BR904" s="15"/>
      <c r="BS904" s="15"/>
      <c r="BT904" s="15"/>
      <c r="BU904" s="15"/>
      <c r="BV904" s="15"/>
      <c r="BW904" s="15"/>
      <c r="BX904" s="15"/>
      <c r="BY904" s="15"/>
      <c r="BZ904" s="15"/>
    </row>
    <row r="905" spans="1:78" ht="16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5"/>
      <c r="O905" s="15"/>
      <c r="P905" s="15"/>
      <c r="Q905" s="15"/>
      <c r="R905" s="15"/>
      <c r="S905" s="15"/>
      <c r="T905" s="15"/>
      <c r="U905" s="5"/>
      <c r="V905" s="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5"/>
      <c r="AR905" s="15"/>
      <c r="AS905" s="15"/>
      <c r="AT905" s="15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  <c r="BG905" s="15"/>
      <c r="BH905" s="15"/>
      <c r="BI905" s="15"/>
      <c r="BJ905" s="15"/>
      <c r="BK905" s="15"/>
      <c r="BL905" s="15"/>
      <c r="BM905" s="15"/>
      <c r="BN905" s="15"/>
      <c r="BO905" s="15"/>
      <c r="BP905" s="15"/>
      <c r="BQ905" s="15"/>
      <c r="BR905" s="15"/>
      <c r="BS905" s="15"/>
      <c r="BT905" s="15"/>
      <c r="BU905" s="15"/>
      <c r="BV905" s="15"/>
      <c r="BW905" s="15"/>
      <c r="BX905" s="15"/>
      <c r="BY905" s="15"/>
      <c r="BZ905" s="15"/>
    </row>
    <row r="906" spans="1:78" ht="16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5"/>
      <c r="O906" s="15"/>
      <c r="P906" s="15"/>
      <c r="Q906" s="15"/>
      <c r="R906" s="15"/>
      <c r="S906" s="15"/>
      <c r="T906" s="15"/>
      <c r="U906" s="5"/>
      <c r="V906" s="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5"/>
      <c r="AR906" s="15"/>
      <c r="AS906" s="15"/>
      <c r="AT906" s="15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  <c r="BG906" s="15"/>
      <c r="BH906" s="15"/>
      <c r="BI906" s="15"/>
      <c r="BJ906" s="15"/>
      <c r="BK906" s="15"/>
      <c r="BL906" s="15"/>
      <c r="BM906" s="15"/>
      <c r="BN906" s="15"/>
      <c r="BO906" s="15"/>
      <c r="BP906" s="15"/>
      <c r="BQ906" s="15"/>
      <c r="BR906" s="15"/>
      <c r="BS906" s="15"/>
      <c r="BT906" s="15"/>
      <c r="BU906" s="15"/>
      <c r="BV906" s="15"/>
      <c r="BW906" s="15"/>
      <c r="BX906" s="15"/>
      <c r="BY906" s="15"/>
      <c r="BZ906" s="15"/>
    </row>
    <row r="907" spans="1:78" ht="16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5"/>
      <c r="O907" s="15"/>
      <c r="P907" s="15"/>
      <c r="Q907" s="15"/>
      <c r="R907" s="15"/>
      <c r="S907" s="15"/>
      <c r="T907" s="15"/>
      <c r="U907" s="5"/>
      <c r="V907" s="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5"/>
      <c r="AR907" s="15"/>
      <c r="AS907" s="15"/>
      <c r="AT907" s="15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  <c r="BG907" s="15"/>
      <c r="BH907" s="15"/>
      <c r="BI907" s="15"/>
      <c r="BJ907" s="15"/>
      <c r="BK907" s="15"/>
      <c r="BL907" s="15"/>
      <c r="BM907" s="15"/>
      <c r="BN907" s="15"/>
      <c r="BO907" s="15"/>
      <c r="BP907" s="15"/>
      <c r="BQ907" s="15"/>
      <c r="BR907" s="15"/>
      <c r="BS907" s="15"/>
      <c r="BT907" s="15"/>
      <c r="BU907" s="15"/>
      <c r="BV907" s="15"/>
      <c r="BW907" s="15"/>
      <c r="BX907" s="15"/>
      <c r="BY907" s="15"/>
      <c r="BZ907" s="15"/>
    </row>
    <row r="908" spans="1:78" ht="16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5"/>
      <c r="O908" s="15"/>
      <c r="P908" s="15"/>
      <c r="Q908" s="15"/>
      <c r="R908" s="15"/>
      <c r="S908" s="15"/>
      <c r="T908" s="15"/>
      <c r="U908" s="5"/>
      <c r="V908" s="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5"/>
      <c r="AR908" s="15"/>
      <c r="AS908" s="15"/>
      <c r="AT908" s="15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  <c r="BG908" s="15"/>
      <c r="BH908" s="15"/>
      <c r="BI908" s="15"/>
      <c r="BJ908" s="15"/>
      <c r="BK908" s="15"/>
      <c r="BL908" s="15"/>
      <c r="BM908" s="15"/>
      <c r="BN908" s="15"/>
      <c r="BO908" s="15"/>
      <c r="BP908" s="15"/>
      <c r="BQ908" s="15"/>
      <c r="BR908" s="15"/>
      <c r="BS908" s="15"/>
      <c r="BT908" s="15"/>
      <c r="BU908" s="15"/>
      <c r="BV908" s="15"/>
      <c r="BW908" s="15"/>
      <c r="BX908" s="15"/>
      <c r="BY908" s="15"/>
      <c r="BZ908" s="15"/>
    </row>
    <row r="909" spans="1:78" ht="16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5"/>
      <c r="O909" s="15"/>
      <c r="P909" s="15"/>
      <c r="Q909" s="15"/>
      <c r="R909" s="15"/>
      <c r="S909" s="15"/>
      <c r="T909" s="15"/>
      <c r="U909" s="5"/>
      <c r="V909" s="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5"/>
      <c r="AR909" s="15"/>
      <c r="AS909" s="15"/>
      <c r="AT909" s="15"/>
      <c r="AU909" s="15"/>
      <c r="AV909" s="15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  <c r="BG909" s="15"/>
      <c r="BH909" s="15"/>
      <c r="BI909" s="15"/>
      <c r="BJ909" s="15"/>
      <c r="BK909" s="15"/>
      <c r="BL909" s="15"/>
      <c r="BM909" s="15"/>
      <c r="BN909" s="15"/>
      <c r="BO909" s="15"/>
      <c r="BP909" s="15"/>
      <c r="BQ909" s="15"/>
      <c r="BR909" s="15"/>
      <c r="BS909" s="15"/>
      <c r="BT909" s="15"/>
      <c r="BU909" s="15"/>
      <c r="BV909" s="15"/>
      <c r="BW909" s="15"/>
      <c r="BX909" s="15"/>
      <c r="BY909" s="15"/>
      <c r="BZ909" s="15"/>
    </row>
    <row r="910" spans="1:78" ht="16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5"/>
      <c r="O910" s="15"/>
      <c r="P910" s="15"/>
      <c r="Q910" s="15"/>
      <c r="R910" s="15"/>
      <c r="S910" s="15"/>
      <c r="T910" s="15"/>
      <c r="U910" s="5"/>
      <c r="V910" s="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5"/>
      <c r="AR910" s="15"/>
      <c r="AS910" s="15"/>
      <c r="AT910" s="15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  <c r="BG910" s="15"/>
      <c r="BH910" s="15"/>
      <c r="BI910" s="15"/>
      <c r="BJ910" s="15"/>
      <c r="BK910" s="15"/>
      <c r="BL910" s="15"/>
      <c r="BM910" s="15"/>
      <c r="BN910" s="15"/>
      <c r="BO910" s="15"/>
      <c r="BP910" s="15"/>
      <c r="BQ910" s="15"/>
      <c r="BR910" s="15"/>
      <c r="BS910" s="15"/>
      <c r="BT910" s="15"/>
      <c r="BU910" s="15"/>
      <c r="BV910" s="15"/>
      <c r="BW910" s="15"/>
      <c r="BX910" s="15"/>
      <c r="BY910" s="15"/>
      <c r="BZ910" s="15"/>
    </row>
    <row r="911" spans="1:78" ht="16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5"/>
      <c r="O911" s="15"/>
      <c r="P911" s="15"/>
      <c r="Q911" s="15"/>
      <c r="R911" s="15"/>
      <c r="S911" s="15"/>
      <c r="T911" s="15"/>
      <c r="U911" s="5"/>
      <c r="V911" s="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5"/>
      <c r="AR911" s="15"/>
      <c r="AS911" s="15"/>
      <c r="AT911" s="15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  <c r="BG911" s="15"/>
      <c r="BH911" s="15"/>
      <c r="BI911" s="15"/>
      <c r="BJ911" s="15"/>
      <c r="BK911" s="15"/>
      <c r="BL911" s="15"/>
      <c r="BM911" s="15"/>
      <c r="BN911" s="15"/>
      <c r="BO911" s="15"/>
      <c r="BP911" s="15"/>
      <c r="BQ911" s="15"/>
      <c r="BR911" s="15"/>
      <c r="BS911" s="15"/>
      <c r="BT911" s="15"/>
      <c r="BU911" s="15"/>
      <c r="BV911" s="15"/>
      <c r="BW911" s="15"/>
      <c r="BX911" s="15"/>
      <c r="BY911" s="15"/>
      <c r="BZ911" s="15"/>
    </row>
    <row r="912" spans="1:78" ht="16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5"/>
      <c r="O912" s="15"/>
      <c r="P912" s="15"/>
      <c r="Q912" s="15"/>
      <c r="R912" s="15"/>
      <c r="S912" s="15"/>
      <c r="T912" s="15"/>
      <c r="U912" s="5"/>
      <c r="V912" s="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5"/>
      <c r="AR912" s="15"/>
      <c r="AS912" s="15"/>
      <c r="AT912" s="15"/>
      <c r="AU912" s="15"/>
      <c r="AV912" s="15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  <c r="BG912" s="15"/>
      <c r="BH912" s="15"/>
      <c r="BI912" s="15"/>
      <c r="BJ912" s="15"/>
      <c r="BK912" s="15"/>
      <c r="BL912" s="15"/>
      <c r="BM912" s="15"/>
      <c r="BN912" s="15"/>
      <c r="BO912" s="15"/>
      <c r="BP912" s="15"/>
      <c r="BQ912" s="15"/>
      <c r="BR912" s="15"/>
      <c r="BS912" s="15"/>
      <c r="BT912" s="15"/>
      <c r="BU912" s="15"/>
      <c r="BV912" s="15"/>
      <c r="BW912" s="15"/>
      <c r="BX912" s="15"/>
      <c r="BY912" s="15"/>
      <c r="BZ912" s="15"/>
    </row>
    <row r="913" spans="1:78" ht="16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5"/>
      <c r="O913" s="15"/>
      <c r="P913" s="15"/>
      <c r="Q913" s="15"/>
      <c r="R913" s="15"/>
      <c r="S913" s="15"/>
      <c r="T913" s="15"/>
      <c r="U913" s="5"/>
      <c r="V913" s="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5"/>
      <c r="AR913" s="15"/>
      <c r="AS913" s="15"/>
      <c r="AT913" s="15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  <c r="BG913" s="15"/>
      <c r="BH913" s="15"/>
      <c r="BI913" s="15"/>
      <c r="BJ913" s="15"/>
      <c r="BK913" s="15"/>
      <c r="BL913" s="15"/>
      <c r="BM913" s="15"/>
      <c r="BN913" s="15"/>
      <c r="BO913" s="15"/>
      <c r="BP913" s="15"/>
      <c r="BQ913" s="15"/>
      <c r="BR913" s="15"/>
      <c r="BS913" s="15"/>
      <c r="BT913" s="15"/>
      <c r="BU913" s="15"/>
      <c r="BV913" s="15"/>
      <c r="BW913" s="15"/>
      <c r="BX913" s="15"/>
      <c r="BY913" s="15"/>
      <c r="BZ913" s="15"/>
    </row>
    <row r="914" spans="1:78" ht="16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5"/>
      <c r="O914" s="15"/>
      <c r="P914" s="15"/>
      <c r="Q914" s="15"/>
      <c r="R914" s="15"/>
      <c r="S914" s="15"/>
      <c r="T914" s="15"/>
      <c r="U914" s="5"/>
      <c r="V914" s="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5"/>
      <c r="AR914" s="15"/>
      <c r="AS914" s="15"/>
      <c r="AT914" s="15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  <c r="BG914" s="15"/>
      <c r="BH914" s="15"/>
      <c r="BI914" s="15"/>
      <c r="BJ914" s="15"/>
      <c r="BK914" s="15"/>
      <c r="BL914" s="15"/>
      <c r="BM914" s="15"/>
      <c r="BN914" s="15"/>
      <c r="BO914" s="15"/>
      <c r="BP914" s="15"/>
      <c r="BQ914" s="15"/>
      <c r="BR914" s="15"/>
      <c r="BS914" s="15"/>
      <c r="BT914" s="15"/>
      <c r="BU914" s="15"/>
      <c r="BV914" s="15"/>
      <c r="BW914" s="15"/>
      <c r="BX914" s="15"/>
      <c r="BY914" s="15"/>
      <c r="BZ914" s="15"/>
    </row>
    <row r="915" spans="1:78" ht="16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5"/>
      <c r="O915" s="15"/>
      <c r="P915" s="15"/>
      <c r="Q915" s="15"/>
      <c r="R915" s="15"/>
      <c r="S915" s="15"/>
      <c r="T915" s="15"/>
      <c r="U915" s="5"/>
      <c r="V915" s="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5"/>
      <c r="AR915" s="15"/>
      <c r="AS915" s="15"/>
      <c r="AT915" s="15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  <c r="BG915" s="15"/>
      <c r="BH915" s="15"/>
      <c r="BI915" s="15"/>
      <c r="BJ915" s="15"/>
      <c r="BK915" s="15"/>
      <c r="BL915" s="15"/>
      <c r="BM915" s="15"/>
      <c r="BN915" s="15"/>
      <c r="BO915" s="15"/>
      <c r="BP915" s="15"/>
      <c r="BQ915" s="15"/>
      <c r="BR915" s="15"/>
      <c r="BS915" s="15"/>
      <c r="BT915" s="15"/>
      <c r="BU915" s="15"/>
      <c r="BV915" s="15"/>
      <c r="BW915" s="15"/>
      <c r="BX915" s="15"/>
      <c r="BY915" s="15"/>
      <c r="BZ915" s="15"/>
    </row>
    <row r="916" spans="1:78" ht="16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5"/>
      <c r="O916" s="15"/>
      <c r="P916" s="15"/>
      <c r="Q916" s="15"/>
      <c r="R916" s="15"/>
      <c r="S916" s="15"/>
      <c r="T916" s="15"/>
      <c r="U916" s="5"/>
      <c r="V916" s="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5"/>
      <c r="AR916" s="15"/>
      <c r="AS916" s="15"/>
      <c r="AT916" s="15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  <c r="BG916" s="15"/>
      <c r="BH916" s="15"/>
      <c r="BI916" s="15"/>
      <c r="BJ916" s="15"/>
      <c r="BK916" s="15"/>
      <c r="BL916" s="15"/>
      <c r="BM916" s="15"/>
      <c r="BN916" s="15"/>
      <c r="BO916" s="15"/>
      <c r="BP916" s="15"/>
      <c r="BQ916" s="15"/>
      <c r="BR916" s="15"/>
      <c r="BS916" s="15"/>
      <c r="BT916" s="15"/>
      <c r="BU916" s="15"/>
      <c r="BV916" s="15"/>
      <c r="BW916" s="15"/>
      <c r="BX916" s="15"/>
      <c r="BY916" s="15"/>
      <c r="BZ916" s="15"/>
    </row>
    <row r="917" spans="1:78" ht="16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5"/>
      <c r="O917" s="15"/>
      <c r="P917" s="15"/>
      <c r="Q917" s="15"/>
      <c r="R917" s="15"/>
      <c r="S917" s="15"/>
      <c r="T917" s="15"/>
      <c r="U917" s="5"/>
      <c r="V917" s="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5"/>
      <c r="AR917" s="15"/>
      <c r="AS917" s="15"/>
      <c r="AT917" s="15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  <c r="BG917" s="15"/>
      <c r="BH917" s="15"/>
      <c r="BI917" s="15"/>
      <c r="BJ917" s="15"/>
      <c r="BK917" s="15"/>
      <c r="BL917" s="15"/>
      <c r="BM917" s="15"/>
      <c r="BN917" s="15"/>
      <c r="BO917" s="15"/>
      <c r="BP917" s="15"/>
      <c r="BQ917" s="15"/>
      <c r="BR917" s="15"/>
      <c r="BS917" s="15"/>
      <c r="BT917" s="15"/>
      <c r="BU917" s="15"/>
      <c r="BV917" s="15"/>
      <c r="BW917" s="15"/>
      <c r="BX917" s="15"/>
      <c r="BY917" s="15"/>
      <c r="BZ917" s="15"/>
    </row>
    <row r="918" spans="1:78" ht="16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5"/>
      <c r="O918" s="15"/>
      <c r="P918" s="15"/>
      <c r="Q918" s="15"/>
      <c r="R918" s="15"/>
      <c r="S918" s="15"/>
      <c r="T918" s="15"/>
      <c r="U918" s="5"/>
      <c r="V918" s="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5"/>
      <c r="AR918" s="15"/>
      <c r="AS918" s="15"/>
      <c r="AT918" s="15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  <c r="BG918" s="15"/>
      <c r="BH918" s="15"/>
      <c r="BI918" s="15"/>
      <c r="BJ918" s="15"/>
      <c r="BK918" s="15"/>
      <c r="BL918" s="15"/>
      <c r="BM918" s="15"/>
      <c r="BN918" s="15"/>
      <c r="BO918" s="15"/>
      <c r="BP918" s="15"/>
      <c r="BQ918" s="15"/>
      <c r="BR918" s="15"/>
      <c r="BS918" s="15"/>
      <c r="BT918" s="15"/>
      <c r="BU918" s="15"/>
      <c r="BV918" s="15"/>
      <c r="BW918" s="15"/>
      <c r="BX918" s="15"/>
      <c r="BY918" s="15"/>
      <c r="BZ918" s="15"/>
    </row>
    <row r="919" spans="1:78" ht="16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5"/>
      <c r="O919" s="15"/>
      <c r="P919" s="15"/>
      <c r="Q919" s="15"/>
      <c r="R919" s="15"/>
      <c r="S919" s="15"/>
      <c r="T919" s="15"/>
      <c r="U919" s="5"/>
      <c r="V919" s="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5"/>
      <c r="AR919" s="15"/>
      <c r="AS919" s="15"/>
      <c r="AT919" s="15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  <c r="BG919" s="15"/>
      <c r="BH919" s="15"/>
      <c r="BI919" s="15"/>
      <c r="BJ919" s="15"/>
      <c r="BK919" s="15"/>
      <c r="BL919" s="15"/>
      <c r="BM919" s="15"/>
      <c r="BN919" s="15"/>
      <c r="BO919" s="15"/>
      <c r="BP919" s="15"/>
      <c r="BQ919" s="15"/>
      <c r="BR919" s="15"/>
      <c r="BS919" s="15"/>
      <c r="BT919" s="15"/>
      <c r="BU919" s="15"/>
      <c r="BV919" s="15"/>
      <c r="BW919" s="15"/>
      <c r="BX919" s="15"/>
      <c r="BY919" s="15"/>
      <c r="BZ919" s="15"/>
    </row>
    <row r="920" spans="1:78" ht="16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5"/>
      <c r="O920" s="15"/>
      <c r="P920" s="15"/>
      <c r="Q920" s="15"/>
      <c r="R920" s="15"/>
      <c r="S920" s="15"/>
      <c r="T920" s="15"/>
      <c r="U920" s="5"/>
      <c r="V920" s="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5"/>
      <c r="AR920" s="15"/>
      <c r="AS920" s="15"/>
      <c r="AT920" s="15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  <c r="BG920" s="15"/>
      <c r="BH920" s="15"/>
      <c r="BI920" s="15"/>
      <c r="BJ920" s="15"/>
      <c r="BK920" s="15"/>
      <c r="BL920" s="15"/>
      <c r="BM920" s="15"/>
      <c r="BN920" s="15"/>
      <c r="BO920" s="15"/>
      <c r="BP920" s="15"/>
      <c r="BQ920" s="15"/>
      <c r="BR920" s="15"/>
      <c r="BS920" s="15"/>
      <c r="BT920" s="15"/>
      <c r="BU920" s="15"/>
      <c r="BV920" s="15"/>
      <c r="BW920" s="15"/>
      <c r="BX920" s="15"/>
      <c r="BY920" s="15"/>
      <c r="BZ920" s="15"/>
    </row>
    <row r="921" spans="1:78" ht="16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5"/>
      <c r="O921" s="15"/>
      <c r="P921" s="15"/>
      <c r="Q921" s="15"/>
      <c r="R921" s="15"/>
      <c r="S921" s="15"/>
      <c r="T921" s="15"/>
      <c r="U921" s="5"/>
      <c r="V921" s="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5"/>
      <c r="AR921" s="15"/>
      <c r="AS921" s="15"/>
      <c r="AT921" s="15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  <c r="BG921" s="15"/>
      <c r="BH921" s="15"/>
      <c r="BI921" s="15"/>
      <c r="BJ921" s="15"/>
      <c r="BK921" s="15"/>
      <c r="BL921" s="15"/>
      <c r="BM921" s="15"/>
      <c r="BN921" s="15"/>
      <c r="BO921" s="15"/>
      <c r="BP921" s="15"/>
      <c r="BQ921" s="15"/>
      <c r="BR921" s="15"/>
      <c r="BS921" s="15"/>
      <c r="BT921" s="15"/>
      <c r="BU921" s="15"/>
      <c r="BV921" s="15"/>
      <c r="BW921" s="15"/>
      <c r="BX921" s="15"/>
      <c r="BY921" s="15"/>
      <c r="BZ921" s="15"/>
    </row>
    <row r="922" spans="1:78" ht="16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5"/>
      <c r="O922" s="15"/>
      <c r="P922" s="15"/>
      <c r="Q922" s="15"/>
      <c r="R922" s="15"/>
      <c r="S922" s="15"/>
      <c r="T922" s="15"/>
      <c r="U922" s="5"/>
      <c r="V922" s="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5"/>
      <c r="AR922" s="15"/>
      <c r="AS922" s="15"/>
      <c r="AT922" s="15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  <c r="BG922" s="15"/>
      <c r="BH922" s="15"/>
      <c r="BI922" s="15"/>
      <c r="BJ922" s="15"/>
      <c r="BK922" s="15"/>
      <c r="BL922" s="15"/>
      <c r="BM922" s="15"/>
      <c r="BN922" s="15"/>
      <c r="BO922" s="15"/>
      <c r="BP922" s="15"/>
      <c r="BQ922" s="15"/>
      <c r="BR922" s="15"/>
      <c r="BS922" s="15"/>
      <c r="BT922" s="15"/>
      <c r="BU922" s="15"/>
      <c r="BV922" s="15"/>
      <c r="BW922" s="15"/>
      <c r="BX922" s="15"/>
      <c r="BY922" s="15"/>
      <c r="BZ922" s="15"/>
    </row>
    <row r="923" spans="1:78" ht="16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5"/>
      <c r="O923" s="15"/>
      <c r="P923" s="15"/>
      <c r="Q923" s="15"/>
      <c r="R923" s="15"/>
      <c r="S923" s="15"/>
      <c r="T923" s="15"/>
      <c r="U923" s="5"/>
      <c r="V923" s="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5"/>
      <c r="AR923" s="15"/>
      <c r="AS923" s="15"/>
      <c r="AT923" s="15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  <c r="BG923" s="15"/>
      <c r="BH923" s="15"/>
      <c r="BI923" s="15"/>
      <c r="BJ923" s="15"/>
      <c r="BK923" s="15"/>
      <c r="BL923" s="15"/>
      <c r="BM923" s="15"/>
      <c r="BN923" s="15"/>
      <c r="BO923" s="15"/>
      <c r="BP923" s="15"/>
      <c r="BQ923" s="15"/>
      <c r="BR923" s="15"/>
      <c r="BS923" s="15"/>
      <c r="BT923" s="15"/>
      <c r="BU923" s="15"/>
      <c r="BV923" s="15"/>
      <c r="BW923" s="15"/>
      <c r="BX923" s="15"/>
      <c r="BY923" s="15"/>
      <c r="BZ923" s="15"/>
    </row>
    <row r="924" spans="1:78" ht="16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5"/>
      <c r="O924" s="15"/>
      <c r="P924" s="15"/>
      <c r="Q924" s="15"/>
      <c r="R924" s="15"/>
      <c r="S924" s="15"/>
      <c r="T924" s="15"/>
      <c r="U924" s="5"/>
      <c r="V924" s="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5"/>
      <c r="AR924" s="15"/>
      <c r="AS924" s="15"/>
      <c r="AT924" s="15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  <c r="BG924" s="15"/>
      <c r="BH924" s="15"/>
      <c r="BI924" s="15"/>
      <c r="BJ924" s="15"/>
      <c r="BK924" s="15"/>
      <c r="BL924" s="15"/>
      <c r="BM924" s="15"/>
      <c r="BN924" s="15"/>
      <c r="BO924" s="15"/>
      <c r="BP924" s="15"/>
      <c r="BQ924" s="15"/>
      <c r="BR924" s="15"/>
      <c r="BS924" s="15"/>
      <c r="BT924" s="15"/>
      <c r="BU924" s="15"/>
      <c r="BV924" s="15"/>
      <c r="BW924" s="15"/>
      <c r="BX924" s="15"/>
      <c r="BY924" s="15"/>
      <c r="BZ924" s="15"/>
    </row>
    <row r="925" spans="1:78" ht="16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5"/>
      <c r="O925" s="15"/>
      <c r="P925" s="15"/>
      <c r="Q925" s="15"/>
      <c r="R925" s="15"/>
      <c r="S925" s="15"/>
      <c r="T925" s="15"/>
      <c r="U925" s="5"/>
      <c r="V925" s="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5"/>
      <c r="AR925" s="15"/>
      <c r="AS925" s="15"/>
      <c r="AT925" s="15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  <c r="BG925" s="15"/>
      <c r="BH925" s="15"/>
      <c r="BI925" s="15"/>
      <c r="BJ925" s="15"/>
      <c r="BK925" s="15"/>
      <c r="BL925" s="15"/>
      <c r="BM925" s="15"/>
      <c r="BN925" s="15"/>
      <c r="BO925" s="15"/>
      <c r="BP925" s="15"/>
      <c r="BQ925" s="15"/>
      <c r="BR925" s="15"/>
      <c r="BS925" s="15"/>
      <c r="BT925" s="15"/>
      <c r="BU925" s="15"/>
      <c r="BV925" s="15"/>
      <c r="BW925" s="15"/>
      <c r="BX925" s="15"/>
      <c r="BY925" s="15"/>
      <c r="BZ925" s="15"/>
    </row>
    <row r="926" spans="1:78" ht="16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5"/>
      <c r="O926" s="15"/>
      <c r="P926" s="15"/>
      <c r="Q926" s="15"/>
      <c r="R926" s="15"/>
      <c r="S926" s="15"/>
      <c r="T926" s="15"/>
      <c r="U926" s="5"/>
      <c r="V926" s="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5"/>
      <c r="AR926" s="15"/>
      <c r="AS926" s="15"/>
      <c r="AT926" s="15"/>
      <c r="AU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  <c r="BG926" s="15"/>
      <c r="BH926" s="15"/>
      <c r="BI926" s="15"/>
      <c r="BJ926" s="15"/>
      <c r="BK926" s="15"/>
      <c r="BL926" s="15"/>
      <c r="BM926" s="15"/>
      <c r="BN926" s="15"/>
      <c r="BO926" s="15"/>
      <c r="BP926" s="15"/>
      <c r="BQ926" s="15"/>
      <c r="BR926" s="15"/>
      <c r="BS926" s="15"/>
      <c r="BT926" s="15"/>
      <c r="BU926" s="15"/>
      <c r="BV926" s="15"/>
      <c r="BW926" s="15"/>
      <c r="BX926" s="15"/>
      <c r="BY926" s="15"/>
      <c r="BZ926" s="15"/>
    </row>
    <row r="927" spans="1:78" ht="16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5"/>
      <c r="O927" s="15"/>
      <c r="P927" s="15"/>
      <c r="Q927" s="15"/>
      <c r="R927" s="15"/>
      <c r="S927" s="15"/>
      <c r="T927" s="15"/>
      <c r="U927" s="5"/>
      <c r="V927" s="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5"/>
      <c r="AR927" s="15"/>
      <c r="AS927" s="15"/>
      <c r="AT927" s="15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  <c r="BG927" s="15"/>
      <c r="BH927" s="15"/>
      <c r="BI927" s="15"/>
      <c r="BJ927" s="15"/>
      <c r="BK927" s="15"/>
      <c r="BL927" s="15"/>
      <c r="BM927" s="15"/>
      <c r="BN927" s="15"/>
      <c r="BO927" s="15"/>
      <c r="BP927" s="15"/>
      <c r="BQ927" s="15"/>
      <c r="BR927" s="15"/>
      <c r="BS927" s="15"/>
      <c r="BT927" s="15"/>
      <c r="BU927" s="15"/>
      <c r="BV927" s="15"/>
      <c r="BW927" s="15"/>
      <c r="BX927" s="15"/>
      <c r="BY927" s="15"/>
      <c r="BZ927" s="15"/>
    </row>
    <row r="928" spans="1:78" ht="16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5"/>
      <c r="O928" s="15"/>
      <c r="P928" s="15"/>
      <c r="Q928" s="15"/>
      <c r="R928" s="15"/>
      <c r="S928" s="15"/>
      <c r="T928" s="15"/>
      <c r="U928" s="5"/>
      <c r="V928" s="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5"/>
      <c r="AR928" s="15"/>
      <c r="AS928" s="15"/>
      <c r="AT928" s="15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  <c r="BG928" s="15"/>
      <c r="BH928" s="15"/>
      <c r="BI928" s="15"/>
      <c r="BJ928" s="15"/>
      <c r="BK928" s="15"/>
      <c r="BL928" s="15"/>
      <c r="BM928" s="15"/>
      <c r="BN928" s="15"/>
      <c r="BO928" s="15"/>
      <c r="BP928" s="15"/>
      <c r="BQ928" s="15"/>
      <c r="BR928" s="15"/>
      <c r="BS928" s="15"/>
      <c r="BT928" s="15"/>
      <c r="BU928" s="15"/>
      <c r="BV928" s="15"/>
      <c r="BW928" s="15"/>
      <c r="BX928" s="15"/>
      <c r="BY928" s="15"/>
      <c r="BZ928" s="15"/>
    </row>
    <row r="929" spans="1:78" ht="16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5"/>
      <c r="O929" s="15"/>
      <c r="P929" s="15"/>
      <c r="Q929" s="15"/>
      <c r="R929" s="15"/>
      <c r="S929" s="15"/>
      <c r="T929" s="15"/>
      <c r="U929" s="5"/>
      <c r="V929" s="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5"/>
      <c r="AR929" s="15"/>
      <c r="AS929" s="15"/>
      <c r="AT929" s="15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  <c r="BG929" s="15"/>
      <c r="BH929" s="15"/>
      <c r="BI929" s="15"/>
      <c r="BJ929" s="15"/>
      <c r="BK929" s="15"/>
      <c r="BL929" s="15"/>
      <c r="BM929" s="15"/>
      <c r="BN929" s="15"/>
      <c r="BO929" s="15"/>
      <c r="BP929" s="15"/>
      <c r="BQ929" s="15"/>
      <c r="BR929" s="15"/>
      <c r="BS929" s="15"/>
      <c r="BT929" s="15"/>
      <c r="BU929" s="15"/>
      <c r="BV929" s="15"/>
      <c r="BW929" s="15"/>
      <c r="BX929" s="15"/>
      <c r="BY929" s="15"/>
      <c r="BZ929" s="15"/>
    </row>
    <row r="930" spans="1:78" ht="16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5"/>
      <c r="O930" s="15"/>
      <c r="P930" s="15"/>
      <c r="Q930" s="15"/>
      <c r="R930" s="15"/>
      <c r="S930" s="15"/>
      <c r="T930" s="15"/>
      <c r="U930" s="5"/>
      <c r="V930" s="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5"/>
      <c r="AR930" s="15"/>
      <c r="AS930" s="15"/>
      <c r="AT930" s="15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  <c r="BG930" s="15"/>
      <c r="BH930" s="15"/>
      <c r="BI930" s="15"/>
      <c r="BJ930" s="15"/>
      <c r="BK930" s="15"/>
      <c r="BL930" s="15"/>
      <c r="BM930" s="15"/>
      <c r="BN930" s="15"/>
      <c r="BO930" s="15"/>
      <c r="BP930" s="15"/>
      <c r="BQ930" s="15"/>
      <c r="BR930" s="15"/>
      <c r="BS930" s="15"/>
      <c r="BT930" s="15"/>
      <c r="BU930" s="15"/>
      <c r="BV930" s="15"/>
      <c r="BW930" s="15"/>
      <c r="BX930" s="15"/>
      <c r="BY930" s="15"/>
      <c r="BZ930" s="15"/>
    </row>
    <row r="931" spans="1:78" ht="16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5"/>
      <c r="O931" s="15"/>
      <c r="P931" s="15"/>
      <c r="Q931" s="15"/>
      <c r="R931" s="15"/>
      <c r="S931" s="15"/>
      <c r="T931" s="15"/>
      <c r="U931" s="5"/>
      <c r="V931" s="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5"/>
      <c r="AR931" s="15"/>
      <c r="AS931" s="15"/>
      <c r="AT931" s="15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  <c r="BG931" s="15"/>
      <c r="BH931" s="15"/>
      <c r="BI931" s="15"/>
      <c r="BJ931" s="15"/>
      <c r="BK931" s="15"/>
      <c r="BL931" s="15"/>
      <c r="BM931" s="15"/>
      <c r="BN931" s="15"/>
      <c r="BO931" s="15"/>
      <c r="BP931" s="15"/>
      <c r="BQ931" s="15"/>
      <c r="BR931" s="15"/>
      <c r="BS931" s="15"/>
      <c r="BT931" s="15"/>
      <c r="BU931" s="15"/>
      <c r="BV931" s="15"/>
      <c r="BW931" s="15"/>
      <c r="BX931" s="15"/>
      <c r="BY931" s="15"/>
      <c r="BZ931" s="15"/>
    </row>
    <row r="932" spans="1:78" ht="16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5"/>
      <c r="O932" s="15"/>
      <c r="P932" s="15"/>
      <c r="Q932" s="15"/>
      <c r="R932" s="15"/>
      <c r="S932" s="15"/>
      <c r="T932" s="15"/>
      <c r="U932" s="5"/>
      <c r="V932" s="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5"/>
      <c r="AR932" s="15"/>
      <c r="AS932" s="15"/>
      <c r="AT932" s="15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  <c r="BG932" s="15"/>
      <c r="BH932" s="15"/>
      <c r="BI932" s="15"/>
      <c r="BJ932" s="15"/>
      <c r="BK932" s="15"/>
      <c r="BL932" s="15"/>
      <c r="BM932" s="15"/>
      <c r="BN932" s="15"/>
      <c r="BO932" s="15"/>
      <c r="BP932" s="15"/>
      <c r="BQ932" s="15"/>
      <c r="BR932" s="15"/>
      <c r="BS932" s="15"/>
      <c r="BT932" s="15"/>
      <c r="BU932" s="15"/>
      <c r="BV932" s="15"/>
      <c r="BW932" s="15"/>
      <c r="BX932" s="15"/>
      <c r="BY932" s="15"/>
      <c r="BZ932" s="15"/>
    </row>
    <row r="933" spans="1:78" ht="16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5"/>
      <c r="O933" s="15"/>
      <c r="P933" s="15"/>
      <c r="Q933" s="15"/>
      <c r="R933" s="15"/>
      <c r="S933" s="15"/>
      <c r="T933" s="15"/>
      <c r="U933" s="5"/>
      <c r="V933" s="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5"/>
      <c r="AR933" s="15"/>
      <c r="AS933" s="15"/>
      <c r="AT933" s="15"/>
      <c r="AU933" s="15"/>
      <c r="AV933" s="15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  <c r="BG933" s="15"/>
      <c r="BH933" s="15"/>
      <c r="BI933" s="15"/>
      <c r="BJ933" s="15"/>
      <c r="BK933" s="15"/>
      <c r="BL933" s="15"/>
      <c r="BM933" s="15"/>
      <c r="BN933" s="15"/>
      <c r="BO933" s="15"/>
      <c r="BP933" s="15"/>
      <c r="BQ933" s="15"/>
      <c r="BR933" s="15"/>
      <c r="BS933" s="15"/>
      <c r="BT933" s="15"/>
      <c r="BU933" s="15"/>
      <c r="BV933" s="15"/>
      <c r="BW933" s="15"/>
      <c r="BX933" s="15"/>
      <c r="BY933" s="15"/>
      <c r="BZ933" s="15"/>
    </row>
    <row r="934" spans="1:78" ht="16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5"/>
      <c r="O934" s="15"/>
      <c r="P934" s="15"/>
      <c r="Q934" s="15"/>
      <c r="R934" s="15"/>
      <c r="S934" s="15"/>
      <c r="T934" s="15"/>
      <c r="U934" s="5"/>
      <c r="V934" s="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5"/>
      <c r="AR934" s="15"/>
      <c r="AS934" s="15"/>
      <c r="AT934" s="15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  <c r="BG934" s="15"/>
      <c r="BH934" s="15"/>
      <c r="BI934" s="15"/>
      <c r="BJ934" s="15"/>
      <c r="BK934" s="15"/>
      <c r="BL934" s="15"/>
      <c r="BM934" s="15"/>
      <c r="BN934" s="15"/>
      <c r="BO934" s="15"/>
      <c r="BP934" s="15"/>
      <c r="BQ934" s="15"/>
      <c r="BR934" s="15"/>
      <c r="BS934" s="15"/>
      <c r="BT934" s="15"/>
      <c r="BU934" s="15"/>
      <c r="BV934" s="15"/>
      <c r="BW934" s="15"/>
      <c r="BX934" s="15"/>
      <c r="BY934" s="15"/>
      <c r="BZ934" s="15"/>
    </row>
    <row r="935" spans="1:78" ht="16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5"/>
      <c r="O935" s="15"/>
      <c r="P935" s="15"/>
      <c r="Q935" s="15"/>
      <c r="R935" s="15"/>
      <c r="S935" s="15"/>
      <c r="T935" s="15"/>
      <c r="U935" s="5"/>
      <c r="V935" s="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5"/>
      <c r="AR935" s="15"/>
      <c r="AS935" s="15"/>
      <c r="AT935" s="15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  <c r="BG935" s="15"/>
      <c r="BH935" s="15"/>
      <c r="BI935" s="15"/>
      <c r="BJ935" s="15"/>
      <c r="BK935" s="15"/>
      <c r="BL935" s="15"/>
      <c r="BM935" s="15"/>
      <c r="BN935" s="15"/>
      <c r="BO935" s="15"/>
      <c r="BP935" s="15"/>
      <c r="BQ935" s="15"/>
      <c r="BR935" s="15"/>
      <c r="BS935" s="15"/>
      <c r="BT935" s="15"/>
      <c r="BU935" s="15"/>
      <c r="BV935" s="15"/>
      <c r="BW935" s="15"/>
      <c r="BX935" s="15"/>
      <c r="BY935" s="15"/>
      <c r="BZ935" s="15"/>
    </row>
    <row r="936" spans="1:78" ht="16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5"/>
      <c r="O936" s="15"/>
      <c r="P936" s="15"/>
      <c r="Q936" s="15"/>
      <c r="R936" s="15"/>
      <c r="S936" s="15"/>
      <c r="T936" s="15"/>
      <c r="U936" s="5"/>
      <c r="V936" s="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5"/>
      <c r="AR936" s="15"/>
      <c r="AS936" s="15"/>
      <c r="AT936" s="15"/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  <c r="BG936" s="15"/>
      <c r="BH936" s="15"/>
      <c r="BI936" s="15"/>
      <c r="BJ936" s="15"/>
      <c r="BK936" s="15"/>
      <c r="BL936" s="15"/>
      <c r="BM936" s="15"/>
      <c r="BN936" s="15"/>
      <c r="BO936" s="15"/>
      <c r="BP936" s="15"/>
      <c r="BQ936" s="15"/>
      <c r="BR936" s="15"/>
      <c r="BS936" s="15"/>
      <c r="BT936" s="15"/>
      <c r="BU936" s="15"/>
      <c r="BV936" s="15"/>
      <c r="BW936" s="15"/>
      <c r="BX936" s="15"/>
      <c r="BY936" s="15"/>
      <c r="BZ936" s="15"/>
    </row>
    <row r="937" spans="1:78" ht="16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5"/>
      <c r="O937" s="15"/>
      <c r="P937" s="15"/>
      <c r="Q937" s="15"/>
      <c r="R937" s="15"/>
      <c r="S937" s="15"/>
      <c r="T937" s="15"/>
      <c r="U937" s="5"/>
      <c r="V937" s="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5"/>
      <c r="AR937" s="15"/>
      <c r="AS937" s="15"/>
      <c r="AT937" s="15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  <c r="BG937" s="15"/>
      <c r="BH937" s="15"/>
      <c r="BI937" s="15"/>
      <c r="BJ937" s="15"/>
      <c r="BK937" s="15"/>
      <c r="BL937" s="15"/>
      <c r="BM937" s="15"/>
      <c r="BN937" s="15"/>
      <c r="BO937" s="15"/>
      <c r="BP937" s="15"/>
      <c r="BQ937" s="15"/>
      <c r="BR937" s="15"/>
      <c r="BS937" s="15"/>
      <c r="BT937" s="15"/>
      <c r="BU937" s="15"/>
      <c r="BV937" s="15"/>
      <c r="BW937" s="15"/>
      <c r="BX937" s="15"/>
      <c r="BY937" s="15"/>
      <c r="BZ937" s="15"/>
    </row>
    <row r="938" spans="1:78" ht="16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5"/>
      <c r="O938" s="15"/>
      <c r="P938" s="15"/>
      <c r="Q938" s="15"/>
      <c r="R938" s="15"/>
      <c r="S938" s="15"/>
      <c r="T938" s="15"/>
      <c r="U938" s="5"/>
      <c r="V938" s="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5"/>
      <c r="AR938" s="15"/>
      <c r="AS938" s="15"/>
      <c r="AT938" s="15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  <c r="BG938" s="15"/>
      <c r="BH938" s="15"/>
      <c r="BI938" s="15"/>
      <c r="BJ938" s="15"/>
      <c r="BK938" s="15"/>
      <c r="BL938" s="15"/>
      <c r="BM938" s="15"/>
      <c r="BN938" s="15"/>
      <c r="BO938" s="15"/>
      <c r="BP938" s="15"/>
      <c r="BQ938" s="15"/>
      <c r="BR938" s="15"/>
      <c r="BS938" s="15"/>
      <c r="BT938" s="15"/>
      <c r="BU938" s="15"/>
      <c r="BV938" s="15"/>
      <c r="BW938" s="15"/>
      <c r="BX938" s="15"/>
      <c r="BY938" s="15"/>
      <c r="BZ938" s="15"/>
    </row>
    <row r="939" spans="1:78" ht="16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5"/>
      <c r="O939" s="15"/>
      <c r="P939" s="15"/>
      <c r="Q939" s="15"/>
      <c r="R939" s="15"/>
      <c r="S939" s="15"/>
      <c r="T939" s="15"/>
      <c r="U939" s="5"/>
      <c r="V939" s="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5"/>
      <c r="AR939" s="15"/>
      <c r="AS939" s="15"/>
      <c r="AT939" s="15"/>
      <c r="AU939" s="15"/>
      <c r="AV939" s="15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  <c r="BG939" s="15"/>
      <c r="BH939" s="15"/>
      <c r="BI939" s="15"/>
      <c r="BJ939" s="15"/>
      <c r="BK939" s="15"/>
      <c r="BL939" s="15"/>
      <c r="BM939" s="15"/>
      <c r="BN939" s="15"/>
      <c r="BO939" s="15"/>
      <c r="BP939" s="15"/>
      <c r="BQ939" s="15"/>
      <c r="BR939" s="15"/>
      <c r="BS939" s="15"/>
      <c r="BT939" s="15"/>
      <c r="BU939" s="15"/>
      <c r="BV939" s="15"/>
      <c r="BW939" s="15"/>
      <c r="BX939" s="15"/>
      <c r="BY939" s="15"/>
      <c r="BZ939" s="15"/>
    </row>
    <row r="940" spans="1:78" ht="16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5"/>
      <c r="O940" s="15"/>
      <c r="P940" s="15"/>
      <c r="Q940" s="15"/>
      <c r="R940" s="15"/>
      <c r="S940" s="15"/>
      <c r="T940" s="15"/>
      <c r="U940" s="5"/>
      <c r="V940" s="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5"/>
      <c r="AR940" s="15"/>
      <c r="AS940" s="15"/>
      <c r="AT940" s="15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  <c r="BG940" s="15"/>
      <c r="BH940" s="15"/>
      <c r="BI940" s="15"/>
      <c r="BJ940" s="15"/>
      <c r="BK940" s="15"/>
      <c r="BL940" s="15"/>
      <c r="BM940" s="15"/>
      <c r="BN940" s="15"/>
      <c r="BO940" s="15"/>
      <c r="BP940" s="15"/>
      <c r="BQ940" s="15"/>
      <c r="BR940" s="15"/>
      <c r="BS940" s="15"/>
      <c r="BT940" s="15"/>
      <c r="BU940" s="15"/>
      <c r="BV940" s="15"/>
      <c r="BW940" s="15"/>
      <c r="BX940" s="15"/>
      <c r="BY940" s="15"/>
      <c r="BZ940" s="15"/>
    </row>
    <row r="941" spans="1:78" ht="16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5"/>
      <c r="O941" s="15"/>
      <c r="P941" s="15"/>
      <c r="Q941" s="15"/>
      <c r="R941" s="15"/>
      <c r="S941" s="15"/>
      <c r="T941" s="15"/>
      <c r="U941" s="5"/>
      <c r="V941" s="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5"/>
      <c r="AR941" s="15"/>
      <c r="AS941" s="15"/>
      <c r="AT941" s="15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  <c r="BG941" s="15"/>
      <c r="BH941" s="15"/>
      <c r="BI941" s="15"/>
      <c r="BJ941" s="15"/>
      <c r="BK941" s="15"/>
      <c r="BL941" s="15"/>
      <c r="BM941" s="15"/>
      <c r="BN941" s="15"/>
      <c r="BO941" s="15"/>
      <c r="BP941" s="15"/>
      <c r="BQ941" s="15"/>
      <c r="BR941" s="15"/>
      <c r="BS941" s="15"/>
      <c r="BT941" s="15"/>
      <c r="BU941" s="15"/>
      <c r="BV941" s="15"/>
      <c r="BW941" s="15"/>
      <c r="BX941" s="15"/>
      <c r="BY941" s="15"/>
      <c r="BZ941" s="15"/>
    </row>
    <row r="942" spans="1:78" ht="16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5"/>
      <c r="O942" s="15"/>
      <c r="P942" s="15"/>
      <c r="Q942" s="15"/>
      <c r="R942" s="15"/>
      <c r="S942" s="15"/>
      <c r="T942" s="15"/>
      <c r="U942" s="5"/>
      <c r="V942" s="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5"/>
      <c r="AR942" s="15"/>
      <c r="AS942" s="15"/>
      <c r="AT942" s="15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  <c r="BG942" s="15"/>
      <c r="BH942" s="15"/>
      <c r="BI942" s="15"/>
      <c r="BJ942" s="15"/>
      <c r="BK942" s="15"/>
      <c r="BL942" s="15"/>
      <c r="BM942" s="15"/>
      <c r="BN942" s="15"/>
      <c r="BO942" s="15"/>
      <c r="BP942" s="15"/>
      <c r="BQ942" s="15"/>
      <c r="BR942" s="15"/>
      <c r="BS942" s="15"/>
      <c r="BT942" s="15"/>
      <c r="BU942" s="15"/>
      <c r="BV942" s="15"/>
      <c r="BW942" s="15"/>
      <c r="BX942" s="15"/>
      <c r="BY942" s="15"/>
      <c r="BZ942" s="15"/>
    </row>
    <row r="943" spans="1:78" ht="16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5"/>
      <c r="O943" s="15"/>
      <c r="P943" s="15"/>
      <c r="Q943" s="15"/>
      <c r="R943" s="15"/>
      <c r="S943" s="15"/>
      <c r="T943" s="15"/>
      <c r="U943" s="5"/>
      <c r="V943" s="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5"/>
      <c r="AR943" s="15"/>
      <c r="AS943" s="15"/>
      <c r="AT943" s="15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  <c r="BG943" s="15"/>
      <c r="BH943" s="15"/>
      <c r="BI943" s="15"/>
      <c r="BJ943" s="15"/>
      <c r="BK943" s="15"/>
      <c r="BL943" s="15"/>
      <c r="BM943" s="15"/>
      <c r="BN943" s="15"/>
      <c r="BO943" s="15"/>
      <c r="BP943" s="15"/>
      <c r="BQ943" s="15"/>
      <c r="BR943" s="15"/>
      <c r="BS943" s="15"/>
      <c r="BT943" s="15"/>
      <c r="BU943" s="15"/>
      <c r="BV943" s="15"/>
      <c r="BW943" s="15"/>
      <c r="BX943" s="15"/>
      <c r="BY943" s="15"/>
      <c r="BZ943" s="15"/>
    </row>
    <row r="944" spans="1:78" ht="16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5"/>
      <c r="O944" s="15"/>
      <c r="P944" s="15"/>
      <c r="Q944" s="15"/>
      <c r="R944" s="15"/>
      <c r="S944" s="15"/>
      <c r="T944" s="15"/>
      <c r="U944" s="5"/>
      <c r="V944" s="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5"/>
      <c r="AR944" s="15"/>
      <c r="AS944" s="15"/>
      <c r="AT944" s="15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  <c r="BG944" s="15"/>
      <c r="BH944" s="15"/>
      <c r="BI944" s="15"/>
      <c r="BJ944" s="15"/>
      <c r="BK944" s="15"/>
      <c r="BL944" s="15"/>
      <c r="BM944" s="15"/>
      <c r="BN944" s="15"/>
      <c r="BO944" s="15"/>
      <c r="BP944" s="15"/>
      <c r="BQ944" s="15"/>
      <c r="BR944" s="15"/>
      <c r="BS944" s="15"/>
      <c r="BT944" s="15"/>
      <c r="BU944" s="15"/>
      <c r="BV944" s="15"/>
      <c r="BW944" s="15"/>
      <c r="BX944" s="15"/>
      <c r="BY944" s="15"/>
      <c r="BZ944" s="15"/>
    </row>
    <row r="945" spans="1:78" ht="16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5"/>
      <c r="O945" s="15"/>
      <c r="P945" s="15"/>
      <c r="Q945" s="15"/>
      <c r="R945" s="15"/>
      <c r="S945" s="15"/>
      <c r="T945" s="15"/>
      <c r="U945" s="5"/>
      <c r="V945" s="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5"/>
      <c r="AR945" s="15"/>
      <c r="AS945" s="15"/>
      <c r="AT945" s="15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  <c r="BG945" s="15"/>
      <c r="BH945" s="15"/>
      <c r="BI945" s="15"/>
      <c r="BJ945" s="15"/>
      <c r="BK945" s="15"/>
      <c r="BL945" s="15"/>
      <c r="BM945" s="15"/>
      <c r="BN945" s="15"/>
      <c r="BO945" s="15"/>
      <c r="BP945" s="15"/>
      <c r="BQ945" s="15"/>
      <c r="BR945" s="15"/>
      <c r="BS945" s="15"/>
      <c r="BT945" s="15"/>
      <c r="BU945" s="15"/>
      <c r="BV945" s="15"/>
      <c r="BW945" s="15"/>
      <c r="BX945" s="15"/>
      <c r="BY945" s="15"/>
      <c r="BZ945" s="15"/>
    </row>
    <row r="946" spans="1:78" ht="16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5"/>
      <c r="O946" s="15"/>
      <c r="P946" s="15"/>
      <c r="Q946" s="15"/>
      <c r="R946" s="15"/>
      <c r="S946" s="15"/>
      <c r="T946" s="15"/>
      <c r="U946" s="5"/>
      <c r="V946" s="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5"/>
      <c r="AR946" s="15"/>
      <c r="AS946" s="15"/>
      <c r="AT946" s="15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  <c r="BG946" s="15"/>
      <c r="BH946" s="15"/>
      <c r="BI946" s="15"/>
      <c r="BJ946" s="15"/>
      <c r="BK946" s="15"/>
      <c r="BL946" s="15"/>
      <c r="BM946" s="15"/>
      <c r="BN946" s="15"/>
      <c r="BO946" s="15"/>
      <c r="BP946" s="15"/>
      <c r="BQ946" s="15"/>
      <c r="BR946" s="15"/>
      <c r="BS946" s="15"/>
      <c r="BT946" s="15"/>
      <c r="BU946" s="15"/>
      <c r="BV946" s="15"/>
      <c r="BW946" s="15"/>
      <c r="BX946" s="15"/>
      <c r="BY946" s="15"/>
      <c r="BZ946" s="15"/>
    </row>
    <row r="947" spans="1:78" ht="16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5"/>
      <c r="O947" s="15"/>
      <c r="P947" s="15"/>
      <c r="Q947" s="15"/>
      <c r="R947" s="15"/>
      <c r="S947" s="15"/>
      <c r="T947" s="15"/>
      <c r="U947" s="5"/>
      <c r="V947" s="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5"/>
      <c r="AR947" s="15"/>
      <c r="AS947" s="15"/>
      <c r="AT947" s="15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  <c r="BG947" s="15"/>
      <c r="BH947" s="15"/>
      <c r="BI947" s="15"/>
      <c r="BJ947" s="15"/>
      <c r="BK947" s="15"/>
      <c r="BL947" s="15"/>
      <c r="BM947" s="15"/>
      <c r="BN947" s="15"/>
      <c r="BO947" s="15"/>
      <c r="BP947" s="15"/>
      <c r="BQ947" s="15"/>
      <c r="BR947" s="15"/>
      <c r="BS947" s="15"/>
      <c r="BT947" s="15"/>
      <c r="BU947" s="15"/>
      <c r="BV947" s="15"/>
      <c r="BW947" s="15"/>
      <c r="BX947" s="15"/>
      <c r="BY947" s="15"/>
      <c r="BZ947" s="15"/>
    </row>
    <row r="948" spans="1:78" ht="16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5"/>
      <c r="O948" s="15"/>
      <c r="P948" s="15"/>
      <c r="Q948" s="15"/>
      <c r="R948" s="15"/>
      <c r="S948" s="15"/>
      <c r="T948" s="15"/>
      <c r="U948" s="5"/>
      <c r="V948" s="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5"/>
      <c r="AR948" s="15"/>
      <c r="AS948" s="15"/>
      <c r="AT948" s="15"/>
      <c r="AU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  <c r="BG948" s="15"/>
      <c r="BH948" s="15"/>
      <c r="BI948" s="15"/>
      <c r="BJ948" s="15"/>
      <c r="BK948" s="15"/>
      <c r="BL948" s="15"/>
      <c r="BM948" s="15"/>
      <c r="BN948" s="15"/>
      <c r="BO948" s="15"/>
      <c r="BP948" s="15"/>
      <c r="BQ948" s="15"/>
      <c r="BR948" s="15"/>
      <c r="BS948" s="15"/>
      <c r="BT948" s="15"/>
      <c r="BU948" s="15"/>
      <c r="BV948" s="15"/>
      <c r="BW948" s="15"/>
      <c r="BX948" s="15"/>
      <c r="BY948" s="15"/>
      <c r="BZ948" s="15"/>
    </row>
    <row r="949" spans="1:78" ht="16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5"/>
      <c r="O949" s="15"/>
      <c r="P949" s="15"/>
      <c r="Q949" s="15"/>
      <c r="R949" s="15"/>
      <c r="S949" s="15"/>
      <c r="T949" s="15"/>
      <c r="U949" s="5"/>
      <c r="V949" s="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5"/>
      <c r="AR949" s="15"/>
      <c r="AS949" s="15"/>
      <c r="AT949" s="15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  <c r="BG949" s="15"/>
      <c r="BH949" s="15"/>
      <c r="BI949" s="15"/>
      <c r="BJ949" s="15"/>
      <c r="BK949" s="15"/>
      <c r="BL949" s="15"/>
      <c r="BM949" s="15"/>
      <c r="BN949" s="15"/>
      <c r="BO949" s="15"/>
      <c r="BP949" s="15"/>
      <c r="BQ949" s="15"/>
      <c r="BR949" s="15"/>
      <c r="BS949" s="15"/>
      <c r="BT949" s="15"/>
      <c r="BU949" s="15"/>
      <c r="BV949" s="15"/>
      <c r="BW949" s="15"/>
      <c r="BX949" s="15"/>
      <c r="BY949" s="15"/>
      <c r="BZ949" s="15"/>
    </row>
    <row r="950" spans="1:78" ht="16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5"/>
      <c r="O950" s="15"/>
      <c r="P950" s="15"/>
      <c r="Q950" s="15"/>
      <c r="R950" s="15"/>
      <c r="S950" s="15"/>
      <c r="T950" s="15"/>
      <c r="U950" s="5"/>
      <c r="V950" s="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5"/>
      <c r="AR950" s="15"/>
      <c r="AS950" s="15"/>
      <c r="AT950" s="15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  <c r="BG950" s="15"/>
      <c r="BH950" s="15"/>
      <c r="BI950" s="15"/>
      <c r="BJ950" s="15"/>
      <c r="BK950" s="15"/>
      <c r="BL950" s="15"/>
      <c r="BM950" s="15"/>
      <c r="BN950" s="15"/>
      <c r="BO950" s="15"/>
      <c r="BP950" s="15"/>
      <c r="BQ950" s="15"/>
      <c r="BR950" s="15"/>
      <c r="BS950" s="15"/>
      <c r="BT950" s="15"/>
      <c r="BU950" s="15"/>
      <c r="BV950" s="15"/>
      <c r="BW950" s="15"/>
      <c r="BX950" s="15"/>
      <c r="BY950" s="15"/>
      <c r="BZ950" s="15"/>
    </row>
    <row r="951" spans="1:78" ht="16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5"/>
      <c r="O951" s="15"/>
      <c r="P951" s="15"/>
      <c r="Q951" s="15"/>
      <c r="R951" s="15"/>
      <c r="S951" s="15"/>
      <c r="T951" s="15"/>
      <c r="U951" s="5"/>
      <c r="V951" s="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5"/>
      <c r="AR951" s="15"/>
      <c r="AS951" s="15"/>
      <c r="AT951" s="15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  <c r="BG951" s="15"/>
      <c r="BH951" s="15"/>
      <c r="BI951" s="15"/>
      <c r="BJ951" s="15"/>
      <c r="BK951" s="15"/>
      <c r="BL951" s="15"/>
      <c r="BM951" s="15"/>
      <c r="BN951" s="15"/>
      <c r="BO951" s="15"/>
      <c r="BP951" s="15"/>
      <c r="BQ951" s="15"/>
      <c r="BR951" s="15"/>
      <c r="BS951" s="15"/>
      <c r="BT951" s="15"/>
      <c r="BU951" s="15"/>
      <c r="BV951" s="15"/>
      <c r="BW951" s="15"/>
      <c r="BX951" s="15"/>
      <c r="BY951" s="15"/>
      <c r="BZ951" s="15"/>
    </row>
    <row r="952" spans="1:78" ht="16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5"/>
      <c r="O952" s="15"/>
      <c r="P952" s="15"/>
      <c r="Q952" s="15"/>
      <c r="R952" s="15"/>
      <c r="S952" s="15"/>
      <c r="T952" s="15"/>
      <c r="U952" s="5"/>
      <c r="V952" s="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5"/>
      <c r="AR952" s="15"/>
      <c r="AS952" s="15"/>
      <c r="AT952" s="15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  <c r="BG952" s="15"/>
      <c r="BH952" s="15"/>
      <c r="BI952" s="15"/>
      <c r="BJ952" s="15"/>
      <c r="BK952" s="15"/>
      <c r="BL952" s="15"/>
      <c r="BM952" s="15"/>
      <c r="BN952" s="15"/>
      <c r="BO952" s="15"/>
      <c r="BP952" s="15"/>
      <c r="BQ952" s="15"/>
      <c r="BR952" s="15"/>
      <c r="BS952" s="15"/>
      <c r="BT952" s="15"/>
      <c r="BU952" s="15"/>
      <c r="BV952" s="15"/>
      <c r="BW952" s="15"/>
      <c r="BX952" s="15"/>
      <c r="BY952" s="15"/>
      <c r="BZ952" s="15"/>
    </row>
    <row r="953" spans="1:78" ht="16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5"/>
      <c r="O953" s="15"/>
      <c r="P953" s="15"/>
      <c r="Q953" s="15"/>
      <c r="R953" s="15"/>
      <c r="S953" s="15"/>
      <c r="T953" s="15"/>
      <c r="U953" s="5"/>
      <c r="V953" s="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5"/>
      <c r="AR953" s="15"/>
      <c r="AS953" s="15"/>
      <c r="AT953" s="15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  <c r="BG953" s="15"/>
      <c r="BH953" s="15"/>
      <c r="BI953" s="15"/>
      <c r="BJ953" s="15"/>
      <c r="BK953" s="15"/>
      <c r="BL953" s="15"/>
      <c r="BM953" s="15"/>
      <c r="BN953" s="15"/>
      <c r="BO953" s="15"/>
      <c r="BP953" s="15"/>
      <c r="BQ953" s="15"/>
      <c r="BR953" s="15"/>
      <c r="BS953" s="15"/>
      <c r="BT953" s="15"/>
      <c r="BU953" s="15"/>
      <c r="BV953" s="15"/>
      <c r="BW953" s="15"/>
      <c r="BX953" s="15"/>
      <c r="BY953" s="15"/>
      <c r="BZ953" s="15"/>
    </row>
    <row r="954" spans="1:78" ht="16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5"/>
      <c r="O954" s="15"/>
      <c r="P954" s="15"/>
      <c r="Q954" s="15"/>
      <c r="R954" s="15"/>
      <c r="S954" s="15"/>
      <c r="T954" s="15"/>
      <c r="U954" s="5"/>
      <c r="V954" s="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5"/>
      <c r="AR954" s="15"/>
      <c r="AS954" s="15"/>
      <c r="AT954" s="15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  <c r="BG954" s="15"/>
      <c r="BH954" s="15"/>
      <c r="BI954" s="15"/>
      <c r="BJ954" s="15"/>
      <c r="BK954" s="15"/>
      <c r="BL954" s="15"/>
      <c r="BM954" s="15"/>
      <c r="BN954" s="15"/>
      <c r="BO954" s="15"/>
      <c r="BP954" s="15"/>
      <c r="BQ954" s="15"/>
      <c r="BR954" s="15"/>
      <c r="BS954" s="15"/>
      <c r="BT954" s="15"/>
      <c r="BU954" s="15"/>
      <c r="BV954" s="15"/>
      <c r="BW954" s="15"/>
      <c r="BX954" s="15"/>
      <c r="BY954" s="15"/>
      <c r="BZ954" s="15"/>
    </row>
    <row r="955" spans="1:78" ht="16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5"/>
      <c r="O955" s="15"/>
      <c r="P955" s="15"/>
      <c r="Q955" s="15"/>
      <c r="R955" s="15"/>
      <c r="S955" s="15"/>
      <c r="T955" s="15"/>
      <c r="U955" s="5"/>
      <c r="V955" s="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5"/>
      <c r="AR955" s="15"/>
      <c r="AS955" s="15"/>
      <c r="AT955" s="15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  <c r="BG955" s="15"/>
      <c r="BH955" s="15"/>
      <c r="BI955" s="15"/>
      <c r="BJ955" s="15"/>
      <c r="BK955" s="15"/>
      <c r="BL955" s="15"/>
      <c r="BM955" s="15"/>
      <c r="BN955" s="15"/>
      <c r="BO955" s="15"/>
      <c r="BP955" s="15"/>
      <c r="BQ955" s="15"/>
      <c r="BR955" s="15"/>
      <c r="BS955" s="15"/>
      <c r="BT955" s="15"/>
      <c r="BU955" s="15"/>
      <c r="BV955" s="15"/>
      <c r="BW955" s="15"/>
      <c r="BX955" s="15"/>
      <c r="BY955" s="15"/>
      <c r="BZ955" s="15"/>
    </row>
    <row r="956" spans="1:78" ht="16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5"/>
      <c r="O956" s="15"/>
      <c r="P956" s="15"/>
      <c r="Q956" s="15"/>
      <c r="R956" s="15"/>
      <c r="S956" s="15"/>
      <c r="T956" s="15"/>
      <c r="U956" s="5"/>
      <c r="V956" s="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5"/>
      <c r="AR956" s="15"/>
      <c r="AS956" s="15"/>
      <c r="AT956" s="15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  <c r="BG956" s="15"/>
      <c r="BH956" s="15"/>
      <c r="BI956" s="15"/>
      <c r="BJ956" s="15"/>
      <c r="BK956" s="15"/>
      <c r="BL956" s="15"/>
      <c r="BM956" s="15"/>
      <c r="BN956" s="15"/>
      <c r="BO956" s="15"/>
      <c r="BP956" s="15"/>
      <c r="BQ956" s="15"/>
      <c r="BR956" s="15"/>
      <c r="BS956" s="15"/>
      <c r="BT956" s="15"/>
      <c r="BU956" s="15"/>
      <c r="BV956" s="15"/>
      <c r="BW956" s="15"/>
      <c r="BX956" s="15"/>
      <c r="BY956" s="15"/>
      <c r="BZ956" s="15"/>
    </row>
    <row r="957" spans="1:78" ht="16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5"/>
      <c r="O957" s="15"/>
      <c r="P957" s="15"/>
      <c r="Q957" s="15"/>
      <c r="R957" s="15"/>
      <c r="S957" s="15"/>
      <c r="T957" s="15"/>
      <c r="U957" s="5"/>
      <c r="V957" s="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5"/>
      <c r="AR957" s="15"/>
      <c r="AS957" s="15"/>
      <c r="AT957" s="15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  <c r="BG957" s="15"/>
      <c r="BH957" s="15"/>
      <c r="BI957" s="15"/>
      <c r="BJ957" s="15"/>
      <c r="BK957" s="15"/>
      <c r="BL957" s="15"/>
      <c r="BM957" s="15"/>
      <c r="BN957" s="15"/>
      <c r="BO957" s="15"/>
      <c r="BP957" s="15"/>
      <c r="BQ957" s="15"/>
      <c r="BR957" s="15"/>
      <c r="BS957" s="15"/>
      <c r="BT957" s="15"/>
      <c r="BU957" s="15"/>
      <c r="BV957" s="15"/>
      <c r="BW957" s="15"/>
      <c r="BX957" s="15"/>
      <c r="BY957" s="15"/>
      <c r="BZ957" s="15"/>
    </row>
    <row r="958" spans="1:78" ht="16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5"/>
      <c r="O958" s="15"/>
      <c r="P958" s="15"/>
      <c r="Q958" s="15"/>
      <c r="R958" s="15"/>
      <c r="S958" s="15"/>
      <c r="T958" s="15"/>
      <c r="U958" s="5"/>
      <c r="V958" s="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5"/>
      <c r="AR958" s="15"/>
      <c r="AS958" s="15"/>
      <c r="AT958" s="15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  <c r="BG958" s="15"/>
      <c r="BH958" s="15"/>
      <c r="BI958" s="15"/>
      <c r="BJ958" s="15"/>
      <c r="BK958" s="15"/>
      <c r="BL958" s="15"/>
      <c r="BM958" s="15"/>
      <c r="BN958" s="15"/>
      <c r="BO958" s="15"/>
      <c r="BP958" s="15"/>
      <c r="BQ958" s="15"/>
      <c r="BR958" s="15"/>
      <c r="BS958" s="15"/>
      <c r="BT958" s="15"/>
      <c r="BU958" s="15"/>
      <c r="BV958" s="15"/>
      <c r="BW958" s="15"/>
      <c r="BX958" s="15"/>
      <c r="BY958" s="15"/>
      <c r="BZ958" s="15"/>
    </row>
    <row r="959" spans="1:78" ht="16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5"/>
      <c r="O959" s="15"/>
      <c r="P959" s="15"/>
      <c r="Q959" s="15"/>
      <c r="R959" s="15"/>
      <c r="S959" s="15"/>
      <c r="T959" s="15"/>
      <c r="U959" s="5"/>
      <c r="V959" s="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5"/>
      <c r="AR959" s="15"/>
      <c r="AS959" s="15"/>
      <c r="AT959" s="15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  <c r="BG959" s="15"/>
      <c r="BH959" s="15"/>
      <c r="BI959" s="15"/>
      <c r="BJ959" s="15"/>
      <c r="BK959" s="15"/>
      <c r="BL959" s="15"/>
      <c r="BM959" s="15"/>
      <c r="BN959" s="15"/>
      <c r="BO959" s="15"/>
      <c r="BP959" s="15"/>
      <c r="BQ959" s="15"/>
      <c r="BR959" s="15"/>
      <c r="BS959" s="15"/>
      <c r="BT959" s="15"/>
      <c r="BU959" s="15"/>
      <c r="BV959" s="15"/>
      <c r="BW959" s="15"/>
      <c r="BX959" s="15"/>
      <c r="BY959" s="15"/>
      <c r="BZ959" s="15"/>
    </row>
    <row r="960" spans="1:78" ht="16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5"/>
      <c r="O960" s="15"/>
      <c r="P960" s="15"/>
      <c r="Q960" s="15"/>
      <c r="R960" s="15"/>
      <c r="S960" s="15"/>
      <c r="T960" s="15"/>
      <c r="U960" s="5"/>
      <c r="V960" s="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5"/>
      <c r="AR960" s="15"/>
      <c r="AS960" s="15"/>
      <c r="AT960" s="15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  <c r="BG960" s="15"/>
      <c r="BH960" s="15"/>
      <c r="BI960" s="15"/>
      <c r="BJ960" s="15"/>
      <c r="BK960" s="15"/>
      <c r="BL960" s="15"/>
      <c r="BM960" s="15"/>
      <c r="BN960" s="15"/>
      <c r="BO960" s="15"/>
      <c r="BP960" s="15"/>
      <c r="BQ960" s="15"/>
      <c r="BR960" s="15"/>
      <c r="BS960" s="15"/>
      <c r="BT960" s="15"/>
      <c r="BU960" s="15"/>
      <c r="BV960" s="15"/>
      <c r="BW960" s="15"/>
      <c r="BX960" s="15"/>
      <c r="BY960" s="15"/>
      <c r="BZ960" s="15"/>
    </row>
    <row r="961" spans="1:78" ht="16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5"/>
      <c r="O961" s="15"/>
      <c r="P961" s="15"/>
      <c r="Q961" s="15"/>
      <c r="R961" s="15"/>
      <c r="S961" s="15"/>
      <c r="T961" s="15"/>
      <c r="U961" s="5"/>
      <c r="V961" s="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5"/>
      <c r="AR961" s="15"/>
      <c r="AS961" s="15"/>
      <c r="AT961" s="15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  <c r="BG961" s="15"/>
      <c r="BH961" s="15"/>
      <c r="BI961" s="15"/>
      <c r="BJ961" s="15"/>
      <c r="BK961" s="15"/>
      <c r="BL961" s="15"/>
      <c r="BM961" s="15"/>
      <c r="BN961" s="15"/>
      <c r="BO961" s="15"/>
      <c r="BP961" s="15"/>
      <c r="BQ961" s="15"/>
      <c r="BR961" s="15"/>
      <c r="BS961" s="15"/>
      <c r="BT961" s="15"/>
      <c r="BU961" s="15"/>
      <c r="BV961" s="15"/>
      <c r="BW961" s="15"/>
      <c r="BX961" s="15"/>
      <c r="BY961" s="15"/>
      <c r="BZ961" s="15"/>
    </row>
    <row r="962" spans="1:78" ht="16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5"/>
      <c r="O962" s="15"/>
      <c r="P962" s="15"/>
      <c r="Q962" s="15"/>
      <c r="R962" s="15"/>
      <c r="S962" s="15"/>
      <c r="T962" s="15"/>
      <c r="U962" s="5"/>
      <c r="V962" s="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5"/>
      <c r="AR962" s="15"/>
      <c r="AS962" s="15"/>
      <c r="AT962" s="15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  <c r="BG962" s="15"/>
      <c r="BH962" s="15"/>
      <c r="BI962" s="15"/>
      <c r="BJ962" s="15"/>
      <c r="BK962" s="15"/>
      <c r="BL962" s="15"/>
      <c r="BM962" s="15"/>
      <c r="BN962" s="15"/>
      <c r="BO962" s="15"/>
      <c r="BP962" s="15"/>
      <c r="BQ962" s="15"/>
      <c r="BR962" s="15"/>
      <c r="BS962" s="15"/>
      <c r="BT962" s="15"/>
      <c r="BU962" s="15"/>
      <c r="BV962" s="15"/>
      <c r="BW962" s="15"/>
      <c r="BX962" s="15"/>
      <c r="BY962" s="15"/>
      <c r="BZ962" s="15"/>
    </row>
    <row r="963" spans="1:78" ht="16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5"/>
      <c r="O963" s="15"/>
      <c r="P963" s="15"/>
      <c r="Q963" s="15"/>
      <c r="R963" s="15"/>
      <c r="S963" s="15"/>
      <c r="T963" s="15"/>
      <c r="U963" s="5"/>
      <c r="V963" s="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5"/>
      <c r="AR963" s="15"/>
      <c r="AS963" s="15"/>
      <c r="AT963" s="15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  <c r="BG963" s="15"/>
      <c r="BH963" s="15"/>
      <c r="BI963" s="15"/>
      <c r="BJ963" s="15"/>
      <c r="BK963" s="15"/>
      <c r="BL963" s="15"/>
      <c r="BM963" s="15"/>
      <c r="BN963" s="15"/>
      <c r="BO963" s="15"/>
      <c r="BP963" s="15"/>
      <c r="BQ963" s="15"/>
      <c r="BR963" s="15"/>
      <c r="BS963" s="15"/>
      <c r="BT963" s="15"/>
      <c r="BU963" s="15"/>
      <c r="BV963" s="15"/>
      <c r="BW963" s="15"/>
      <c r="BX963" s="15"/>
      <c r="BY963" s="15"/>
      <c r="BZ963" s="15"/>
    </row>
    <row r="964" spans="1:78" ht="16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5"/>
      <c r="O964" s="15"/>
      <c r="P964" s="15"/>
      <c r="Q964" s="15"/>
      <c r="R964" s="15"/>
      <c r="S964" s="15"/>
      <c r="T964" s="15"/>
      <c r="U964" s="5"/>
      <c r="V964" s="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5"/>
      <c r="AR964" s="15"/>
      <c r="AS964" s="15"/>
      <c r="AT964" s="15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  <c r="BG964" s="15"/>
      <c r="BH964" s="15"/>
      <c r="BI964" s="15"/>
      <c r="BJ964" s="15"/>
      <c r="BK964" s="15"/>
      <c r="BL964" s="15"/>
      <c r="BM964" s="15"/>
      <c r="BN964" s="15"/>
      <c r="BO964" s="15"/>
      <c r="BP964" s="15"/>
      <c r="BQ964" s="15"/>
      <c r="BR964" s="15"/>
      <c r="BS964" s="15"/>
      <c r="BT964" s="15"/>
      <c r="BU964" s="15"/>
      <c r="BV964" s="15"/>
      <c r="BW964" s="15"/>
      <c r="BX964" s="15"/>
      <c r="BY964" s="15"/>
      <c r="BZ964" s="15"/>
    </row>
    <row r="965" spans="1:78" ht="16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5"/>
      <c r="O965" s="15"/>
      <c r="P965" s="15"/>
      <c r="Q965" s="15"/>
      <c r="R965" s="15"/>
      <c r="S965" s="15"/>
      <c r="T965" s="15"/>
      <c r="U965" s="5"/>
      <c r="V965" s="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5"/>
      <c r="AR965" s="15"/>
      <c r="AS965" s="15"/>
      <c r="AT965" s="15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  <c r="BG965" s="15"/>
      <c r="BH965" s="15"/>
      <c r="BI965" s="15"/>
      <c r="BJ965" s="15"/>
      <c r="BK965" s="15"/>
      <c r="BL965" s="15"/>
      <c r="BM965" s="15"/>
      <c r="BN965" s="15"/>
      <c r="BO965" s="15"/>
      <c r="BP965" s="15"/>
      <c r="BQ965" s="15"/>
      <c r="BR965" s="15"/>
      <c r="BS965" s="15"/>
      <c r="BT965" s="15"/>
      <c r="BU965" s="15"/>
      <c r="BV965" s="15"/>
      <c r="BW965" s="15"/>
      <c r="BX965" s="15"/>
      <c r="BY965" s="15"/>
      <c r="BZ965" s="15"/>
    </row>
    <row r="966" spans="1:78" ht="16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5"/>
      <c r="O966" s="15"/>
      <c r="P966" s="15"/>
      <c r="Q966" s="15"/>
      <c r="R966" s="15"/>
      <c r="S966" s="15"/>
      <c r="T966" s="15"/>
      <c r="U966" s="5"/>
      <c r="V966" s="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5"/>
      <c r="AR966" s="15"/>
      <c r="AS966" s="15"/>
      <c r="AT966" s="15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  <c r="BG966" s="15"/>
      <c r="BH966" s="15"/>
      <c r="BI966" s="15"/>
      <c r="BJ966" s="15"/>
      <c r="BK966" s="15"/>
      <c r="BL966" s="15"/>
      <c r="BM966" s="15"/>
      <c r="BN966" s="15"/>
      <c r="BO966" s="15"/>
      <c r="BP966" s="15"/>
      <c r="BQ966" s="15"/>
      <c r="BR966" s="15"/>
      <c r="BS966" s="15"/>
      <c r="BT966" s="15"/>
      <c r="BU966" s="15"/>
      <c r="BV966" s="15"/>
      <c r="BW966" s="15"/>
      <c r="BX966" s="15"/>
      <c r="BY966" s="15"/>
      <c r="BZ966" s="15"/>
    </row>
    <row r="967" spans="1:78" ht="16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5"/>
      <c r="O967" s="15"/>
      <c r="P967" s="15"/>
      <c r="Q967" s="15"/>
      <c r="R967" s="15"/>
      <c r="S967" s="15"/>
      <c r="T967" s="15"/>
      <c r="U967" s="5"/>
      <c r="V967" s="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5"/>
      <c r="AR967" s="15"/>
      <c r="AS967" s="15"/>
      <c r="AT967" s="15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  <c r="BG967" s="15"/>
      <c r="BH967" s="15"/>
      <c r="BI967" s="15"/>
      <c r="BJ967" s="15"/>
      <c r="BK967" s="15"/>
      <c r="BL967" s="15"/>
      <c r="BM967" s="15"/>
      <c r="BN967" s="15"/>
      <c r="BO967" s="15"/>
      <c r="BP967" s="15"/>
      <c r="BQ967" s="15"/>
      <c r="BR967" s="15"/>
      <c r="BS967" s="15"/>
      <c r="BT967" s="15"/>
      <c r="BU967" s="15"/>
      <c r="BV967" s="15"/>
      <c r="BW967" s="15"/>
      <c r="BX967" s="15"/>
      <c r="BY967" s="15"/>
      <c r="BZ967" s="15"/>
    </row>
    <row r="968" spans="1:78" ht="16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5"/>
      <c r="O968" s="15"/>
      <c r="P968" s="15"/>
      <c r="Q968" s="15"/>
      <c r="R968" s="15"/>
      <c r="S968" s="15"/>
      <c r="T968" s="15"/>
      <c r="U968" s="5"/>
      <c r="V968" s="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5"/>
      <c r="AR968" s="15"/>
      <c r="AS968" s="15"/>
      <c r="AT968" s="15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  <c r="BG968" s="15"/>
      <c r="BH968" s="15"/>
      <c r="BI968" s="15"/>
      <c r="BJ968" s="15"/>
      <c r="BK968" s="15"/>
      <c r="BL968" s="15"/>
      <c r="BM968" s="15"/>
      <c r="BN968" s="15"/>
      <c r="BO968" s="15"/>
      <c r="BP968" s="15"/>
      <c r="BQ968" s="15"/>
      <c r="BR968" s="15"/>
      <c r="BS968" s="15"/>
      <c r="BT968" s="15"/>
      <c r="BU968" s="15"/>
      <c r="BV968" s="15"/>
      <c r="BW968" s="15"/>
      <c r="BX968" s="15"/>
      <c r="BY968" s="15"/>
      <c r="BZ968" s="15"/>
    </row>
    <row r="969" spans="1:78" ht="16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5"/>
      <c r="O969" s="15"/>
      <c r="P969" s="15"/>
      <c r="Q969" s="15"/>
      <c r="R969" s="15"/>
      <c r="S969" s="15"/>
      <c r="T969" s="15"/>
      <c r="U969" s="5"/>
      <c r="V969" s="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5"/>
      <c r="AR969" s="15"/>
      <c r="AS969" s="15"/>
      <c r="AT969" s="15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  <c r="BG969" s="15"/>
      <c r="BH969" s="15"/>
      <c r="BI969" s="15"/>
      <c r="BJ969" s="15"/>
      <c r="BK969" s="15"/>
      <c r="BL969" s="15"/>
      <c r="BM969" s="15"/>
      <c r="BN969" s="15"/>
      <c r="BO969" s="15"/>
      <c r="BP969" s="15"/>
      <c r="BQ969" s="15"/>
      <c r="BR969" s="15"/>
      <c r="BS969" s="15"/>
      <c r="BT969" s="15"/>
      <c r="BU969" s="15"/>
      <c r="BV969" s="15"/>
      <c r="BW969" s="15"/>
      <c r="BX969" s="15"/>
      <c r="BY969" s="15"/>
      <c r="BZ969" s="15"/>
    </row>
    <row r="970" spans="1:78" ht="16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5"/>
      <c r="O970" s="15"/>
      <c r="P970" s="15"/>
      <c r="Q970" s="15"/>
      <c r="R970" s="15"/>
      <c r="S970" s="15"/>
      <c r="T970" s="15"/>
      <c r="U970" s="5"/>
      <c r="V970" s="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5"/>
      <c r="AR970" s="15"/>
      <c r="AS970" s="15"/>
      <c r="AT970" s="15"/>
      <c r="AU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  <c r="BG970" s="15"/>
      <c r="BH970" s="15"/>
      <c r="BI970" s="15"/>
      <c r="BJ970" s="15"/>
      <c r="BK970" s="15"/>
      <c r="BL970" s="15"/>
      <c r="BM970" s="15"/>
      <c r="BN970" s="15"/>
      <c r="BO970" s="15"/>
      <c r="BP970" s="15"/>
      <c r="BQ970" s="15"/>
      <c r="BR970" s="15"/>
      <c r="BS970" s="15"/>
      <c r="BT970" s="15"/>
      <c r="BU970" s="15"/>
      <c r="BV970" s="15"/>
      <c r="BW970" s="15"/>
      <c r="BX970" s="15"/>
      <c r="BY970" s="15"/>
      <c r="BZ970" s="15"/>
    </row>
    <row r="971" spans="1:78" ht="16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5"/>
      <c r="O971" s="15"/>
      <c r="P971" s="15"/>
      <c r="Q971" s="15"/>
      <c r="R971" s="15"/>
      <c r="S971" s="15"/>
      <c r="T971" s="15"/>
      <c r="U971" s="5"/>
      <c r="V971" s="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5"/>
      <c r="AR971" s="15"/>
      <c r="AS971" s="15"/>
      <c r="AT971" s="15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  <c r="BG971" s="15"/>
      <c r="BH971" s="15"/>
      <c r="BI971" s="15"/>
      <c r="BJ971" s="15"/>
      <c r="BK971" s="15"/>
      <c r="BL971" s="15"/>
      <c r="BM971" s="15"/>
      <c r="BN971" s="15"/>
      <c r="BO971" s="15"/>
      <c r="BP971" s="15"/>
      <c r="BQ971" s="15"/>
      <c r="BR971" s="15"/>
      <c r="BS971" s="15"/>
      <c r="BT971" s="15"/>
      <c r="BU971" s="15"/>
      <c r="BV971" s="15"/>
      <c r="BW971" s="15"/>
      <c r="BX971" s="15"/>
      <c r="BY971" s="15"/>
      <c r="BZ971" s="15"/>
    </row>
    <row r="972" spans="1:78" ht="16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5"/>
      <c r="O972" s="15"/>
      <c r="P972" s="15"/>
      <c r="Q972" s="15"/>
      <c r="R972" s="15"/>
      <c r="S972" s="15"/>
      <c r="T972" s="15"/>
      <c r="U972" s="5"/>
      <c r="V972" s="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5"/>
      <c r="AR972" s="15"/>
      <c r="AS972" s="15"/>
      <c r="AT972" s="15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  <c r="BG972" s="15"/>
      <c r="BH972" s="15"/>
      <c r="BI972" s="15"/>
      <c r="BJ972" s="15"/>
      <c r="BK972" s="15"/>
      <c r="BL972" s="15"/>
      <c r="BM972" s="15"/>
      <c r="BN972" s="15"/>
      <c r="BO972" s="15"/>
      <c r="BP972" s="15"/>
      <c r="BQ972" s="15"/>
      <c r="BR972" s="15"/>
      <c r="BS972" s="15"/>
      <c r="BT972" s="15"/>
      <c r="BU972" s="15"/>
      <c r="BV972" s="15"/>
      <c r="BW972" s="15"/>
      <c r="BX972" s="15"/>
      <c r="BY972" s="15"/>
      <c r="BZ972" s="15"/>
    </row>
    <row r="973" spans="1:78" ht="16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5"/>
      <c r="O973" s="15"/>
      <c r="P973" s="15"/>
      <c r="Q973" s="15"/>
      <c r="R973" s="15"/>
      <c r="S973" s="15"/>
      <c r="T973" s="15"/>
      <c r="U973" s="5"/>
      <c r="V973" s="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5"/>
      <c r="AR973" s="15"/>
      <c r="AS973" s="15"/>
      <c r="AT973" s="15"/>
      <c r="AU973" s="15"/>
      <c r="AV973" s="15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  <c r="BG973" s="15"/>
      <c r="BH973" s="15"/>
      <c r="BI973" s="15"/>
      <c r="BJ973" s="15"/>
      <c r="BK973" s="15"/>
      <c r="BL973" s="15"/>
      <c r="BM973" s="15"/>
      <c r="BN973" s="15"/>
      <c r="BO973" s="15"/>
      <c r="BP973" s="15"/>
      <c r="BQ973" s="15"/>
      <c r="BR973" s="15"/>
      <c r="BS973" s="15"/>
      <c r="BT973" s="15"/>
      <c r="BU973" s="15"/>
      <c r="BV973" s="15"/>
      <c r="BW973" s="15"/>
      <c r="BX973" s="15"/>
      <c r="BY973" s="15"/>
      <c r="BZ973" s="15"/>
    </row>
    <row r="974" spans="1:78" ht="16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5"/>
      <c r="O974" s="15"/>
      <c r="P974" s="15"/>
      <c r="Q974" s="15"/>
      <c r="R974" s="15"/>
      <c r="S974" s="15"/>
      <c r="T974" s="15"/>
      <c r="U974" s="5"/>
      <c r="V974" s="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5"/>
      <c r="AR974" s="15"/>
      <c r="AS974" s="15"/>
      <c r="AT974" s="15"/>
      <c r="AU974" s="15"/>
      <c r="AV974" s="15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  <c r="BG974" s="15"/>
      <c r="BH974" s="15"/>
      <c r="BI974" s="15"/>
      <c r="BJ974" s="15"/>
      <c r="BK974" s="15"/>
      <c r="BL974" s="15"/>
      <c r="BM974" s="15"/>
      <c r="BN974" s="15"/>
      <c r="BO974" s="15"/>
      <c r="BP974" s="15"/>
      <c r="BQ974" s="15"/>
      <c r="BR974" s="15"/>
      <c r="BS974" s="15"/>
      <c r="BT974" s="15"/>
      <c r="BU974" s="15"/>
      <c r="BV974" s="15"/>
      <c r="BW974" s="15"/>
      <c r="BX974" s="15"/>
      <c r="BY974" s="15"/>
      <c r="BZ974" s="15"/>
    </row>
    <row r="975" spans="1:78" ht="16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5"/>
      <c r="O975" s="15"/>
      <c r="P975" s="15"/>
      <c r="Q975" s="15"/>
      <c r="R975" s="15"/>
      <c r="S975" s="15"/>
      <c r="T975" s="15"/>
      <c r="U975" s="5"/>
      <c r="V975" s="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5"/>
      <c r="AR975" s="15"/>
      <c r="AS975" s="15"/>
      <c r="AT975" s="15"/>
      <c r="AU975" s="15"/>
      <c r="AV975" s="15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  <c r="BG975" s="15"/>
      <c r="BH975" s="15"/>
      <c r="BI975" s="15"/>
      <c r="BJ975" s="15"/>
      <c r="BK975" s="15"/>
      <c r="BL975" s="15"/>
      <c r="BM975" s="15"/>
      <c r="BN975" s="15"/>
      <c r="BO975" s="15"/>
      <c r="BP975" s="15"/>
      <c r="BQ975" s="15"/>
      <c r="BR975" s="15"/>
      <c r="BS975" s="15"/>
      <c r="BT975" s="15"/>
      <c r="BU975" s="15"/>
      <c r="BV975" s="15"/>
      <c r="BW975" s="15"/>
      <c r="BX975" s="15"/>
      <c r="BY975" s="15"/>
      <c r="BZ975" s="15"/>
    </row>
    <row r="976" spans="1:78" ht="16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5"/>
      <c r="O976" s="15"/>
      <c r="P976" s="15"/>
      <c r="Q976" s="15"/>
      <c r="R976" s="15"/>
      <c r="S976" s="15"/>
      <c r="T976" s="15"/>
      <c r="U976" s="5"/>
      <c r="V976" s="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5"/>
      <c r="AR976" s="15"/>
      <c r="AS976" s="15"/>
      <c r="AT976" s="15"/>
      <c r="AU976" s="15"/>
      <c r="AV976" s="15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  <c r="BG976" s="15"/>
      <c r="BH976" s="15"/>
      <c r="BI976" s="15"/>
      <c r="BJ976" s="15"/>
      <c r="BK976" s="15"/>
      <c r="BL976" s="15"/>
      <c r="BM976" s="15"/>
      <c r="BN976" s="15"/>
      <c r="BO976" s="15"/>
      <c r="BP976" s="15"/>
      <c r="BQ976" s="15"/>
      <c r="BR976" s="15"/>
      <c r="BS976" s="15"/>
      <c r="BT976" s="15"/>
      <c r="BU976" s="15"/>
      <c r="BV976" s="15"/>
      <c r="BW976" s="15"/>
      <c r="BX976" s="15"/>
      <c r="BY976" s="15"/>
      <c r="BZ976" s="15"/>
    </row>
    <row r="977" spans="1:78" ht="16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5"/>
      <c r="O977" s="15"/>
      <c r="P977" s="15"/>
      <c r="Q977" s="15"/>
      <c r="R977" s="15"/>
      <c r="S977" s="15"/>
      <c r="T977" s="15"/>
      <c r="U977" s="5"/>
      <c r="V977" s="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5"/>
      <c r="AR977" s="15"/>
      <c r="AS977" s="15"/>
      <c r="AT977" s="15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  <c r="BG977" s="15"/>
      <c r="BH977" s="15"/>
      <c r="BI977" s="15"/>
      <c r="BJ977" s="15"/>
      <c r="BK977" s="15"/>
      <c r="BL977" s="15"/>
      <c r="BM977" s="15"/>
      <c r="BN977" s="15"/>
      <c r="BO977" s="15"/>
      <c r="BP977" s="15"/>
      <c r="BQ977" s="15"/>
      <c r="BR977" s="15"/>
      <c r="BS977" s="15"/>
      <c r="BT977" s="15"/>
      <c r="BU977" s="15"/>
      <c r="BV977" s="15"/>
      <c r="BW977" s="15"/>
      <c r="BX977" s="15"/>
      <c r="BY977" s="15"/>
      <c r="BZ977" s="15"/>
    </row>
    <row r="978" spans="1:78" ht="16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5"/>
      <c r="O978" s="15"/>
      <c r="P978" s="15"/>
      <c r="Q978" s="15"/>
      <c r="R978" s="15"/>
      <c r="S978" s="15"/>
      <c r="T978" s="15"/>
      <c r="U978" s="5"/>
      <c r="V978" s="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5"/>
      <c r="AR978" s="15"/>
      <c r="AS978" s="15"/>
      <c r="AT978" s="15"/>
      <c r="AU978" s="15"/>
      <c r="AV978" s="15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  <c r="BG978" s="15"/>
      <c r="BH978" s="15"/>
      <c r="BI978" s="15"/>
      <c r="BJ978" s="15"/>
      <c r="BK978" s="15"/>
      <c r="BL978" s="15"/>
      <c r="BM978" s="15"/>
      <c r="BN978" s="15"/>
      <c r="BO978" s="15"/>
      <c r="BP978" s="15"/>
      <c r="BQ978" s="15"/>
      <c r="BR978" s="15"/>
      <c r="BS978" s="15"/>
      <c r="BT978" s="15"/>
      <c r="BU978" s="15"/>
      <c r="BV978" s="15"/>
      <c r="BW978" s="15"/>
      <c r="BX978" s="15"/>
      <c r="BY978" s="15"/>
      <c r="BZ978" s="15"/>
    </row>
    <row r="979" spans="1:78" ht="16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5"/>
      <c r="O979" s="15"/>
      <c r="P979" s="15"/>
      <c r="Q979" s="15"/>
      <c r="R979" s="15"/>
      <c r="S979" s="15"/>
      <c r="T979" s="15"/>
      <c r="U979" s="5"/>
      <c r="V979" s="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5"/>
      <c r="AR979" s="15"/>
      <c r="AS979" s="15"/>
      <c r="AT979" s="15"/>
      <c r="AU979" s="15"/>
      <c r="AV979" s="15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  <c r="BG979" s="15"/>
      <c r="BH979" s="15"/>
      <c r="BI979" s="15"/>
      <c r="BJ979" s="15"/>
      <c r="BK979" s="15"/>
      <c r="BL979" s="15"/>
      <c r="BM979" s="15"/>
      <c r="BN979" s="15"/>
      <c r="BO979" s="15"/>
      <c r="BP979" s="15"/>
      <c r="BQ979" s="15"/>
      <c r="BR979" s="15"/>
      <c r="BS979" s="15"/>
      <c r="BT979" s="15"/>
      <c r="BU979" s="15"/>
      <c r="BV979" s="15"/>
      <c r="BW979" s="15"/>
      <c r="BX979" s="15"/>
      <c r="BY979" s="15"/>
      <c r="BZ979" s="15"/>
    </row>
    <row r="980" spans="1:78" ht="16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5"/>
      <c r="O980" s="15"/>
      <c r="P980" s="15"/>
      <c r="Q980" s="15"/>
      <c r="R980" s="15"/>
      <c r="S980" s="15"/>
      <c r="T980" s="15"/>
      <c r="U980" s="5"/>
      <c r="V980" s="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5"/>
      <c r="AR980" s="15"/>
      <c r="AS980" s="15"/>
      <c r="AT980" s="15"/>
      <c r="AU980" s="15"/>
      <c r="AV980" s="15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  <c r="BG980" s="15"/>
      <c r="BH980" s="15"/>
      <c r="BI980" s="15"/>
      <c r="BJ980" s="15"/>
      <c r="BK980" s="15"/>
      <c r="BL980" s="15"/>
      <c r="BM980" s="15"/>
      <c r="BN980" s="15"/>
      <c r="BO980" s="15"/>
      <c r="BP980" s="15"/>
      <c r="BQ980" s="15"/>
      <c r="BR980" s="15"/>
      <c r="BS980" s="15"/>
      <c r="BT980" s="15"/>
      <c r="BU980" s="15"/>
      <c r="BV980" s="15"/>
      <c r="BW980" s="15"/>
      <c r="BX980" s="15"/>
      <c r="BY980" s="15"/>
      <c r="BZ980" s="15"/>
    </row>
    <row r="981" spans="1:78" ht="16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5"/>
      <c r="O981" s="15"/>
      <c r="P981" s="15"/>
      <c r="Q981" s="15"/>
      <c r="R981" s="15"/>
      <c r="S981" s="15"/>
      <c r="T981" s="15"/>
      <c r="U981" s="5"/>
      <c r="V981" s="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5"/>
      <c r="AR981" s="15"/>
      <c r="AS981" s="15"/>
      <c r="AT981" s="15"/>
      <c r="AU981" s="15"/>
      <c r="AV981" s="15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  <c r="BG981" s="15"/>
      <c r="BH981" s="15"/>
      <c r="BI981" s="15"/>
      <c r="BJ981" s="15"/>
      <c r="BK981" s="15"/>
      <c r="BL981" s="15"/>
      <c r="BM981" s="15"/>
      <c r="BN981" s="15"/>
      <c r="BO981" s="15"/>
      <c r="BP981" s="15"/>
      <c r="BQ981" s="15"/>
      <c r="BR981" s="15"/>
      <c r="BS981" s="15"/>
      <c r="BT981" s="15"/>
      <c r="BU981" s="15"/>
      <c r="BV981" s="15"/>
      <c r="BW981" s="15"/>
      <c r="BX981" s="15"/>
      <c r="BY981" s="15"/>
      <c r="BZ981" s="15"/>
    </row>
    <row r="982" spans="1:78" ht="16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5"/>
      <c r="O982" s="15"/>
      <c r="P982" s="15"/>
      <c r="Q982" s="15"/>
      <c r="R982" s="15"/>
      <c r="S982" s="15"/>
      <c r="T982" s="15"/>
      <c r="U982" s="5"/>
      <c r="V982" s="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5"/>
      <c r="AR982" s="15"/>
      <c r="AS982" s="15"/>
      <c r="AT982" s="15"/>
      <c r="AU982" s="15"/>
      <c r="AV982" s="15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  <c r="BG982" s="15"/>
      <c r="BH982" s="15"/>
      <c r="BI982" s="15"/>
      <c r="BJ982" s="15"/>
      <c r="BK982" s="15"/>
      <c r="BL982" s="15"/>
      <c r="BM982" s="15"/>
      <c r="BN982" s="15"/>
      <c r="BO982" s="15"/>
      <c r="BP982" s="15"/>
      <c r="BQ982" s="15"/>
      <c r="BR982" s="15"/>
      <c r="BS982" s="15"/>
      <c r="BT982" s="15"/>
      <c r="BU982" s="15"/>
      <c r="BV982" s="15"/>
      <c r="BW982" s="15"/>
      <c r="BX982" s="15"/>
      <c r="BY982" s="15"/>
      <c r="BZ982" s="15"/>
    </row>
    <row r="983" spans="1:78" ht="16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5"/>
      <c r="O983" s="15"/>
      <c r="P983" s="15"/>
      <c r="Q983" s="15"/>
      <c r="R983" s="15"/>
      <c r="S983" s="15"/>
      <c r="T983" s="15"/>
      <c r="U983" s="5"/>
      <c r="V983" s="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5"/>
      <c r="AR983" s="15"/>
      <c r="AS983" s="15"/>
      <c r="AT983" s="15"/>
      <c r="AU983" s="15"/>
      <c r="AV983" s="15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  <c r="BG983" s="15"/>
      <c r="BH983" s="15"/>
      <c r="BI983" s="15"/>
      <c r="BJ983" s="15"/>
      <c r="BK983" s="15"/>
      <c r="BL983" s="15"/>
      <c r="BM983" s="15"/>
      <c r="BN983" s="15"/>
      <c r="BO983" s="15"/>
      <c r="BP983" s="15"/>
      <c r="BQ983" s="15"/>
      <c r="BR983" s="15"/>
      <c r="BS983" s="15"/>
      <c r="BT983" s="15"/>
      <c r="BU983" s="15"/>
      <c r="BV983" s="15"/>
      <c r="BW983" s="15"/>
      <c r="BX983" s="15"/>
      <c r="BY983" s="15"/>
      <c r="BZ983" s="15"/>
    </row>
    <row r="984" spans="1:78" ht="16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5"/>
      <c r="O984" s="15"/>
      <c r="P984" s="15"/>
      <c r="Q984" s="15"/>
      <c r="R984" s="15"/>
      <c r="S984" s="15"/>
      <c r="T984" s="15"/>
      <c r="U984" s="5"/>
      <c r="V984" s="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5"/>
      <c r="AR984" s="15"/>
      <c r="AS984" s="15"/>
      <c r="AT984" s="15"/>
      <c r="AU984" s="15"/>
      <c r="AV984" s="15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  <c r="BG984" s="15"/>
      <c r="BH984" s="15"/>
      <c r="BI984" s="15"/>
      <c r="BJ984" s="15"/>
      <c r="BK984" s="15"/>
      <c r="BL984" s="15"/>
      <c r="BM984" s="15"/>
      <c r="BN984" s="15"/>
      <c r="BO984" s="15"/>
      <c r="BP984" s="15"/>
      <c r="BQ984" s="15"/>
      <c r="BR984" s="15"/>
      <c r="BS984" s="15"/>
      <c r="BT984" s="15"/>
      <c r="BU984" s="15"/>
      <c r="BV984" s="15"/>
      <c r="BW984" s="15"/>
      <c r="BX984" s="15"/>
      <c r="BY984" s="15"/>
      <c r="BZ984" s="15"/>
    </row>
    <row r="985" spans="1:78" ht="16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5"/>
      <c r="O985" s="15"/>
      <c r="P985" s="15"/>
      <c r="Q985" s="15"/>
      <c r="R985" s="15"/>
      <c r="S985" s="15"/>
      <c r="T985" s="15"/>
      <c r="U985" s="5"/>
      <c r="V985" s="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5"/>
      <c r="AR985" s="15"/>
      <c r="AS985" s="15"/>
      <c r="AT985" s="15"/>
      <c r="AU985" s="15"/>
      <c r="AV985" s="15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  <c r="BG985" s="15"/>
      <c r="BH985" s="15"/>
      <c r="BI985" s="15"/>
      <c r="BJ985" s="15"/>
      <c r="BK985" s="15"/>
      <c r="BL985" s="15"/>
      <c r="BM985" s="15"/>
      <c r="BN985" s="15"/>
      <c r="BO985" s="15"/>
      <c r="BP985" s="15"/>
      <c r="BQ985" s="15"/>
      <c r="BR985" s="15"/>
      <c r="BS985" s="15"/>
      <c r="BT985" s="15"/>
      <c r="BU985" s="15"/>
      <c r="BV985" s="15"/>
      <c r="BW985" s="15"/>
      <c r="BX985" s="15"/>
      <c r="BY985" s="15"/>
      <c r="BZ985" s="15"/>
    </row>
    <row r="986" spans="1:78" ht="16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5"/>
      <c r="O986" s="15"/>
      <c r="P986" s="15"/>
      <c r="Q986" s="15"/>
      <c r="R986" s="15"/>
      <c r="S986" s="15"/>
      <c r="T986" s="15"/>
      <c r="U986" s="5"/>
      <c r="V986" s="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5"/>
      <c r="AR986" s="15"/>
      <c r="AS986" s="15"/>
      <c r="AT986" s="15"/>
      <c r="AU986" s="15"/>
      <c r="AV986" s="15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  <c r="BG986" s="15"/>
      <c r="BH986" s="15"/>
      <c r="BI986" s="15"/>
      <c r="BJ986" s="15"/>
      <c r="BK986" s="15"/>
      <c r="BL986" s="15"/>
      <c r="BM986" s="15"/>
      <c r="BN986" s="15"/>
      <c r="BO986" s="15"/>
      <c r="BP986" s="15"/>
      <c r="BQ986" s="15"/>
      <c r="BR986" s="15"/>
      <c r="BS986" s="15"/>
      <c r="BT986" s="15"/>
      <c r="BU986" s="15"/>
      <c r="BV986" s="15"/>
      <c r="BW986" s="15"/>
      <c r="BX986" s="15"/>
      <c r="BY986" s="15"/>
      <c r="BZ986" s="15"/>
    </row>
    <row r="987" spans="1:78" ht="16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5"/>
      <c r="O987" s="15"/>
      <c r="P987" s="15"/>
      <c r="Q987" s="15"/>
      <c r="R987" s="15"/>
      <c r="S987" s="15"/>
      <c r="T987" s="15"/>
      <c r="U987" s="5"/>
      <c r="V987" s="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5"/>
      <c r="AR987" s="15"/>
      <c r="AS987" s="15"/>
      <c r="AT987" s="15"/>
      <c r="AU987" s="15"/>
      <c r="AV987" s="15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  <c r="BG987" s="15"/>
      <c r="BH987" s="15"/>
      <c r="BI987" s="15"/>
      <c r="BJ987" s="15"/>
      <c r="BK987" s="15"/>
      <c r="BL987" s="15"/>
      <c r="BM987" s="15"/>
      <c r="BN987" s="15"/>
      <c r="BO987" s="15"/>
      <c r="BP987" s="15"/>
      <c r="BQ987" s="15"/>
      <c r="BR987" s="15"/>
      <c r="BS987" s="15"/>
      <c r="BT987" s="15"/>
      <c r="BU987" s="15"/>
      <c r="BV987" s="15"/>
      <c r="BW987" s="15"/>
      <c r="BX987" s="15"/>
      <c r="BY987" s="15"/>
      <c r="BZ987" s="15"/>
    </row>
    <row r="988" spans="1:78" ht="16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5"/>
      <c r="O988" s="15"/>
      <c r="P988" s="15"/>
      <c r="Q988" s="15"/>
      <c r="R988" s="15"/>
      <c r="S988" s="15"/>
      <c r="T988" s="15"/>
      <c r="U988" s="5"/>
      <c r="V988" s="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5"/>
      <c r="AR988" s="15"/>
      <c r="AS988" s="15"/>
      <c r="AT988" s="15"/>
      <c r="AU988" s="15"/>
      <c r="AV988" s="15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  <c r="BG988" s="15"/>
      <c r="BH988" s="15"/>
      <c r="BI988" s="15"/>
      <c r="BJ988" s="15"/>
      <c r="BK988" s="15"/>
      <c r="BL988" s="15"/>
      <c r="BM988" s="15"/>
      <c r="BN988" s="15"/>
      <c r="BO988" s="15"/>
      <c r="BP988" s="15"/>
      <c r="BQ988" s="15"/>
      <c r="BR988" s="15"/>
      <c r="BS988" s="15"/>
      <c r="BT988" s="15"/>
      <c r="BU988" s="15"/>
      <c r="BV988" s="15"/>
      <c r="BW988" s="15"/>
      <c r="BX988" s="15"/>
      <c r="BY988" s="15"/>
      <c r="BZ988" s="15"/>
    </row>
    <row r="989" spans="1:78" ht="16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5"/>
      <c r="O989" s="15"/>
      <c r="P989" s="15"/>
      <c r="Q989" s="15"/>
      <c r="R989" s="15"/>
      <c r="S989" s="15"/>
      <c r="T989" s="15"/>
      <c r="U989" s="5"/>
      <c r="V989" s="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5"/>
      <c r="AR989" s="15"/>
      <c r="AS989" s="15"/>
      <c r="AT989" s="15"/>
      <c r="AU989" s="15"/>
      <c r="AV989" s="15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  <c r="BG989" s="15"/>
      <c r="BH989" s="15"/>
      <c r="BI989" s="15"/>
      <c r="BJ989" s="15"/>
      <c r="BK989" s="15"/>
      <c r="BL989" s="15"/>
      <c r="BM989" s="15"/>
      <c r="BN989" s="15"/>
      <c r="BO989" s="15"/>
      <c r="BP989" s="15"/>
      <c r="BQ989" s="15"/>
      <c r="BR989" s="15"/>
      <c r="BS989" s="15"/>
      <c r="BT989" s="15"/>
      <c r="BU989" s="15"/>
      <c r="BV989" s="15"/>
      <c r="BW989" s="15"/>
      <c r="BX989" s="15"/>
      <c r="BY989" s="15"/>
      <c r="BZ989" s="15"/>
    </row>
    <row r="990" spans="1:78" ht="16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5"/>
      <c r="O990" s="15"/>
      <c r="P990" s="15"/>
      <c r="Q990" s="15"/>
      <c r="R990" s="15"/>
      <c r="S990" s="15"/>
      <c r="T990" s="15"/>
      <c r="U990" s="5"/>
      <c r="V990" s="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5"/>
      <c r="AR990" s="15"/>
      <c r="AS990" s="15"/>
      <c r="AT990" s="15"/>
      <c r="AU990" s="15"/>
      <c r="AV990" s="15"/>
      <c r="AW990" s="15"/>
      <c r="AX990" s="15"/>
      <c r="AY990" s="15"/>
      <c r="AZ990" s="15"/>
      <c r="BA990" s="15"/>
      <c r="BB990" s="15"/>
      <c r="BC990" s="15"/>
      <c r="BD990" s="15"/>
      <c r="BE990" s="15"/>
      <c r="BF990" s="15"/>
      <c r="BG990" s="15"/>
      <c r="BH990" s="15"/>
      <c r="BI990" s="15"/>
      <c r="BJ990" s="15"/>
      <c r="BK990" s="15"/>
      <c r="BL990" s="15"/>
      <c r="BM990" s="15"/>
      <c r="BN990" s="15"/>
      <c r="BO990" s="15"/>
      <c r="BP990" s="15"/>
      <c r="BQ990" s="15"/>
      <c r="BR990" s="15"/>
      <c r="BS990" s="15"/>
      <c r="BT990" s="15"/>
      <c r="BU990" s="15"/>
      <c r="BV990" s="15"/>
      <c r="BW990" s="15"/>
      <c r="BX990" s="15"/>
      <c r="BY990" s="15"/>
      <c r="BZ990" s="15"/>
    </row>
    <row r="991" spans="1:78" ht="16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5"/>
      <c r="O991" s="15"/>
      <c r="P991" s="15"/>
      <c r="Q991" s="15"/>
      <c r="R991" s="15"/>
      <c r="S991" s="15"/>
      <c r="T991" s="15"/>
      <c r="U991" s="5"/>
      <c r="V991" s="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5"/>
      <c r="AR991" s="15"/>
      <c r="AS991" s="15"/>
      <c r="AT991" s="15"/>
      <c r="AU991" s="15"/>
      <c r="AV991" s="15"/>
      <c r="AW991" s="15"/>
      <c r="AX991" s="15"/>
      <c r="AY991" s="15"/>
      <c r="AZ991" s="15"/>
      <c r="BA991" s="15"/>
      <c r="BB991" s="15"/>
      <c r="BC991" s="15"/>
      <c r="BD991" s="15"/>
      <c r="BE991" s="15"/>
      <c r="BF991" s="15"/>
      <c r="BG991" s="15"/>
      <c r="BH991" s="15"/>
      <c r="BI991" s="15"/>
      <c r="BJ991" s="15"/>
      <c r="BK991" s="15"/>
      <c r="BL991" s="15"/>
      <c r="BM991" s="15"/>
      <c r="BN991" s="15"/>
      <c r="BO991" s="15"/>
      <c r="BP991" s="15"/>
      <c r="BQ991" s="15"/>
      <c r="BR991" s="15"/>
      <c r="BS991" s="15"/>
      <c r="BT991" s="15"/>
      <c r="BU991" s="15"/>
      <c r="BV991" s="15"/>
      <c r="BW991" s="15"/>
      <c r="BX991" s="15"/>
      <c r="BY991" s="15"/>
      <c r="BZ991" s="15"/>
    </row>
    <row r="992" spans="1:78" ht="16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5"/>
      <c r="O992" s="15"/>
      <c r="P992" s="15"/>
      <c r="Q992" s="15"/>
      <c r="R992" s="15"/>
      <c r="S992" s="15"/>
      <c r="T992" s="15"/>
      <c r="U992" s="5"/>
      <c r="V992" s="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5"/>
      <c r="AR992" s="15"/>
      <c r="AS992" s="15"/>
      <c r="AT992" s="15"/>
      <c r="AU992" s="15"/>
      <c r="AV992" s="15"/>
      <c r="AW992" s="15"/>
      <c r="AX992" s="15"/>
      <c r="AY992" s="15"/>
      <c r="AZ992" s="15"/>
      <c r="BA992" s="15"/>
      <c r="BB992" s="15"/>
      <c r="BC992" s="15"/>
      <c r="BD992" s="15"/>
      <c r="BE992" s="15"/>
      <c r="BF992" s="15"/>
      <c r="BG992" s="15"/>
      <c r="BH992" s="15"/>
      <c r="BI992" s="15"/>
      <c r="BJ992" s="15"/>
      <c r="BK992" s="15"/>
      <c r="BL992" s="15"/>
      <c r="BM992" s="15"/>
      <c r="BN992" s="15"/>
      <c r="BO992" s="15"/>
      <c r="BP992" s="15"/>
      <c r="BQ992" s="15"/>
      <c r="BR992" s="15"/>
      <c r="BS992" s="15"/>
      <c r="BT992" s="15"/>
      <c r="BU992" s="15"/>
      <c r="BV992" s="15"/>
      <c r="BW992" s="15"/>
      <c r="BX992" s="15"/>
      <c r="BY992" s="15"/>
      <c r="BZ992" s="15"/>
    </row>
    <row r="993" spans="1:78" ht="16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5"/>
      <c r="O993" s="15"/>
      <c r="P993" s="15"/>
      <c r="Q993" s="15"/>
      <c r="R993" s="15"/>
      <c r="S993" s="15"/>
      <c r="T993" s="15"/>
      <c r="U993" s="5"/>
      <c r="V993" s="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5"/>
      <c r="AR993" s="15"/>
      <c r="AS993" s="15"/>
      <c r="AT993" s="15"/>
      <c r="AU993" s="15"/>
      <c r="AV993" s="15"/>
      <c r="AW993" s="15"/>
      <c r="AX993" s="15"/>
      <c r="AY993" s="15"/>
      <c r="AZ993" s="15"/>
      <c r="BA993" s="15"/>
      <c r="BB993" s="15"/>
      <c r="BC993" s="15"/>
      <c r="BD993" s="15"/>
      <c r="BE993" s="15"/>
      <c r="BF993" s="15"/>
      <c r="BG993" s="15"/>
      <c r="BH993" s="15"/>
      <c r="BI993" s="15"/>
      <c r="BJ993" s="15"/>
      <c r="BK993" s="15"/>
      <c r="BL993" s="15"/>
      <c r="BM993" s="15"/>
      <c r="BN993" s="15"/>
      <c r="BO993" s="15"/>
      <c r="BP993" s="15"/>
      <c r="BQ993" s="15"/>
      <c r="BR993" s="15"/>
      <c r="BS993" s="15"/>
      <c r="BT993" s="15"/>
      <c r="BU993" s="15"/>
      <c r="BV993" s="15"/>
      <c r="BW993" s="15"/>
      <c r="BX993" s="15"/>
      <c r="BY993" s="15"/>
      <c r="BZ993" s="15"/>
    </row>
    <row r="994" spans="1:78" ht="16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5"/>
      <c r="O994" s="15"/>
      <c r="P994" s="15"/>
      <c r="Q994" s="15"/>
      <c r="R994" s="15"/>
      <c r="S994" s="15"/>
      <c r="T994" s="15"/>
      <c r="U994" s="5"/>
      <c r="V994" s="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5"/>
      <c r="AR994" s="15"/>
      <c r="AS994" s="15"/>
      <c r="AT994" s="15"/>
      <c r="AU994" s="15"/>
      <c r="AV994" s="15"/>
      <c r="AW994" s="15"/>
      <c r="AX994" s="15"/>
      <c r="AY994" s="15"/>
      <c r="AZ994" s="15"/>
      <c r="BA994" s="15"/>
      <c r="BB994" s="15"/>
      <c r="BC994" s="15"/>
      <c r="BD994" s="15"/>
      <c r="BE994" s="15"/>
      <c r="BF994" s="15"/>
      <c r="BG994" s="15"/>
      <c r="BH994" s="15"/>
      <c r="BI994" s="15"/>
      <c r="BJ994" s="15"/>
      <c r="BK994" s="15"/>
      <c r="BL994" s="15"/>
      <c r="BM994" s="15"/>
      <c r="BN994" s="15"/>
      <c r="BO994" s="15"/>
      <c r="BP994" s="15"/>
      <c r="BQ994" s="15"/>
      <c r="BR994" s="15"/>
      <c r="BS994" s="15"/>
      <c r="BT994" s="15"/>
      <c r="BU994" s="15"/>
      <c r="BV994" s="15"/>
      <c r="BW994" s="15"/>
      <c r="BX994" s="15"/>
      <c r="BY994" s="15"/>
      <c r="BZ994" s="15"/>
    </row>
    <row r="995" spans="1:78" ht="16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5"/>
      <c r="O995" s="15"/>
      <c r="P995" s="15"/>
      <c r="Q995" s="15"/>
      <c r="R995" s="15"/>
      <c r="S995" s="15"/>
      <c r="T995" s="15"/>
      <c r="U995" s="5"/>
      <c r="V995" s="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5"/>
      <c r="AR995" s="15"/>
      <c r="AS995" s="15"/>
      <c r="AT995" s="15"/>
      <c r="AU995" s="15"/>
      <c r="AV995" s="15"/>
      <c r="AW995" s="15"/>
      <c r="AX995" s="15"/>
      <c r="AY995" s="15"/>
      <c r="AZ995" s="15"/>
      <c r="BA995" s="15"/>
      <c r="BB995" s="15"/>
      <c r="BC995" s="15"/>
      <c r="BD995" s="15"/>
      <c r="BE995" s="15"/>
      <c r="BF995" s="15"/>
      <c r="BG995" s="15"/>
      <c r="BH995" s="15"/>
      <c r="BI995" s="15"/>
      <c r="BJ995" s="15"/>
      <c r="BK995" s="15"/>
      <c r="BL995" s="15"/>
      <c r="BM995" s="15"/>
      <c r="BN995" s="15"/>
      <c r="BO995" s="15"/>
      <c r="BP995" s="15"/>
      <c r="BQ995" s="15"/>
      <c r="BR995" s="15"/>
      <c r="BS995" s="15"/>
      <c r="BT995" s="15"/>
      <c r="BU995" s="15"/>
      <c r="BV995" s="15"/>
      <c r="BW995" s="15"/>
      <c r="BX995" s="15"/>
      <c r="BY995" s="15"/>
      <c r="BZ995" s="15"/>
    </row>
    <row r="996" spans="1:78" ht="16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5"/>
      <c r="O996" s="15"/>
      <c r="P996" s="15"/>
      <c r="Q996" s="15"/>
      <c r="R996" s="15"/>
      <c r="S996" s="15"/>
      <c r="T996" s="15"/>
      <c r="U996" s="5"/>
      <c r="V996" s="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5"/>
      <c r="AR996" s="15"/>
      <c r="AS996" s="15"/>
      <c r="AT996" s="15"/>
      <c r="AU996" s="15"/>
      <c r="AV996" s="15"/>
      <c r="AW996" s="15"/>
      <c r="AX996" s="15"/>
      <c r="AY996" s="15"/>
      <c r="AZ996" s="15"/>
      <c r="BA996" s="15"/>
      <c r="BB996" s="15"/>
      <c r="BC996" s="15"/>
      <c r="BD996" s="15"/>
      <c r="BE996" s="15"/>
      <c r="BF996" s="15"/>
      <c r="BG996" s="15"/>
      <c r="BH996" s="15"/>
      <c r="BI996" s="15"/>
      <c r="BJ996" s="15"/>
      <c r="BK996" s="15"/>
      <c r="BL996" s="15"/>
      <c r="BM996" s="15"/>
      <c r="BN996" s="15"/>
      <c r="BO996" s="15"/>
      <c r="BP996" s="15"/>
      <c r="BQ996" s="15"/>
      <c r="BR996" s="15"/>
      <c r="BS996" s="15"/>
      <c r="BT996" s="15"/>
      <c r="BU996" s="15"/>
      <c r="BV996" s="15"/>
      <c r="BW996" s="15"/>
      <c r="BX996" s="15"/>
      <c r="BY996" s="15"/>
      <c r="BZ996" s="15"/>
    </row>
    <row r="997" spans="1:78" ht="16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5"/>
      <c r="O997" s="15"/>
      <c r="P997" s="15"/>
      <c r="Q997" s="15"/>
      <c r="R997" s="15"/>
      <c r="S997" s="15"/>
      <c r="T997" s="15"/>
      <c r="U997" s="5"/>
      <c r="V997" s="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5"/>
      <c r="AR997" s="15"/>
      <c r="AS997" s="15"/>
      <c r="AT997" s="15"/>
      <c r="AU997" s="15"/>
      <c r="AV997" s="15"/>
      <c r="AW997" s="15"/>
      <c r="AX997" s="15"/>
      <c r="AY997" s="15"/>
      <c r="AZ997" s="15"/>
      <c r="BA997" s="15"/>
      <c r="BB997" s="15"/>
      <c r="BC997" s="15"/>
      <c r="BD997" s="15"/>
      <c r="BE997" s="15"/>
      <c r="BF997" s="15"/>
      <c r="BG997" s="15"/>
      <c r="BH997" s="15"/>
      <c r="BI997" s="15"/>
      <c r="BJ997" s="15"/>
      <c r="BK997" s="15"/>
      <c r="BL997" s="15"/>
      <c r="BM997" s="15"/>
      <c r="BN997" s="15"/>
      <c r="BO997" s="15"/>
      <c r="BP997" s="15"/>
      <c r="BQ997" s="15"/>
      <c r="BR997" s="15"/>
      <c r="BS997" s="15"/>
      <c r="BT997" s="15"/>
      <c r="BU997" s="15"/>
      <c r="BV997" s="15"/>
      <c r="BW997" s="15"/>
      <c r="BX997" s="15"/>
      <c r="BY997" s="15"/>
      <c r="BZ997" s="15"/>
    </row>
    <row r="998" spans="1:78" ht="16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5"/>
      <c r="O998" s="15"/>
      <c r="P998" s="15"/>
      <c r="Q998" s="15"/>
      <c r="R998" s="15"/>
      <c r="S998" s="15"/>
      <c r="T998" s="15"/>
      <c r="U998" s="5"/>
      <c r="V998" s="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5"/>
      <c r="AR998" s="15"/>
      <c r="AS998" s="15"/>
      <c r="AT998" s="15"/>
      <c r="AU998" s="15"/>
      <c r="AV998" s="15"/>
      <c r="AW998" s="15"/>
      <c r="AX998" s="15"/>
      <c r="AY998" s="15"/>
      <c r="AZ998" s="15"/>
      <c r="BA998" s="15"/>
      <c r="BB998" s="15"/>
      <c r="BC998" s="15"/>
      <c r="BD998" s="15"/>
      <c r="BE998" s="15"/>
      <c r="BF998" s="15"/>
      <c r="BG998" s="15"/>
      <c r="BH998" s="15"/>
      <c r="BI998" s="15"/>
      <c r="BJ998" s="15"/>
      <c r="BK998" s="15"/>
      <c r="BL998" s="15"/>
      <c r="BM998" s="15"/>
      <c r="BN998" s="15"/>
      <c r="BO998" s="15"/>
      <c r="BP998" s="15"/>
      <c r="BQ998" s="15"/>
      <c r="BR998" s="15"/>
      <c r="BS998" s="15"/>
      <c r="BT998" s="15"/>
      <c r="BU998" s="15"/>
      <c r="BV998" s="15"/>
      <c r="BW998" s="15"/>
      <c r="BX998" s="15"/>
      <c r="BY998" s="15"/>
      <c r="BZ998" s="15"/>
    </row>
    <row r="999" spans="1:78" ht="16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5"/>
      <c r="O999" s="15"/>
      <c r="P999" s="15"/>
      <c r="Q999" s="15"/>
      <c r="R999" s="15"/>
      <c r="S999" s="15"/>
      <c r="T999" s="15"/>
      <c r="U999" s="5"/>
      <c r="V999" s="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5"/>
      <c r="AR999" s="15"/>
      <c r="AS999" s="15"/>
      <c r="AT999" s="15"/>
      <c r="AU999" s="15"/>
      <c r="AV999" s="15"/>
      <c r="AW999" s="15"/>
      <c r="AX999" s="15"/>
      <c r="AY999" s="15"/>
      <c r="AZ999" s="15"/>
      <c r="BA999" s="15"/>
      <c r="BB999" s="15"/>
      <c r="BC999" s="15"/>
      <c r="BD999" s="15"/>
      <c r="BE999" s="15"/>
      <c r="BF999" s="15"/>
      <c r="BG999" s="15"/>
      <c r="BH999" s="15"/>
      <c r="BI999" s="15"/>
      <c r="BJ999" s="15"/>
      <c r="BK999" s="15"/>
      <c r="BL999" s="15"/>
      <c r="BM999" s="15"/>
      <c r="BN999" s="15"/>
      <c r="BO999" s="15"/>
      <c r="BP999" s="15"/>
      <c r="BQ999" s="15"/>
      <c r="BR999" s="15"/>
      <c r="BS999" s="15"/>
      <c r="BT999" s="15"/>
      <c r="BU999" s="15"/>
      <c r="BV999" s="15"/>
      <c r="BW999" s="15"/>
      <c r="BX999" s="15"/>
      <c r="BY999" s="15"/>
      <c r="BZ999" s="15"/>
    </row>
    <row r="1000" spans="1:78" ht="16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5"/>
      <c r="O1000" s="15"/>
      <c r="P1000" s="15"/>
      <c r="Q1000" s="15"/>
      <c r="R1000" s="15"/>
      <c r="S1000" s="15"/>
      <c r="T1000" s="15"/>
      <c r="U1000" s="5"/>
      <c r="V1000" s="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5"/>
      <c r="AR1000" s="15"/>
      <c r="AS1000" s="15"/>
      <c r="AT1000" s="15"/>
      <c r="AU1000" s="15"/>
      <c r="AV1000" s="15"/>
      <c r="AW1000" s="15"/>
      <c r="AX1000" s="15"/>
      <c r="AY1000" s="15"/>
      <c r="AZ1000" s="15"/>
      <c r="BA1000" s="15"/>
      <c r="BB1000" s="15"/>
      <c r="BC1000" s="15"/>
      <c r="BD1000" s="15"/>
      <c r="BE1000" s="15"/>
      <c r="BF1000" s="15"/>
      <c r="BG1000" s="15"/>
      <c r="BH1000" s="15"/>
      <c r="BI1000" s="15"/>
      <c r="BJ1000" s="15"/>
      <c r="BK1000" s="15"/>
      <c r="BL1000" s="15"/>
      <c r="BM1000" s="15"/>
      <c r="BN1000" s="15"/>
      <c r="BO1000" s="15"/>
      <c r="BP1000" s="15"/>
      <c r="BQ1000" s="15"/>
      <c r="BR1000" s="15"/>
      <c r="BS1000" s="15"/>
      <c r="BT1000" s="15"/>
      <c r="BU1000" s="15"/>
      <c r="BV1000" s="15"/>
      <c r="BW1000" s="15"/>
      <c r="BX1000" s="15"/>
      <c r="BY1000" s="15"/>
      <c r="BZ1000" s="15"/>
    </row>
    <row r="1001" spans="1:78" ht="16" x14ac:dyDescent="0.2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5"/>
      <c r="O1001" s="15"/>
      <c r="P1001" s="15"/>
      <c r="Q1001" s="15"/>
      <c r="R1001" s="15"/>
      <c r="S1001" s="15"/>
      <c r="T1001" s="15"/>
      <c r="U1001" s="14"/>
      <c r="V1001" s="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5"/>
      <c r="AR1001" s="15"/>
      <c r="AS1001" s="15"/>
      <c r="AT1001" s="15"/>
      <c r="AU1001" s="15"/>
      <c r="AV1001" s="15"/>
      <c r="AW1001" s="15"/>
      <c r="AX1001" s="15"/>
      <c r="AY1001" s="15"/>
      <c r="AZ1001" s="15"/>
      <c r="BA1001" s="15"/>
      <c r="BB1001" s="15"/>
      <c r="BC1001" s="15"/>
      <c r="BD1001" s="15"/>
      <c r="BE1001" s="15"/>
      <c r="BF1001" s="15"/>
      <c r="BG1001" s="15"/>
      <c r="BH1001" s="15"/>
      <c r="BI1001" s="15"/>
      <c r="BJ1001" s="15"/>
      <c r="BK1001" s="15"/>
      <c r="BL1001" s="15"/>
      <c r="BM1001" s="15"/>
      <c r="BN1001" s="15"/>
      <c r="BO1001" s="15"/>
      <c r="BP1001" s="15"/>
      <c r="BQ1001" s="15"/>
      <c r="BR1001" s="15"/>
      <c r="BS1001" s="15"/>
      <c r="BT1001" s="15"/>
      <c r="BU1001" s="15"/>
      <c r="BV1001" s="15"/>
      <c r="BW1001" s="15"/>
      <c r="BX1001" s="15"/>
      <c r="BY1001" s="15"/>
      <c r="BZ1001" s="15"/>
    </row>
  </sheetData>
  <mergeCells count="12">
    <mergeCell ref="W1:Z1"/>
    <mergeCell ref="AM1:AP1"/>
    <mergeCell ref="AJ1:AL1"/>
    <mergeCell ref="AG1:AI1"/>
    <mergeCell ref="AD1:AF1"/>
    <mergeCell ref="AA1:AC1"/>
    <mergeCell ref="U1:V1"/>
    <mergeCell ref="C1:E1"/>
    <mergeCell ref="F1:I1"/>
    <mergeCell ref="J1:M1"/>
    <mergeCell ref="N1:Q1"/>
    <mergeCell ref="R1:T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9C70-B3DD-8E45-AE27-7FF1123D591D}">
  <dimension ref="A1:AR37"/>
  <sheetViews>
    <sheetView tabSelected="1" workbookViewId="0">
      <selection sqref="A1:XFD1048576"/>
    </sheetView>
  </sheetViews>
  <sheetFormatPr baseColWidth="10" defaultRowHeight="16" x14ac:dyDescent="0.2"/>
  <cols>
    <col min="1" max="1" width="20.83203125" bestFit="1" customWidth="1"/>
    <col min="4" max="4" width="13" customWidth="1"/>
    <col min="7" max="7" width="13" customWidth="1"/>
    <col min="8" max="8" width="3.6640625" customWidth="1"/>
  </cols>
  <sheetData>
    <row r="1" spans="1:44" x14ac:dyDescent="0.2">
      <c r="B1" s="127" t="s">
        <v>110</v>
      </c>
      <c r="E1" s="127" t="s">
        <v>111</v>
      </c>
    </row>
    <row r="2" spans="1:44" s="17" customFormat="1" ht="46" x14ac:dyDescent="0.2">
      <c r="A2" s="112"/>
      <c r="B2" s="113" t="s">
        <v>48</v>
      </c>
      <c r="C2" s="113" t="s">
        <v>49</v>
      </c>
      <c r="D2" s="114" t="s">
        <v>50</v>
      </c>
      <c r="E2" s="113" t="s">
        <v>48</v>
      </c>
      <c r="F2" s="113" t="s">
        <v>49</v>
      </c>
      <c r="G2" s="114" t="s">
        <v>50</v>
      </c>
      <c r="I2" s="117" t="s">
        <v>0</v>
      </c>
      <c r="J2" s="118" t="s">
        <v>4</v>
      </c>
      <c r="K2" s="119" t="s">
        <v>81</v>
      </c>
      <c r="L2" s="120" t="s">
        <v>34</v>
      </c>
      <c r="M2" s="121" t="s">
        <v>9</v>
      </c>
      <c r="N2" s="122" t="s">
        <v>15</v>
      </c>
      <c r="O2" s="122" t="s">
        <v>11</v>
      </c>
      <c r="P2" s="122" t="s">
        <v>16</v>
      </c>
      <c r="Q2" s="122" t="s">
        <v>13</v>
      </c>
      <c r="R2" s="122" t="s">
        <v>17</v>
      </c>
      <c r="S2" s="122" t="s">
        <v>19</v>
      </c>
      <c r="T2" s="123" t="s">
        <v>20</v>
      </c>
      <c r="U2" s="124" t="s">
        <v>86</v>
      </c>
      <c r="V2" s="125" t="s">
        <v>87</v>
      </c>
      <c r="W2" s="126" t="s">
        <v>88</v>
      </c>
      <c r="X2" s="124" t="s">
        <v>89</v>
      </c>
      <c r="Y2" s="125" t="s">
        <v>90</v>
      </c>
      <c r="Z2" s="126" t="s">
        <v>91</v>
      </c>
      <c r="AA2" s="124" t="s">
        <v>104</v>
      </c>
      <c r="AB2" s="125" t="s">
        <v>105</v>
      </c>
      <c r="AC2" s="126" t="s">
        <v>106</v>
      </c>
      <c r="AD2" s="124" t="s">
        <v>107</v>
      </c>
      <c r="AE2" s="125" t="s">
        <v>108</v>
      </c>
      <c r="AF2" s="126" t="s">
        <v>109</v>
      </c>
      <c r="AG2" s="124" t="s">
        <v>92</v>
      </c>
      <c r="AH2" s="125" t="s">
        <v>93</v>
      </c>
      <c r="AI2" s="126" t="s">
        <v>94</v>
      </c>
      <c r="AJ2" s="125" t="s">
        <v>95</v>
      </c>
      <c r="AK2" s="125" t="s">
        <v>96</v>
      </c>
      <c r="AL2" s="125" t="s">
        <v>97</v>
      </c>
      <c r="AM2" s="124" t="s">
        <v>98</v>
      </c>
      <c r="AN2" s="125" t="s">
        <v>99</v>
      </c>
      <c r="AO2" s="126" t="s">
        <v>100</v>
      </c>
      <c r="AP2" s="124" t="s">
        <v>101</v>
      </c>
      <c r="AQ2" s="125" t="s">
        <v>102</v>
      </c>
      <c r="AR2" s="126" t="s">
        <v>103</v>
      </c>
    </row>
    <row r="3" spans="1:44" x14ac:dyDescent="0.2">
      <c r="A3" s="110" t="s">
        <v>65</v>
      </c>
      <c r="B3" s="103"/>
      <c r="C3" s="103"/>
      <c r="D3" s="104"/>
      <c r="E3" s="103"/>
      <c r="F3" s="103"/>
      <c r="G3" s="104"/>
      <c r="I3" s="115">
        <v>3836</v>
      </c>
      <c r="J3" s="43">
        <v>7.0149834107063498</v>
      </c>
      <c r="K3" s="44">
        <v>6.6323999999999996</v>
      </c>
      <c r="L3" s="47">
        <v>7.6414811230000002</v>
      </c>
      <c r="M3" s="52">
        <v>0</v>
      </c>
      <c r="N3" s="53" t="s">
        <v>18</v>
      </c>
      <c r="O3" s="53">
        <v>9</v>
      </c>
      <c r="P3" s="53">
        <v>9</v>
      </c>
      <c r="Q3" s="53">
        <v>15</v>
      </c>
      <c r="R3" s="53">
        <v>15</v>
      </c>
      <c r="S3" s="53">
        <f>SUM(O3,K3,D3)</f>
        <v>15.632400000000001</v>
      </c>
      <c r="T3" s="54">
        <f>SUM(P3,L3,H3)</f>
        <v>16.641481122999998</v>
      </c>
      <c r="U3" s="102">
        <v>-6.6542000000000004E-2</v>
      </c>
      <c r="V3">
        <v>-0.15945799999999999</v>
      </c>
      <c r="W3" s="104">
        <f>V3-U3</f>
        <v>-9.2915999999999985E-2</v>
      </c>
      <c r="X3" s="102">
        <v>-0.127364</v>
      </c>
      <c r="Y3">
        <v>-0.100619</v>
      </c>
      <c r="Z3" s="104">
        <f>Y3-X3</f>
        <v>2.6745000000000005E-2</v>
      </c>
      <c r="AA3">
        <v>-7.3726E-2</v>
      </c>
      <c r="AB3">
        <v>1.7937999999999999E-2</v>
      </c>
      <c r="AC3" s="104">
        <f>AB3-AA3</f>
        <v>9.1663999999999995E-2</v>
      </c>
      <c r="AD3">
        <v>-5.9027999999999997E-2</v>
      </c>
      <c r="AE3">
        <v>6.9194000000000006E-2</v>
      </c>
      <c r="AF3" s="104">
        <f>AE3-AD3</f>
        <v>0.128222</v>
      </c>
      <c r="AG3">
        <v>3.8214999999999999E-2</v>
      </c>
      <c r="AH3">
        <v>-8.404E-3</v>
      </c>
      <c r="AI3" s="104">
        <f>AH3-AG3</f>
        <v>-4.6619000000000001E-2</v>
      </c>
      <c r="AJ3">
        <v>1.4739E-2</v>
      </c>
      <c r="AK3">
        <v>-4.8593999999999998E-2</v>
      </c>
      <c r="AL3">
        <f>AK3-AJ3</f>
        <v>-6.3333E-2</v>
      </c>
      <c r="AM3" s="102">
        <v>0.10792300000000001</v>
      </c>
      <c r="AN3">
        <v>7.7044000000000001E-2</v>
      </c>
      <c r="AO3" s="104">
        <f>AN3-AM3</f>
        <v>-3.0879000000000004E-2</v>
      </c>
      <c r="AP3" s="102">
        <v>5.0793999999999999E-2</v>
      </c>
      <c r="AQ3">
        <v>0.103228</v>
      </c>
      <c r="AR3" s="104">
        <f>AQ3-AP3</f>
        <v>5.2434000000000001E-2</v>
      </c>
    </row>
    <row r="4" spans="1:44" x14ac:dyDescent="0.2">
      <c r="A4" s="110" t="s">
        <v>82</v>
      </c>
      <c r="B4" s="103"/>
      <c r="C4" s="103"/>
      <c r="D4" s="104"/>
      <c r="E4" s="103"/>
      <c r="F4" s="103"/>
      <c r="G4" s="104"/>
      <c r="I4" s="115">
        <v>3845</v>
      </c>
      <c r="J4" s="43">
        <v>5.2837627456530871</v>
      </c>
      <c r="K4" s="44">
        <v>5.8707000000000003</v>
      </c>
      <c r="L4" s="47">
        <v>4.2660031160000003</v>
      </c>
      <c r="M4" s="52">
        <v>21</v>
      </c>
      <c r="N4" s="53">
        <v>21</v>
      </c>
      <c r="O4" s="53">
        <v>17</v>
      </c>
      <c r="P4" s="53">
        <v>17</v>
      </c>
      <c r="Q4" s="53">
        <v>19</v>
      </c>
      <c r="R4" s="53">
        <v>19</v>
      </c>
      <c r="S4" s="53">
        <f>SUM(O4,K4,D4)</f>
        <v>22.870699999999999</v>
      </c>
      <c r="T4" s="54">
        <f t="shared" ref="T4:T37" si="0">SUM(P4,L4,H4)</f>
        <v>21.266003116</v>
      </c>
      <c r="U4" s="102">
        <v>-4.4829000000000001E-2</v>
      </c>
      <c r="V4">
        <v>0.220913</v>
      </c>
      <c r="W4" s="104">
        <f>V4-U4</f>
        <v>0.26574199999999998</v>
      </c>
      <c r="X4" s="102">
        <v>-4.4685000000000002E-2</v>
      </c>
      <c r="Y4">
        <v>0.18799199999999999</v>
      </c>
      <c r="Z4" s="104">
        <f>Y4-X4</f>
        <v>0.23267699999999999</v>
      </c>
      <c r="AA4">
        <v>6.0252E-2</v>
      </c>
      <c r="AB4">
        <v>0.193687</v>
      </c>
      <c r="AC4" s="104">
        <f>AB4-AA4</f>
        <v>0.133435</v>
      </c>
      <c r="AD4">
        <v>-2.3734000000000002E-2</v>
      </c>
      <c r="AE4">
        <v>9.2760999999999996E-2</v>
      </c>
      <c r="AF4" s="104">
        <f t="shared" ref="AF4:AF37" si="1">AE4-AD4</f>
        <v>0.116495</v>
      </c>
      <c r="AG4">
        <v>-1.5193999999999999E-2</v>
      </c>
      <c r="AH4">
        <v>7.8881000000000007E-2</v>
      </c>
      <c r="AI4" s="104">
        <f>AH4-AG4</f>
        <v>9.4075000000000006E-2</v>
      </c>
      <c r="AJ4">
        <v>0.14275299999999999</v>
      </c>
      <c r="AK4">
        <v>0.14035700000000001</v>
      </c>
      <c r="AL4">
        <f>AK4-AJ4</f>
        <v>-2.3959999999999815E-3</v>
      </c>
      <c r="AM4" s="102">
        <v>-8.5683999999999996E-2</v>
      </c>
      <c r="AN4">
        <v>5.3681E-2</v>
      </c>
      <c r="AO4" s="104">
        <f>AN4-AM4</f>
        <v>0.13936499999999999</v>
      </c>
      <c r="AP4" s="102">
        <v>1.8766999999999999E-2</v>
      </c>
      <c r="AQ4">
        <v>0.105311</v>
      </c>
      <c r="AR4" s="104">
        <f>AQ4-AP4</f>
        <v>8.654400000000001E-2</v>
      </c>
    </row>
    <row r="5" spans="1:44" x14ac:dyDescent="0.2">
      <c r="A5" s="110" t="s">
        <v>66</v>
      </c>
      <c r="B5" s="103"/>
      <c r="C5" s="103"/>
      <c r="D5" s="104"/>
      <c r="E5" s="103"/>
      <c r="F5" s="103"/>
      <c r="G5" s="104"/>
      <c r="I5" s="115">
        <v>3846</v>
      </c>
      <c r="J5" s="43">
        <v>11.892850046254784</v>
      </c>
      <c r="K5" s="44">
        <v>10.6219</v>
      </c>
      <c r="L5" s="47">
        <v>12.05079462</v>
      </c>
      <c r="M5" s="52">
        <v>2</v>
      </c>
      <c r="N5" s="53">
        <v>2</v>
      </c>
      <c r="O5" s="53">
        <v>1</v>
      </c>
      <c r="P5" s="53">
        <v>1</v>
      </c>
      <c r="Q5" s="53">
        <v>20</v>
      </c>
      <c r="R5" s="53">
        <v>20</v>
      </c>
      <c r="S5" s="53">
        <f>SUM(O5,K5,D6)</f>
        <v>11.6219</v>
      </c>
      <c r="T5" s="54">
        <f t="shared" si="0"/>
        <v>13.05079462</v>
      </c>
      <c r="U5" s="102">
        <v>-9.4667000000000001E-2</v>
      </c>
      <c r="V5">
        <v>-0.22715299999999999</v>
      </c>
      <c r="W5" s="104">
        <f>V5-U5</f>
        <v>-0.13248599999999999</v>
      </c>
      <c r="X5" s="102">
        <v>-8.3731E-2</v>
      </c>
      <c r="Y5">
        <v>-0.111288</v>
      </c>
      <c r="Z5" s="104">
        <f>Y5-X5</f>
        <v>-2.7556999999999998E-2</v>
      </c>
      <c r="AA5">
        <v>5.9560000000000004E-3</v>
      </c>
      <c r="AB5">
        <v>-1.9528E-2</v>
      </c>
      <c r="AC5" s="104">
        <f>AB5-AA5</f>
        <v>-2.5484E-2</v>
      </c>
      <c r="AD5">
        <v>-3.6502E-2</v>
      </c>
      <c r="AE5">
        <v>-6.4127000000000003E-2</v>
      </c>
      <c r="AF5" s="104">
        <f t="shared" si="1"/>
        <v>-2.7625000000000004E-2</v>
      </c>
      <c r="AG5">
        <v>-6.8329000000000001E-2</v>
      </c>
      <c r="AH5">
        <v>5.9101000000000001E-2</v>
      </c>
      <c r="AI5" s="104">
        <f>AH5-AG5</f>
        <v>0.12742999999999999</v>
      </c>
      <c r="AJ5">
        <v>-0.181476</v>
      </c>
      <c r="AK5">
        <v>0.207646</v>
      </c>
      <c r="AL5">
        <f>AK5-AJ5</f>
        <v>0.38912199999999997</v>
      </c>
      <c r="AM5" s="102">
        <v>-0.12708</v>
      </c>
      <c r="AN5">
        <v>0.10972</v>
      </c>
      <c r="AO5" s="104">
        <f>AN5-AM5</f>
        <v>0.23680000000000001</v>
      </c>
      <c r="AP5" s="102">
        <v>-6.7714999999999997E-2</v>
      </c>
      <c r="AQ5">
        <v>0.148752</v>
      </c>
      <c r="AR5" s="104">
        <f>AQ5-AP5</f>
        <v>0.21646699999999999</v>
      </c>
    </row>
    <row r="6" spans="1:44" x14ac:dyDescent="0.2">
      <c r="A6" s="110" t="s">
        <v>83</v>
      </c>
      <c r="B6" s="103"/>
      <c r="C6" s="103"/>
      <c r="D6" s="104"/>
      <c r="E6" s="103"/>
      <c r="F6" s="103"/>
      <c r="G6" s="104"/>
      <c r="I6" s="115">
        <v>3847</v>
      </c>
      <c r="J6" s="43">
        <v>7.4700715552302448</v>
      </c>
      <c r="K6" s="44">
        <v>6.7069999999999999</v>
      </c>
      <c r="L6" s="47">
        <v>7.0349207099999997</v>
      </c>
      <c r="M6" s="52">
        <v>19</v>
      </c>
      <c r="N6" s="53">
        <v>19</v>
      </c>
      <c r="O6" s="53">
        <v>9</v>
      </c>
      <c r="P6" s="53">
        <v>9</v>
      </c>
      <c r="Q6" s="53">
        <v>24</v>
      </c>
      <c r="R6" s="53">
        <v>24</v>
      </c>
      <c r="S6" s="53">
        <f>SUM(O6,K6,D8)</f>
        <v>15.707000000000001</v>
      </c>
      <c r="T6" s="54">
        <f t="shared" si="0"/>
        <v>16.034920710000002</v>
      </c>
      <c r="U6" s="102">
        <v>-7.8688999999999995E-2</v>
      </c>
      <c r="V6">
        <v>0.194741</v>
      </c>
      <c r="W6" s="104">
        <f>V6-U6</f>
        <v>0.27343000000000001</v>
      </c>
      <c r="X6" s="102">
        <v>2.7518000000000001E-2</v>
      </c>
      <c r="Y6">
        <v>0.229794</v>
      </c>
      <c r="Z6" s="104">
        <f>Y6-X6</f>
        <v>0.20227600000000001</v>
      </c>
      <c r="AA6">
        <v>5.5053999999999999E-2</v>
      </c>
      <c r="AB6">
        <v>7.7166999999999999E-2</v>
      </c>
      <c r="AC6" s="104">
        <f>AB6-AA6</f>
        <v>2.2113000000000001E-2</v>
      </c>
      <c r="AD6">
        <v>0.10002</v>
      </c>
      <c r="AE6">
        <v>9.3731999999999996E-2</v>
      </c>
      <c r="AF6" s="104">
        <f t="shared" si="1"/>
        <v>-6.2880000000000019E-3</v>
      </c>
      <c r="AG6">
        <v>-9.4317999999999999E-2</v>
      </c>
      <c r="AH6">
        <v>0.12393700000000001</v>
      </c>
      <c r="AI6" s="104">
        <f>AH6-AG6</f>
        <v>0.218255</v>
      </c>
      <c r="AJ6">
        <v>-7.2405999999999998E-2</v>
      </c>
      <c r="AK6">
        <v>0.23905000000000001</v>
      </c>
      <c r="AL6">
        <f>AK6-AJ6</f>
        <v>0.31145600000000001</v>
      </c>
      <c r="AM6" s="102">
        <v>-5.7637000000000001E-2</v>
      </c>
      <c r="AN6">
        <v>9.7147999999999998E-2</v>
      </c>
      <c r="AO6" s="104">
        <f>AN6-AM6</f>
        <v>0.15478500000000001</v>
      </c>
      <c r="AP6" s="102">
        <v>8.6390000000000008E-3</v>
      </c>
      <c r="AQ6">
        <v>7.0703000000000002E-2</v>
      </c>
      <c r="AR6" s="104">
        <f>AQ6-AP6</f>
        <v>6.2064000000000001E-2</v>
      </c>
    </row>
    <row r="7" spans="1:44" x14ac:dyDescent="0.2">
      <c r="A7" s="110" t="s">
        <v>67</v>
      </c>
      <c r="B7" s="103"/>
      <c r="C7" s="103"/>
      <c r="D7" s="104"/>
      <c r="E7" s="103"/>
      <c r="F7" s="103"/>
      <c r="G7" s="104"/>
      <c r="I7" s="115">
        <v>3848</v>
      </c>
      <c r="J7" s="43">
        <v>9.8922949380874048</v>
      </c>
      <c r="K7" s="44">
        <v>9.8196999999999992</v>
      </c>
      <c r="L7" s="47">
        <v>11.273587819999999</v>
      </c>
      <c r="M7" s="52">
        <v>9</v>
      </c>
      <c r="N7" s="53">
        <v>9</v>
      </c>
      <c r="O7" s="53">
        <v>7</v>
      </c>
      <c r="P7" s="53">
        <v>7</v>
      </c>
      <c r="Q7" s="53">
        <v>12</v>
      </c>
      <c r="R7" s="53">
        <v>12</v>
      </c>
      <c r="S7" s="53">
        <f>SUM(O7,K7,D10)</f>
        <v>16.819699999999997</v>
      </c>
      <c r="T7" s="54">
        <f t="shared" si="0"/>
        <v>18.273587819999999</v>
      </c>
      <c r="U7" s="102">
        <v>-0.25829600000000003</v>
      </c>
      <c r="V7">
        <v>-7.9472000000000001E-2</v>
      </c>
      <c r="W7" s="104">
        <f>V7-U7</f>
        <v>0.17882400000000004</v>
      </c>
      <c r="X7" s="102">
        <v>-0.34565600000000002</v>
      </c>
      <c r="Y7">
        <v>-0.21967800000000001</v>
      </c>
      <c r="Z7" s="104">
        <f>Y7-X7</f>
        <v>0.12597800000000001</v>
      </c>
      <c r="AA7">
        <v>8.7134000000000003E-2</v>
      </c>
      <c r="AB7">
        <v>6.0614000000000001E-2</v>
      </c>
      <c r="AC7" s="104">
        <f>AB7-AA7</f>
        <v>-2.6520000000000002E-2</v>
      </c>
      <c r="AD7">
        <v>3.9179999999999996E-3</v>
      </c>
      <c r="AE7">
        <v>-1.4874999999999999E-2</v>
      </c>
      <c r="AF7" s="104">
        <f t="shared" si="1"/>
        <v>-1.8792999999999997E-2</v>
      </c>
      <c r="AG7">
        <v>9.1269000000000003E-2</v>
      </c>
      <c r="AH7">
        <v>0.12825500000000001</v>
      </c>
      <c r="AI7" s="104">
        <f>AH7-AG7</f>
        <v>3.6986000000000005E-2</v>
      </c>
      <c r="AJ7">
        <v>0.118052</v>
      </c>
      <c r="AK7">
        <v>0.17574200000000001</v>
      </c>
      <c r="AL7">
        <f>AK7-AJ7</f>
        <v>5.7690000000000005E-2</v>
      </c>
      <c r="AM7" s="102">
        <v>0.194524</v>
      </c>
      <c r="AN7">
        <v>0.210281</v>
      </c>
      <c r="AO7" s="104">
        <f>AN7-AM7</f>
        <v>1.5756999999999993E-2</v>
      </c>
      <c r="AP7" s="102">
        <v>0.154333</v>
      </c>
      <c r="AQ7">
        <v>0.17183999999999999</v>
      </c>
      <c r="AR7" s="104">
        <f>AQ7-AP7</f>
        <v>1.7506999999999995E-2</v>
      </c>
    </row>
    <row r="8" spans="1:44" x14ac:dyDescent="0.2">
      <c r="A8" s="110" t="s">
        <v>84</v>
      </c>
      <c r="B8" s="103"/>
      <c r="C8" s="103"/>
      <c r="D8" s="104"/>
      <c r="E8" s="103"/>
      <c r="F8" s="103"/>
      <c r="G8" s="104"/>
      <c r="I8" s="115">
        <v>3849</v>
      </c>
      <c r="J8" s="43">
        <v>10.030146939800558</v>
      </c>
      <c r="K8" s="44">
        <v>9.8634000000000004</v>
      </c>
      <c r="L8" s="47">
        <v>12.429412989999999</v>
      </c>
      <c r="M8" s="52">
        <v>0</v>
      </c>
      <c r="N8" s="53" t="s">
        <v>18</v>
      </c>
      <c r="O8" s="53">
        <v>1</v>
      </c>
      <c r="P8" s="53">
        <v>1</v>
      </c>
      <c r="Q8" s="53">
        <v>0</v>
      </c>
      <c r="R8" s="53" t="s">
        <v>18</v>
      </c>
      <c r="S8" s="53">
        <f>SUM(O8,K8,D11)</f>
        <v>10.8634</v>
      </c>
      <c r="T8" s="54">
        <f t="shared" si="0"/>
        <v>13.429412989999999</v>
      </c>
      <c r="U8" s="102">
        <v>-0.16339500000000001</v>
      </c>
      <c r="V8">
        <v>6.6807000000000005E-2</v>
      </c>
      <c r="W8" s="104">
        <f>V8-U8</f>
        <v>0.23020200000000002</v>
      </c>
      <c r="X8" s="102">
        <v>-0.192084</v>
      </c>
      <c r="Y8">
        <v>-1.6109999999999999E-2</v>
      </c>
      <c r="Z8" s="104">
        <f>Y8-X8</f>
        <v>0.17597400000000002</v>
      </c>
      <c r="AA8">
        <v>-0.102829</v>
      </c>
      <c r="AB8">
        <v>-5.705E-3</v>
      </c>
      <c r="AC8" s="104">
        <f>AB8-AA8</f>
        <v>9.7124000000000002E-2</v>
      </c>
      <c r="AD8">
        <v>-9.2687000000000005E-2</v>
      </c>
      <c r="AE8">
        <v>7.8172000000000005E-2</v>
      </c>
      <c r="AF8" s="104">
        <f t="shared" si="1"/>
        <v>0.17085900000000001</v>
      </c>
      <c r="AG8">
        <v>-0.10992200000000001</v>
      </c>
      <c r="AH8">
        <v>-7.4576000000000003E-2</v>
      </c>
      <c r="AI8" s="104">
        <f>AH8-AG8</f>
        <v>3.5346000000000002E-2</v>
      </c>
      <c r="AJ8">
        <v>1.2394000000000001E-2</v>
      </c>
      <c r="AK8">
        <v>-1.1429E-2</v>
      </c>
      <c r="AL8">
        <f>AK8-AJ8</f>
        <v>-2.3823E-2</v>
      </c>
      <c r="AM8" s="102">
        <v>-7.0095000000000005E-2</v>
      </c>
      <c r="AN8">
        <v>-1.325E-2</v>
      </c>
      <c r="AO8" s="104">
        <f>AN8-AM8</f>
        <v>5.6845000000000007E-2</v>
      </c>
      <c r="AP8" s="102">
        <v>-6.8348000000000006E-2</v>
      </c>
      <c r="AQ8">
        <v>-2.4538000000000001E-2</v>
      </c>
      <c r="AR8" s="104">
        <f>AQ8-AP8</f>
        <v>4.3810000000000002E-2</v>
      </c>
    </row>
    <row r="9" spans="1:44" x14ac:dyDescent="0.2">
      <c r="A9" s="110" t="s">
        <v>68</v>
      </c>
      <c r="B9" s="103"/>
      <c r="C9" s="103"/>
      <c r="D9" s="104"/>
      <c r="E9" s="103"/>
      <c r="F9" s="103"/>
      <c r="G9" s="104"/>
      <c r="I9" s="115">
        <v>3851</v>
      </c>
      <c r="J9" s="43">
        <v>6.3420774994341764</v>
      </c>
      <c r="K9" s="44">
        <v>6.4911000000000003</v>
      </c>
      <c r="L9" s="47">
        <v>8.7373284790000003</v>
      </c>
      <c r="M9" s="52">
        <v>0</v>
      </c>
      <c r="N9" s="53" t="s">
        <v>18</v>
      </c>
      <c r="O9" s="53">
        <v>0</v>
      </c>
      <c r="P9" s="53" t="s">
        <v>18</v>
      </c>
      <c r="Q9" s="53">
        <v>0</v>
      </c>
      <c r="R9" s="53" t="s">
        <v>18</v>
      </c>
      <c r="S9" s="53">
        <f>SUM(O9,K9,D12)</f>
        <v>6.4911000000000003</v>
      </c>
      <c r="T9" s="54" t="s">
        <v>18</v>
      </c>
      <c r="U9" s="102">
        <v>-0.13142100000000001</v>
      </c>
      <c r="V9">
        <v>-4.9435E-2</v>
      </c>
      <c r="W9" s="104">
        <f>V9-U9</f>
        <v>8.1986000000000003E-2</v>
      </c>
      <c r="X9" s="102">
        <v>4.6022E-2</v>
      </c>
      <c r="Y9">
        <v>0.102522</v>
      </c>
      <c r="Z9" s="104">
        <f>Y9-X9</f>
        <v>5.6500000000000002E-2</v>
      </c>
      <c r="AA9">
        <v>-2.4506E-2</v>
      </c>
      <c r="AB9">
        <v>3.4399999999999999E-3</v>
      </c>
      <c r="AC9" s="104">
        <f>AB9-AA9</f>
        <v>2.7945999999999999E-2</v>
      </c>
      <c r="AD9">
        <v>3.5227000000000001E-2</v>
      </c>
      <c r="AE9">
        <v>0.10079100000000001</v>
      </c>
      <c r="AF9" s="104">
        <f t="shared" si="1"/>
        <v>6.5564000000000011E-2</v>
      </c>
      <c r="AG9">
        <v>-5.646E-3</v>
      </c>
      <c r="AH9">
        <v>7.2881000000000001E-2</v>
      </c>
      <c r="AI9" s="104">
        <f>AH9-AG9</f>
        <v>7.8527E-2</v>
      </c>
      <c r="AJ9">
        <v>3.0953000000000001E-2</v>
      </c>
      <c r="AK9">
        <v>0.19786000000000001</v>
      </c>
      <c r="AL9">
        <f>AK9-AJ9</f>
        <v>0.166907</v>
      </c>
      <c r="AM9" s="102">
        <v>-9.2638999999999999E-2</v>
      </c>
      <c r="AN9">
        <v>8.1949999999999995E-2</v>
      </c>
      <c r="AO9" s="104">
        <f>AN9-AM9</f>
        <v>0.17458899999999999</v>
      </c>
      <c r="AP9" s="102">
        <v>-7.9360000000000003E-3</v>
      </c>
      <c r="AQ9">
        <v>0.132909</v>
      </c>
      <c r="AR9" s="104">
        <f>AQ9-AP9</f>
        <v>0.140845</v>
      </c>
    </row>
    <row r="10" spans="1:44" x14ac:dyDescent="0.2">
      <c r="A10" s="111" t="s">
        <v>85</v>
      </c>
      <c r="B10" s="107"/>
      <c r="C10" s="107"/>
      <c r="D10" s="108"/>
      <c r="E10" s="107"/>
      <c r="F10" s="107"/>
      <c r="G10" s="108"/>
      <c r="I10" s="115">
        <v>3852</v>
      </c>
      <c r="J10" s="43">
        <v>4.6882489382216104</v>
      </c>
      <c r="K10" s="44">
        <v>3.8052999999999999</v>
      </c>
      <c r="L10" s="47">
        <v>5.4920039220000003</v>
      </c>
      <c r="M10" s="52">
        <v>13</v>
      </c>
      <c r="N10" s="53">
        <v>13</v>
      </c>
      <c r="O10" s="53">
        <v>3</v>
      </c>
      <c r="P10" s="53">
        <v>3</v>
      </c>
      <c r="Q10" s="53">
        <v>12</v>
      </c>
      <c r="R10" s="53">
        <v>12</v>
      </c>
      <c r="S10" s="53">
        <f>SUM(O10,K10,D13)</f>
        <v>6.8052999999999999</v>
      </c>
      <c r="T10" s="54">
        <f t="shared" si="0"/>
        <v>8.4920039220000003</v>
      </c>
      <c r="U10" s="102">
        <v>8.3090999999999998E-2</v>
      </c>
      <c r="V10">
        <v>5.3991999999999998E-2</v>
      </c>
      <c r="W10" s="104">
        <f>V10-U10</f>
        <v>-2.9099E-2</v>
      </c>
      <c r="X10" s="102">
        <v>-4.5204000000000001E-2</v>
      </c>
      <c r="Y10">
        <v>1.8467000000000001E-2</v>
      </c>
      <c r="Z10" s="104">
        <f>Y10-X10</f>
        <v>6.3671000000000005E-2</v>
      </c>
      <c r="AA10">
        <v>8.7328000000000003E-2</v>
      </c>
      <c r="AB10">
        <v>3.0273999999999999E-2</v>
      </c>
      <c r="AC10" s="104">
        <f>AB10-AA10</f>
        <v>-5.7054000000000007E-2</v>
      </c>
      <c r="AD10">
        <v>4.4574000000000003E-2</v>
      </c>
      <c r="AE10">
        <v>7.3447999999999999E-2</v>
      </c>
      <c r="AF10" s="104">
        <f t="shared" si="1"/>
        <v>2.8873999999999997E-2</v>
      </c>
      <c r="AG10">
        <v>-0.117303</v>
      </c>
      <c r="AH10">
        <v>6.9787000000000002E-2</v>
      </c>
      <c r="AI10" s="104">
        <f>AH10-AG10</f>
        <v>0.18709000000000001</v>
      </c>
      <c r="AJ10">
        <v>-3.5751999999999999E-2</v>
      </c>
      <c r="AK10">
        <v>3.9681000000000001E-2</v>
      </c>
      <c r="AL10">
        <f>AK10-AJ10</f>
        <v>7.5433E-2</v>
      </c>
      <c r="AM10" s="102">
        <v>-3.4381000000000002E-2</v>
      </c>
      <c r="AN10">
        <v>4.0021000000000001E-2</v>
      </c>
      <c r="AO10" s="104">
        <f>AN10-AM10</f>
        <v>7.4401999999999996E-2</v>
      </c>
      <c r="AP10" s="102">
        <v>-4.823E-3</v>
      </c>
      <c r="AQ10">
        <v>5.2283999999999997E-2</v>
      </c>
      <c r="AR10" s="104">
        <f>AQ10-AP10</f>
        <v>5.7106999999999998E-2</v>
      </c>
    </row>
    <row r="11" spans="1:44" x14ac:dyDescent="0.2">
      <c r="A11" s="110" t="s">
        <v>56</v>
      </c>
      <c r="B11" s="103"/>
      <c r="C11" s="105"/>
      <c r="D11" s="104"/>
      <c r="E11" s="103"/>
      <c r="F11" s="105"/>
      <c r="G11" s="104"/>
      <c r="I11" s="115">
        <v>3855</v>
      </c>
      <c r="J11" s="43">
        <v>10.418130132974177</v>
      </c>
      <c r="K11" s="44">
        <v>8.9419000000000004</v>
      </c>
      <c r="L11" s="47">
        <v>13.860031380000001</v>
      </c>
      <c r="M11" s="52">
        <v>0</v>
      </c>
      <c r="N11" s="53" t="s">
        <v>18</v>
      </c>
      <c r="O11" s="53">
        <v>0</v>
      </c>
      <c r="P11" s="53" t="s">
        <v>18</v>
      </c>
      <c r="Q11" s="53">
        <v>2</v>
      </c>
      <c r="R11" s="53">
        <v>2</v>
      </c>
      <c r="S11" s="53">
        <f>SUM(O11,K11,D14)</f>
        <v>8.9419000000000004</v>
      </c>
      <c r="T11" s="54">
        <f t="shared" si="0"/>
        <v>13.860031380000001</v>
      </c>
      <c r="U11" s="102">
        <v>4.9106999999999998E-2</v>
      </c>
      <c r="V11">
        <v>2.8681000000000002E-2</v>
      </c>
      <c r="W11" s="104">
        <f>V11-U11</f>
        <v>-2.0425999999999996E-2</v>
      </c>
      <c r="X11" s="102">
        <v>-8.5933999999999996E-2</v>
      </c>
      <c r="Y11">
        <v>-0.18237999999999999</v>
      </c>
      <c r="Z11" s="104">
        <f>Y11-X11</f>
        <v>-9.644599999999999E-2</v>
      </c>
      <c r="AA11">
        <v>8.7159999999999998E-3</v>
      </c>
      <c r="AB11">
        <v>1.0061E-2</v>
      </c>
      <c r="AC11" s="104">
        <f>AB11-AA11</f>
        <v>1.3450000000000007E-3</v>
      </c>
      <c r="AD11">
        <v>6.5639000000000003E-2</v>
      </c>
      <c r="AE11">
        <v>3.0689999999999999E-2</v>
      </c>
      <c r="AF11" s="104">
        <f t="shared" si="1"/>
        <v>-3.4949000000000008E-2</v>
      </c>
      <c r="AG11">
        <v>-0.20017199999999999</v>
      </c>
      <c r="AH11">
        <v>-0.18756100000000001</v>
      </c>
      <c r="AI11" s="104">
        <f>AH11-AG11</f>
        <v>1.2610999999999983E-2</v>
      </c>
      <c r="AJ11">
        <v>-9.4769000000000006E-2</v>
      </c>
      <c r="AK11">
        <v>3.3930000000000002E-2</v>
      </c>
      <c r="AL11">
        <f>AK11-AJ11</f>
        <v>0.12869900000000001</v>
      </c>
      <c r="AM11" s="102">
        <v>-3.4209999999999997E-2</v>
      </c>
      <c r="AN11">
        <v>-8.2423999999999997E-2</v>
      </c>
      <c r="AO11" s="104">
        <f>AN11-AM11</f>
        <v>-4.8214E-2</v>
      </c>
      <c r="AP11" s="102">
        <v>-7.5482999999999995E-2</v>
      </c>
      <c r="AQ11">
        <v>-5.8012000000000001E-2</v>
      </c>
      <c r="AR11" s="104">
        <f>AQ11-AP11</f>
        <v>1.7470999999999993E-2</v>
      </c>
    </row>
    <row r="12" spans="1:44" x14ac:dyDescent="0.2">
      <c r="A12" s="110" t="s">
        <v>57</v>
      </c>
      <c r="B12" s="103"/>
      <c r="C12" s="105"/>
      <c r="D12" s="104"/>
      <c r="E12" s="103"/>
      <c r="F12" s="105"/>
      <c r="G12" s="104"/>
      <c r="I12" s="115">
        <v>3864</v>
      </c>
      <c r="J12" s="43">
        <v>8.2012861652681384</v>
      </c>
      <c r="K12" s="44">
        <v>7.8029000000000002</v>
      </c>
      <c r="L12" s="47">
        <v>9.2408135530000006</v>
      </c>
      <c r="M12" s="52">
        <v>0</v>
      </c>
      <c r="N12" s="53" t="s">
        <v>18</v>
      </c>
      <c r="O12" s="53">
        <v>3</v>
      </c>
      <c r="P12" s="53">
        <v>3</v>
      </c>
      <c r="Q12" s="53">
        <v>0</v>
      </c>
      <c r="R12" s="53" t="s">
        <v>18</v>
      </c>
      <c r="S12" s="53">
        <f>SUM(O12,K12,D15)</f>
        <v>10.802900000000001</v>
      </c>
      <c r="T12" s="54">
        <f t="shared" si="0"/>
        <v>12.240813553000001</v>
      </c>
      <c r="U12" s="102">
        <v>-5.5462999999999998E-2</v>
      </c>
      <c r="V12">
        <v>0.15373800000000001</v>
      </c>
      <c r="W12" s="104">
        <f>V12-U12</f>
        <v>0.20920100000000003</v>
      </c>
      <c r="X12" s="102">
        <v>-6.019E-3</v>
      </c>
      <c r="Y12">
        <v>0.123721</v>
      </c>
      <c r="Z12" s="104">
        <f>Y12-X12</f>
        <v>0.12973999999999999</v>
      </c>
      <c r="AA12">
        <v>-0.31575900000000001</v>
      </c>
      <c r="AB12">
        <v>-5.3365000000000003E-2</v>
      </c>
      <c r="AC12" s="104">
        <f>AB12-AA12</f>
        <v>0.26239400000000002</v>
      </c>
      <c r="AD12">
        <v>-0.15962899999999999</v>
      </c>
      <c r="AE12">
        <v>-2.0787E-2</v>
      </c>
      <c r="AF12" s="104">
        <f t="shared" si="1"/>
        <v>0.13884199999999999</v>
      </c>
      <c r="AG12">
        <v>-9.8692000000000002E-2</v>
      </c>
      <c r="AH12">
        <v>-5.2871000000000001E-2</v>
      </c>
      <c r="AI12" s="104">
        <f>AH12-AG12</f>
        <v>4.5821000000000001E-2</v>
      </c>
      <c r="AJ12">
        <v>6.7863000000000007E-2</v>
      </c>
      <c r="AK12">
        <v>0.12706000000000001</v>
      </c>
      <c r="AL12">
        <f>AK12-AJ12</f>
        <v>5.9197E-2</v>
      </c>
      <c r="AM12" s="102">
        <v>-1.6175999999999999E-2</v>
      </c>
      <c r="AN12">
        <v>0.117577</v>
      </c>
      <c r="AO12" s="104">
        <f>AN12-AM12</f>
        <v>0.13375300000000001</v>
      </c>
      <c r="AP12" s="102">
        <v>-4.3059E-2</v>
      </c>
      <c r="AQ12">
        <v>9.4061000000000006E-2</v>
      </c>
      <c r="AR12" s="104">
        <f>AQ12-AP12</f>
        <v>0.13712000000000002</v>
      </c>
    </row>
    <row r="13" spans="1:44" x14ac:dyDescent="0.2">
      <c r="A13" s="111" t="s">
        <v>58</v>
      </c>
      <c r="B13" s="107"/>
      <c r="C13" s="109"/>
      <c r="D13" s="108"/>
      <c r="E13" s="107"/>
      <c r="F13" s="109"/>
      <c r="G13" s="108"/>
      <c r="I13" s="115">
        <v>3865</v>
      </c>
      <c r="J13" s="43">
        <v>11.849808998487028</v>
      </c>
      <c r="K13" s="44">
        <v>9.8434000000000008</v>
      </c>
      <c r="L13" s="47">
        <v>13.07892122</v>
      </c>
      <c r="M13" s="52">
        <v>0</v>
      </c>
      <c r="N13" s="53" t="s">
        <v>18</v>
      </c>
      <c r="O13" s="53">
        <v>0</v>
      </c>
      <c r="P13" s="53" t="s">
        <v>18</v>
      </c>
      <c r="Q13" s="53">
        <v>1</v>
      </c>
      <c r="R13" s="53">
        <v>1</v>
      </c>
      <c r="S13" s="53">
        <f>SUM(O13,K13,D16)</f>
        <v>9.8434000000000008</v>
      </c>
      <c r="T13" s="54">
        <f t="shared" si="0"/>
        <v>13.07892122</v>
      </c>
      <c r="U13" s="102">
        <v>-0.13824</v>
      </c>
      <c r="V13">
        <v>-6.7613000000000006E-2</v>
      </c>
      <c r="W13" s="104">
        <f>V13-U13</f>
        <v>7.0626999999999995E-2</v>
      </c>
      <c r="X13" s="102">
        <v>-0.33188800000000002</v>
      </c>
      <c r="Y13">
        <v>-0.12595500000000001</v>
      </c>
      <c r="Z13" s="104">
        <f>Y13-X13</f>
        <v>0.205933</v>
      </c>
      <c r="AA13">
        <v>-0.13494</v>
      </c>
      <c r="AB13">
        <v>-7.7329999999999996E-2</v>
      </c>
      <c r="AC13" s="104">
        <f>AB13-AA13</f>
        <v>5.7610000000000008E-2</v>
      </c>
      <c r="AD13">
        <v>-0.138872</v>
      </c>
      <c r="AE13">
        <v>-2.4535000000000001E-2</v>
      </c>
      <c r="AF13" s="104">
        <f t="shared" si="1"/>
        <v>0.11433699999999999</v>
      </c>
      <c r="AG13">
        <v>0.28608899999999998</v>
      </c>
      <c r="AH13">
        <v>0.128694</v>
      </c>
      <c r="AI13" s="104">
        <f>AH13-AG13</f>
        <v>-0.15739499999999998</v>
      </c>
      <c r="AJ13">
        <v>6.7775000000000002E-2</v>
      </c>
      <c r="AK13">
        <v>3.6677000000000001E-2</v>
      </c>
      <c r="AL13">
        <f>AK13-AJ13</f>
        <v>-3.1098000000000001E-2</v>
      </c>
      <c r="AM13" s="102">
        <v>6.3053999999999999E-2</v>
      </c>
      <c r="AN13">
        <v>0.215258</v>
      </c>
      <c r="AO13" s="104">
        <f>AN13-AM13</f>
        <v>0.15220400000000001</v>
      </c>
      <c r="AP13" s="102">
        <v>4.6105E-2</v>
      </c>
      <c r="AQ13">
        <v>0.137603</v>
      </c>
      <c r="AR13" s="104">
        <f>AQ13-AP13</f>
        <v>9.1497999999999996E-2</v>
      </c>
    </row>
    <row r="14" spans="1:44" x14ac:dyDescent="0.2">
      <c r="A14" s="110" t="s">
        <v>52</v>
      </c>
      <c r="B14" s="103"/>
      <c r="C14" s="105" t="s">
        <v>54</v>
      </c>
      <c r="D14" s="104"/>
      <c r="E14" s="103"/>
      <c r="F14" s="105" t="s">
        <v>54</v>
      </c>
      <c r="G14" s="104"/>
      <c r="I14" s="115">
        <v>3871</v>
      </c>
      <c r="J14" s="43">
        <v>8.5473098880952634</v>
      </c>
      <c r="K14" s="44">
        <v>6.5369000000000002</v>
      </c>
      <c r="L14" s="47">
        <v>10.94592845</v>
      </c>
      <c r="M14" s="52">
        <v>0</v>
      </c>
      <c r="N14" s="53" t="s">
        <v>18</v>
      </c>
      <c r="O14" s="53">
        <v>2</v>
      </c>
      <c r="P14" s="53">
        <v>2</v>
      </c>
      <c r="Q14" s="53">
        <v>10</v>
      </c>
      <c r="R14" s="53">
        <v>10</v>
      </c>
      <c r="S14" s="53">
        <f>SUM(O14,K14,D17)</f>
        <v>8.5368999999999993</v>
      </c>
      <c r="T14" s="54">
        <f t="shared" si="0"/>
        <v>12.94592845</v>
      </c>
      <c r="U14" s="102">
        <v>-0.38839600000000002</v>
      </c>
      <c r="V14">
        <v>0.12812999999999999</v>
      </c>
      <c r="W14" s="104">
        <f>V14-U14</f>
        <v>0.51652600000000004</v>
      </c>
      <c r="X14" s="102">
        <v>-0.15731800000000001</v>
      </c>
      <c r="Y14">
        <v>0.20866000000000001</v>
      </c>
      <c r="Z14" s="104">
        <f>Y14-X14</f>
        <v>0.36597800000000003</v>
      </c>
      <c r="AA14">
        <v>-0.28307199999999999</v>
      </c>
      <c r="AB14">
        <v>9.3473000000000001E-2</v>
      </c>
      <c r="AC14" s="104">
        <f>AB14-AA14</f>
        <v>0.37654500000000002</v>
      </c>
      <c r="AD14">
        <v>-0.17643600000000001</v>
      </c>
      <c r="AE14">
        <v>0.11176899999999999</v>
      </c>
      <c r="AF14" s="104">
        <f t="shared" si="1"/>
        <v>0.28820499999999999</v>
      </c>
      <c r="AG14">
        <v>-0.234845</v>
      </c>
      <c r="AH14">
        <v>7.8531000000000004E-2</v>
      </c>
      <c r="AI14" s="104">
        <f>AH14-AG14</f>
        <v>0.31337599999999999</v>
      </c>
      <c r="AJ14">
        <v>-0.13272600000000001</v>
      </c>
      <c r="AK14">
        <v>0.11221399999999999</v>
      </c>
      <c r="AL14">
        <f>AK14-AJ14</f>
        <v>0.24493999999999999</v>
      </c>
      <c r="AM14" s="102">
        <v>-0.33115699999999998</v>
      </c>
      <c r="AN14">
        <v>-0.11538</v>
      </c>
      <c r="AO14" s="104">
        <f>AN14-AM14</f>
        <v>0.215777</v>
      </c>
      <c r="AP14" s="102">
        <v>-0.25545400000000001</v>
      </c>
      <c r="AQ14">
        <v>8.3829999999999998E-3</v>
      </c>
      <c r="AR14" s="104">
        <f>AQ14-AP14</f>
        <v>0.26383699999999999</v>
      </c>
    </row>
    <row r="15" spans="1:44" x14ac:dyDescent="0.2">
      <c r="A15" s="110" t="s">
        <v>53</v>
      </c>
      <c r="B15" s="103"/>
      <c r="C15" s="105" t="s">
        <v>51</v>
      </c>
      <c r="D15" s="104"/>
      <c r="E15" s="103"/>
      <c r="F15" s="105" t="s">
        <v>51</v>
      </c>
      <c r="G15" s="104"/>
      <c r="I15" s="115">
        <v>3877</v>
      </c>
      <c r="J15" s="43">
        <v>8.8874420110024559</v>
      </c>
      <c r="K15" s="44">
        <v>6.3827999999999996</v>
      </c>
      <c r="L15" s="47">
        <v>11.70584311</v>
      </c>
      <c r="M15" s="52">
        <v>0</v>
      </c>
      <c r="N15" s="53" t="s">
        <v>18</v>
      </c>
      <c r="O15" s="53">
        <v>0</v>
      </c>
      <c r="P15" s="53" t="s">
        <v>18</v>
      </c>
      <c r="Q15" s="53">
        <v>8</v>
      </c>
      <c r="R15" s="53">
        <v>8</v>
      </c>
      <c r="S15" s="53">
        <f>SUM(O15,K15,D18)</f>
        <v>6.3827999999999996</v>
      </c>
      <c r="T15" s="54">
        <f t="shared" si="0"/>
        <v>11.70584311</v>
      </c>
      <c r="U15" s="102">
        <v>-0.11112</v>
      </c>
      <c r="V15">
        <v>9.7069000000000003E-2</v>
      </c>
      <c r="W15" s="104">
        <f>V15-U15</f>
        <v>0.20818900000000001</v>
      </c>
      <c r="X15" s="102">
        <v>-5.3636000000000003E-2</v>
      </c>
      <c r="Y15">
        <v>0.110414</v>
      </c>
      <c r="Z15" s="104">
        <f>Y15-X15</f>
        <v>0.16405</v>
      </c>
      <c r="AA15">
        <v>-2.4698999999999999E-2</v>
      </c>
      <c r="AB15">
        <v>1.1417E-2</v>
      </c>
      <c r="AC15" s="104">
        <f>AB15-AA15</f>
        <v>3.6115999999999995E-2</v>
      </c>
      <c r="AD15">
        <v>5.0214000000000002E-2</v>
      </c>
      <c r="AE15">
        <v>5.8465000000000003E-2</v>
      </c>
      <c r="AF15" s="104">
        <f t="shared" si="1"/>
        <v>8.2510000000000014E-3</v>
      </c>
      <c r="AG15">
        <v>6.4426999999999998E-2</v>
      </c>
      <c r="AH15">
        <v>0.10111000000000001</v>
      </c>
      <c r="AI15" s="104">
        <f>AH15-AG15</f>
        <v>3.6683000000000007E-2</v>
      </c>
      <c r="AJ15">
        <v>2.0008000000000001E-2</v>
      </c>
      <c r="AK15">
        <v>0.19539500000000001</v>
      </c>
      <c r="AL15">
        <f>AK15-AJ15</f>
        <v>0.17538700000000002</v>
      </c>
      <c r="AM15" s="102">
        <v>1.7904E-2</v>
      </c>
      <c r="AN15">
        <v>3.7615000000000003E-2</v>
      </c>
      <c r="AO15" s="104">
        <f>AN15-AM15</f>
        <v>1.9711000000000003E-2</v>
      </c>
      <c r="AP15" s="102">
        <v>4.6669000000000002E-2</v>
      </c>
      <c r="AQ15">
        <v>8.4153000000000006E-2</v>
      </c>
      <c r="AR15" s="104">
        <f>AQ15-AP15</f>
        <v>3.7484000000000003E-2</v>
      </c>
    </row>
    <row r="16" spans="1:44" x14ac:dyDescent="0.2">
      <c r="A16" s="111" t="s">
        <v>55</v>
      </c>
      <c r="B16" s="107"/>
      <c r="C16" s="109"/>
      <c r="D16" s="108"/>
      <c r="E16" s="107"/>
      <c r="F16" s="109"/>
      <c r="G16" s="108"/>
      <c r="I16" s="115">
        <v>3880</v>
      </c>
      <c r="J16" s="43">
        <v>8.2229687366414979</v>
      </c>
      <c r="K16" s="44">
        <v>7.1338999999999997</v>
      </c>
      <c r="L16" s="47">
        <v>10.948607470000001</v>
      </c>
      <c r="M16" s="52">
        <v>0</v>
      </c>
      <c r="N16" s="53" t="s">
        <v>18</v>
      </c>
      <c r="O16" s="53">
        <v>0</v>
      </c>
      <c r="P16" s="53" t="s">
        <v>18</v>
      </c>
      <c r="Q16" s="53">
        <v>8</v>
      </c>
      <c r="R16" s="53">
        <v>8</v>
      </c>
      <c r="S16" s="53">
        <f>SUM(O16,K16,D19)</f>
        <v>7.1338999999999997</v>
      </c>
      <c r="T16" s="54">
        <f t="shared" si="0"/>
        <v>10.948607470000001</v>
      </c>
      <c r="U16" s="102">
        <v>9.8320000000000005E-3</v>
      </c>
      <c r="V16">
        <v>6.0309000000000001E-2</v>
      </c>
      <c r="W16" s="104">
        <f>V16-U16</f>
        <v>5.0477000000000001E-2</v>
      </c>
      <c r="X16" s="102">
        <v>0.18918499999999999</v>
      </c>
      <c r="Y16">
        <v>0.11498899999999999</v>
      </c>
      <c r="Z16" s="104">
        <f>Y16-X16</f>
        <v>-7.4195999999999998E-2</v>
      </c>
      <c r="AA16">
        <v>6.3926999999999998E-2</v>
      </c>
      <c r="AB16">
        <v>0.22964499999999999</v>
      </c>
      <c r="AC16" s="104">
        <f>AB16-AA16</f>
        <v>0.16571799999999998</v>
      </c>
      <c r="AD16">
        <v>6.3673999999999994E-2</v>
      </c>
      <c r="AE16">
        <v>0.23819199999999999</v>
      </c>
      <c r="AF16" s="104">
        <f t="shared" si="1"/>
        <v>0.17451800000000001</v>
      </c>
      <c r="AG16">
        <v>1.7017999999999998E-2</v>
      </c>
      <c r="AH16">
        <v>2.6889E-2</v>
      </c>
      <c r="AI16" s="104">
        <f>AH16-AG16</f>
        <v>9.8710000000000013E-3</v>
      </c>
      <c r="AJ16">
        <v>-9.9944000000000005E-2</v>
      </c>
      <c r="AK16">
        <v>-4.7113000000000002E-2</v>
      </c>
      <c r="AL16">
        <f>AK16-AJ16</f>
        <v>5.2831000000000003E-2</v>
      </c>
      <c r="AM16" s="102">
        <v>3.1689000000000002E-2</v>
      </c>
      <c r="AN16">
        <v>5.5965000000000001E-2</v>
      </c>
      <c r="AO16" s="104">
        <f>AN16-AM16</f>
        <v>2.4275999999999999E-2</v>
      </c>
      <c r="AP16" s="102">
        <v>8.5344000000000003E-2</v>
      </c>
      <c r="AQ16">
        <v>0.13961200000000001</v>
      </c>
      <c r="AR16" s="104">
        <f>AQ16-AP16</f>
        <v>5.4268000000000011E-2</v>
      </c>
    </row>
    <row r="17" spans="1:44" x14ac:dyDescent="0.2">
      <c r="A17" s="110" t="s">
        <v>59</v>
      </c>
      <c r="B17" s="103"/>
      <c r="C17" s="103"/>
      <c r="D17" s="104"/>
      <c r="E17" s="103"/>
      <c r="F17" s="103"/>
      <c r="G17" s="104"/>
      <c r="I17" s="115">
        <v>3882</v>
      </c>
      <c r="J17" s="43">
        <v>9.3975206284041697</v>
      </c>
      <c r="K17" s="44">
        <v>9.2367000000000008</v>
      </c>
      <c r="L17" s="47">
        <v>11.808293000000001</v>
      </c>
      <c r="M17" s="52">
        <v>0</v>
      </c>
      <c r="N17" s="53" t="s">
        <v>18</v>
      </c>
      <c r="O17" s="53">
        <v>0</v>
      </c>
      <c r="P17" s="53" t="s">
        <v>18</v>
      </c>
      <c r="Q17" s="53">
        <v>0</v>
      </c>
      <c r="R17" s="53" t="s">
        <v>18</v>
      </c>
      <c r="S17" s="53">
        <f>SUM(O17,K17,D20)</f>
        <v>9.2367000000000008</v>
      </c>
      <c r="T17" s="54" t="s">
        <v>18</v>
      </c>
      <c r="U17" s="102">
        <v>-5.2725000000000001E-2</v>
      </c>
      <c r="V17">
        <v>9.3939999999999996E-3</v>
      </c>
      <c r="W17" s="104">
        <f>V17-U17</f>
        <v>6.2119000000000001E-2</v>
      </c>
      <c r="X17" s="102">
        <v>-3.0328999999999998E-2</v>
      </c>
      <c r="Y17">
        <v>0.116038</v>
      </c>
      <c r="Z17" s="104">
        <f>Y17-X17</f>
        <v>0.146367</v>
      </c>
      <c r="AA17">
        <v>-0.10734399999999999</v>
      </c>
      <c r="AB17">
        <v>-6.8446000000000007E-2</v>
      </c>
      <c r="AC17" s="104">
        <f>AB17-AA17</f>
        <v>3.8897999999999988E-2</v>
      </c>
      <c r="AD17">
        <v>-5.1285999999999998E-2</v>
      </c>
      <c r="AE17">
        <v>1.9552E-2</v>
      </c>
      <c r="AF17" s="104">
        <f t="shared" si="1"/>
        <v>7.0837999999999998E-2</v>
      </c>
      <c r="AG17">
        <v>3.5961E-2</v>
      </c>
      <c r="AH17">
        <v>0.21001400000000001</v>
      </c>
      <c r="AI17" s="104">
        <f>AH17-AG17</f>
        <v>0.17405300000000001</v>
      </c>
      <c r="AJ17">
        <v>9.8876000000000006E-2</v>
      </c>
      <c r="AK17">
        <v>0.143349</v>
      </c>
      <c r="AL17">
        <f>AK17-AJ17</f>
        <v>4.4472999999999999E-2</v>
      </c>
      <c r="AM17" s="102">
        <v>9.1829999999999995E-2</v>
      </c>
      <c r="AN17">
        <v>6.5917000000000003E-2</v>
      </c>
      <c r="AO17" s="104">
        <f>AN17-AM17</f>
        <v>-2.5912999999999992E-2</v>
      </c>
      <c r="AP17" s="102">
        <v>4.2819000000000003E-2</v>
      </c>
      <c r="AQ17">
        <v>7.9843999999999998E-2</v>
      </c>
      <c r="AR17" s="104">
        <f>AQ17-AP17</f>
        <v>3.7024999999999995E-2</v>
      </c>
    </row>
    <row r="18" spans="1:44" x14ac:dyDescent="0.2">
      <c r="A18" s="110" t="s">
        <v>60</v>
      </c>
      <c r="B18" s="103"/>
      <c r="C18" s="103"/>
      <c r="D18" s="104"/>
      <c r="E18" s="103"/>
      <c r="F18" s="103"/>
      <c r="G18" s="104"/>
      <c r="I18" s="115">
        <v>3883</v>
      </c>
      <c r="J18" s="43">
        <v>8.2672692874524767</v>
      </c>
      <c r="K18" s="44">
        <v>7.0613999999999999</v>
      </c>
      <c r="L18" s="47">
        <v>10.221946129999999</v>
      </c>
      <c r="M18" s="52">
        <v>0</v>
      </c>
      <c r="N18" s="53" t="s">
        <v>18</v>
      </c>
      <c r="O18" s="53">
        <v>0</v>
      </c>
      <c r="P18" s="53" t="s">
        <v>18</v>
      </c>
      <c r="Q18" s="53">
        <v>0</v>
      </c>
      <c r="R18" s="53" t="s">
        <v>18</v>
      </c>
      <c r="S18" s="53">
        <f>SUM(O18,K18,D21)</f>
        <v>7.0613999999999999</v>
      </c>
      <c r="T18" s="54" t="s">
        <v>18</v>
      </c>
      <c r="U18" s="102">
        <v>-0.30178100000000002</v>
      </c>
      <c r="V18">
        <v>-0.101994</v>
      </c>
      <c r="W18" s="104">
        <f>V18-U18</f>
        <v>0.19978700000000002</v>
      </c>
      <c r="X18" s="102">
        <v>-1.1540000000000001E-3</v>
      </c>
      <c r="Y18">
        <v>-2.9968999999999999E-2</v>
      </c>
      <c r="Z18" s="104">
        <f>Y18-X18</f>
        <v>-2.8815E-2</v>
      </c>
      <c r="AA18">
        <v>-9.3715999999999994E-2</v>
      </c>
      <c r="AB18">
        <v>-4.2680000000000003E-2</v>
      </c>
      <c r="AC18" s="104">
        <f>AB18-AA18</f>
        <v>5.1035999999999991E-2</v>
      </c>
      <c r="AD18">
        <v>1.4598E-2</v>
      </c>
      <c r="AE18">
        <v>6.6969999999999998E-3</v>
      </c>
      <c r="AF18" s="104">
        <f t="shared" si="1"/>
        <v>-7.901E-3</v>
      </c>
      <c r="AG18">
        <v>-0.26075799999999999</v>
      </c>
      <c r="AH18">
        <v>-0.123182</v>
      </c>
      <c r="AI18" s="104">
        <f>AH18-AG18</f>
        <v>0.13757599999999998</v>
      </c>
      <c r="AJ18">
        <v>-9.4880999999999993E-2</v>
      </c>
      <c r="AK18">
        <v>-8.4975999999999996E-2</v>
      </c>
      <c r="AL18">
        <f>AK18-AJ18</f>
        <v>9.9049999999999971E-3</v>
      </c>
      <c r="AM18" s="102">
        <v>-5.3668E-2</v>
      </c>
      <c r="AN18">
        <v>-0.140128</v>
      </c>
      <c r="AO18" s="104">
        <f>AN18-AM18</f>
        <v>-8.6460000000000009E-2</v>
      </c>
      <c r="AP18" s="102">
        <v>-6.9585999999999995E-2</v>
      </c>
      <c r="AQ18">
        <v>-0.186363</v>
      </c>
      <c r="AR18" s="104">
        <f>AQ18-AP18</f>
        <v>-0.11677700000000001</v>
      </c>
    </row>
    <row r="19" spans="1:44" x14ac:dyDescent="0.2">
      <c r="A19" s="111" t="s">
        <v>61</v>
      </c>
      <c r="B19" s="107"/>
      <c r="C19" s="107"/>
      <c r="D19" s="108"/>
      <c r="E19" s="107"/>
      <c r="F19" s="107"/>
      <c r="G19" s="108"/>
      <c r="I19" s="115">
        <v>3886</v>
      </c>
      <c r="J19" s="43">
        <v>7.7223976425901304</v>
      </c>
      <c r="K19" s="44">
        <v>6.7188999999999997</v>
      </c>
      <c r="L19" s="47">
        <v>9.4026280890000002</v>
      </c>
      <c r="M19" s="52">
        <v>7</v>
      </c>
      <c r="N19" s="53">
        <v>7</v>
      </c>
      <c r="O19" s="53">
        <v>5</v>
      </c>
      <c r="P19" s="53">
        <v>5</v>
      </c>
      <c r="Q19" s="53">
        <v>12</v>
      </c>
      <c r="R19" s="53">
        <v>12</v>
      </c>
      <c r="S19" s="53">
        <f>SUM(O19,K19,D22)</f>
        <v>11.7189</v>
      </c>
      <c r="T19" s="54">
        <f t="shared" si="0"/>
        <v>14.402628089</v>
      </c>
      <c r="U19" s="102">
        <v>5.2864000000000001E-2</v>
      </c>
      <c r="V19">
        <v>6.2269999999999999E-3</v>
      </c>
      <c r="W19" s="104">
        <f>V19-U19</f>
        <v>-4.6636999999999998E-2</v>
      </c>
      <c r="X19" s="102">
        <v>8.4306000000000006E-2</v>
      </c>
      <c r="Y19">
        <v>-5.7305000000000002E-2</v>
      </c>
      <c r="Z19" s="104">
        <f>Y19-X19</f>
        <v>-0.14161100000000001</v>
      </c>
      <c r="AA19">
        <v>6.8989999999999996E-2</v>
      </c>
      <c r="AB19">
        <v>-3.8386999999999998E-2</v>
      </c>
      <c r="AC19" s="104">
        <f>AB19-AA19</f>
        <v>-0.107377</v>
      </c>
      <c r="AD19">
        <v>8.5816000000000003E-2</v>
      </c>
      <c r="AE19">
        <v>4.1669999999999997E-3</v>
      </c>
      <c r="AF19" s="104">
        <f t="shared" si="1"/>
        <v>-8.1648999999999999E-2</v>
      </c>
      <c r="AG19">
        <v>4.3869999999999999E-2</v>
      </c>
      <c r="AH19">
        <v>0.22051399999999999</v>
      </c>
      <c r="AI19" s="104">
        <f>AH19-AG19</f>
        <v>0.176644</v>
      </c>
      <c r="AJ19">
        <v>8.4360000000000008E-3</v>
      </c>
      <c r="AK19">
        <v>0.21227699999999999</v>
      </c>
      <c r="AL19">
        <f>AK19-AJ19</f>
        <v>0.20384099999999999</v>
      </c>
      <c r="AM19" s="102">
        <v>3.2371999999999998E-2</v>
      </c>
      <c r="AN19">
        <v>0.141262</v>
      </c>
      <c r="AO19" s="104">
        <f>AN19-AM19</f>
        <v>0.10889</v>
      </c>
      <c r="AP19" s="102">
        <v>3.6924999999999999E-2</v>
      </c>
      <c r="AQ19">
        <v>0.131714</v>
      </c>
      <c r="AR19" s="104">
        <f>AQ19-AP19</f>
        <v>9.4788999999999998E-2</v>
      </c>
    </row>
    <row r="20" spans="1:44" x14ac:dyDescent="0.2">
      <c r="A20" s="110" t="s">
        <v>62</v>
      </c>
      <c r="B20" s="103"/>
      <c r="C20" s="103"/>
      <c r="D20" s="104"/>
      <c r="E20" s="103"/>
      <c r="F20" s="103"/>
      <c r="G20" s="104"/>
      <c r="I20" s="115">
        <v>3887</v>
      </c>
      <c r="J20" s="43">
        <v>12.399481036848044</v>
      </c>
      <c r="K20" s="44">
        <v>9.7673000000000005</v>
      </c>
      <c r="L20" s="47">
        <v>15.963724239999999</v>
      </c>
      <c r="M20" s="52">
        <v>0</v>
      </c>
      <c r="N20" s="53" t="s">
        <v>18</v>
      </c>
      <c r="O20" s="53">
        <v>0</v>
      </c>
      <c r="P20" s="53" t="s">
        <v>18</v>
      </c>
      <c r="Q20" s="53">
        <v>0</v>
      </c>
      <c r="R20" s="53" t="s">
        <v>18</v>
      </c>
      <c r="S20" s="53">
        <f>SUM(O20,K20,D23)</f>
        <v>9.7673000000000005</v>
      </c>
      <c r="T20" s="54" t="s">
        <v>18</v>
      </c>
      <c r="U20" s="102">
        <v>-8.3401000000000003E-2</v>
      </c>
      <c r="V20">
        <v>-3.5672000000000002E-2</v>
      </c>
      <c r="W20" s="104">
        <f>V20-U20</f>
        <v>4.7729000000000001E-2</v>
      </c>
      <c r="X20" s="102">
        <v>-3.5095000000000001E-2</v>
      </c>
      <c r="Y20">
        <v>7.6295000000000002E-2</v>
      </c>
      <c r="Z20" s="104">
        <f>Y20-X20</f>
        <v>0.11139</v>
      </c>
      <c r="AA20">
        <v>6.3425999999999996E-2</v>
      </c>
      <c r="AB20">
        <v>5.1610000000000003E-2</v>
      </c>
      <c r="AC20" s="104">
        <f>AB20-AA20</f>
        <v>-1.1815999999999993E-2</v>
      </c>
      <c r="AD20">
        <v>2.6165999999999998E-2</v>
      </c>
      <c r="AE20">
        <v>8.0058000000000004E-2</v>
      </c>
      <c r="AF20" s="104">
        <f t="shared" si="1"/>
        <v>5.3892000000000009E-2</v>
      </c>
      <c r="AG20">
        <v>0.14959800000000001</v>
      </c>
      <c r="AH20">
        <v>0.110315</v>
      </c>
      <c r="AI20" s="104">
        <f>AH20-AG20</f>
        <v>-3.9283000000000012E-2</v>
      </c>
      <c r="AJ20">
        <v>0.27354899999999999</v>
      </c>
      <c r="AK20">
        <v>9.5028000000000001E-2</v>
      </c>
      <c r="AL20">
        <f>AK20-AJ20</f>
        <v>-0.17852099999999999</v>
      </c>
      <c r="AM20" s="102">
        <v>9.8251000000000005E-2</v>
      </c>
      <c r="AN20">
        <v>4.7572000000000003E-2</v>
      </c>
      <c r="AO20" s="104">
        <f>AN20-AM20</f>
        <v>-5.0679000000000002E-2</v>
      </c>
      <c r="AP20" s="102">
        <v>0.15524299999999999</v>
      </c>
      <c r="AQ20">
        <v>-3.0850000000000001E-3</v>
      </c>
      <c r="AR20" s="104">
        <f>AQ20-AP20</f>
        <v>-0.158328</v>
      </c>
    </row>
    <row r="21" spans="1:44" x14ac:dyDescent="0.2">
      <c r="A21" s="110" t="s">
        <v>63</v>
      </c>
      <c r="B21" s="103"/>
      <c r="C21" s="103"/>
      <c r="D21" s="104"/>
      <c r="E21" s="103"/>
      <c r="F21" s="103"/>
      <c r="G21" s="104"/>
      <c r="I21" s="115">
        <v>3889</v>
      </c>
      <c r="J21" s="43">
        <v>8.4076809707103966</v>
      </c>
      <c r="K21" s="44">
        <v>8.6026000000000007</v>
      </c>
      <c r="L21" s="47">
        <v>7.5069632940000002</v>
      </c>
      <c r="M21" s="52">
        <v>17</v>
      </c>
      <c r="N21" s="53">
        <v>17</v>
      </c>
      <c r="O21" s="53">
        <v>11</v>
      </c>
      <c r="P21" s="53">
        <v>11</v>
      </c>
      <c r="Q21" s="53">
        <v>22</v>
      </c>
      <c r="R21" s="53">
        <v>22</v>
      </c>
      <c r="S21" s="53">
        <f>SUM(O21,K21,D24)</f>
        <v>19.602600000000002</v>
      </c>
      <c r="T21" s="54">
        <f t="shared" si="0"/>
        <v>18.506963294000002</v>
      </c>
      <c r="U21" s="102">
        <v>-5.6569999999999997E-3</v>
      </c>
      <c r="V21">
        <v>-1.4454E-2</v>
      </c>
      <c r="W21" s="104">
        <f>V21-U21</f>
        <v>-8.7969999999999993E-3</v>
      </c>
      <c r="X21" s="102">
        <v>2.7300999999999999E-2</v>
      </c>
      <c r="Y21">
        <v>5.6370999999999997E-2</v>
      </c>
      <c r="Z21" s="104">
        <f>Y21-X21</f>
        <v>2.9069999999999999E-2</v>
      </c>
      <c r="AA21">
        <v>-6.2890000000000003E-3</v>
      </c>
      <c r="AB21">
        <v>5.4892999999999997E-2</v>
      </c>
      <c r="AC21" s="104">
        <f>AB21-AA21</f>
        <v>6.1182E-2</v>
      </c>
      <c r="AD21">
        <v>-2.7833E-2</v>
      </c>
      <c r="AE21">
        <v>-2.7099999999999997E-4</v>
      </c>
      <c r="AF21" s="104">
        <f t="shared" si="1"/>
        <v>2.7562E-2</v>
      </c>
      <c r="AG21">
        <v>-0.21440799999999999</v>
      </c>
      <c r="AH21">
        <v>-0.20683399999999999</v>
      </c>
      <c r="AI21" s="104">
        <f>AH21-AG21</f>
        <v>7.5739999999999974E-3</v>
      </c>
      <c r="AJ21">
        <v>-4.7932000000000002E-2</v>
      </c>
      <c r="AK21">
        <v>-0.108635</v>
      </c>
      <c r="AL21">
        <f>AK21-AJ21</f>
        <v>-6.0702999999999993E-2</v>
      </c>
      <c r="AM21" s="102">
        <v>-0.19381599999999999</v>
      </c>
      <c r="AN21">
        <v>-0.22386500000000001</v>
      </c>
      <c r="AO21" s="104">
        <f>AN21-AM21</f>
        <v>-3.004900000000002E-2</v>
      </c>
      <c r="AP21" s="102">
        <v>-0.17955499999999999</v>
      </c>
      <c r="AQ21">
        <v>-0.243644</v>
      </c>
      <c r="AR21" s="104">
        <f>AQ21-AP21</f>
        <v>-6.4089000000000007E-2</v>
      </c>
    </row>
    <row r="22" spans="1:44" x14ac:dyDescent="0.2">
      <c r="A22" s="111" t="s">
        <v>64</v>
      </c>
      <c r="B22" s="107"/>
      <c r="C22" s="107"/>
      <c r="D22" s="108"/>
      <c r="E22" s="107"/>
      <c r="F22" s="107"/>
      <c r="G22" s="108"/>
      <c r="I22" s="115">
        <v>3890</v>
      </c>
      <c r="J22" s="43">
        <v>8.5382332059638912</v>
      </c>
      <c r="K22" s="44">
        <v>7.6535000000000002</v>
      </c>
      <c r="L22" s="47">
        <v>8.9995920520000006</v>
      </c>
      <c r="M22" s="52">
        <v>12</v>
      </c>
      <c r="N22" s="53">
        <v>12</v>
      </c>
      <c r="O22" s="53">
        <v>1</v>
      </c>
      <c r="P22" s="53">
        <v>1</v>
      </c>
      <c r="Q22" s="53">
        <v>19</v>
      </c>
      <c r="R22" s="53">
        <v>19</v>
      </c>
      <c r="S22" s="53">
        <f>SUM(O22,K22,D25)</f>
        <v>8.6535000000000011</v>
      </c>
      <c r="T22" s="54">
        <f t="shared" si="0"/>
        <v>9.9995920520000006</v>
      </c>
      <c r="U22" s="102">
        <v>0.14799699999999999</v>
      </c>
      <c r="V22">
        <v>-3.7810000000000003E-2</v>
      </c>
      <c r="W22" s="104">
        <f>V22-U22</f>
        <v>-0.185807</v>
      </c>
      <c r="X22" s="102">
        <v>9.4934000000000004E-2</v>
      </c>
      <c r="Y22">
        <v>0.13406599999999999</v>
      </c>
      <c r="Z22" s="104">
        <f>Y22-X22</f>
        <v>3.9131999999999986E-2</v>
      </c>
      <c r="AA22">
        <v>6.2327E-2</v>
      </c>
      <c r="AB22">
        <v>6.5765000000000004E-2</v>
      </c>
      <c r="AC22" s="104">
        <f>AB22-AA22</f>
        <v>3.4380000000000036E-3</v>
      </c>
      <c r="AD22">
        <v>3.0948E-2</v>
      </c>
      <c r="AE22">
        <v>6.0911E-2</v>
      </c>
      <c r="AF22" s="104">
        <f t="shared" si="1"/>
        <v>2.9963E-2</v>
      </c>
      <c r="AG22">
        <v>-0.18335099999999999</v>
      </c>
      <c r="AH22">
        <v>4.7473000000000001E-2</v>
      </c>
      <c r="AI22" s="104">
        <f>AH22-AG22</f>
        <v>0.23082399999999997</v>
      </c>
      <c r="AJ22">
        <v>-4.718E-2</v>
      </c>
      <c r="AK22">
        <v>0.28090999999999999</v>
      </c>
      <c r="AL22">
        <f>AK22-AJ22</f>
        <v>0.32808999999999999</v>
      </c>
      <c r="AM22" s="102">
        <v>-3.8438E-2</v>
      </c>
      <c r="AN22">
        <v>0.12843599999999999</v>
      </c>
      <c r="AO22" s="104">
        <f>AN22-AM22</f>
        <v>0.16687399999999999</v>
      </c>
      <c r="AP22" s="102">
        <v>-8.1141000000000005E-2</v>
      </c>
      <c r="AQ22">
        <v>0.148115</v>
      </c>
      <c r="AR22" s="104">
        <f>AQ22-AP22</f>
        <v>0.22925600000000002</v>
      </c>
    </row>
    <row r="23" spans="1:44" x14ac:dyDescent="0.2">
      <c r="A23" s="110" t="s">
        <v>69</v>
      </c>
      <c r="B23" s="103"/>
      <c r="C23" s="103"/>
      <c r="D23" s="104"/>
      <c r="E23" s="103"/>
      <c r="F23" s="103"/>
      <c r="G23" s="104"/>
      <c r="I23" s="115">
        <v>3891</v>
      </c>
      <c r="J23" s="43">
        <v>9.5472100648138536</v>
      </c>
      <c r="K23" s="44">
        <v>7.0533000000000001</v>
      </c>
      <c r="L23" s="47">
        <v>12.483967140000001</v>
      </c>
      <c r="M23" s="52">
        <v>0</v>
      </c>
      <c r="N23" s="53" t="s">
        <v>18</v>
      </c>
      <c r="O23" s="53">
        <v>0</v>
      </c>
      <c r="P23" s="53" t="s">
        <v>18</v>
      </c>
      <c r="Q23" s="53">
        <v>0</v>
      </c>
      <c r="R23" s="53" t="s">
        <v>18</v>
      </c>
      <c r="S23" s="53">
        <f>SUM(O23,K23,D26)</f>
        <v>7.0533000000000001</v>
      </c>
      <c r="T23" s="54" t="s">
        <v>18</v>
      </c>
      <c r="U23" s="102">
        <v>-0.12661800000000001</v>
      </c>
      <c r="V23">
        <v>3.5799999999999998E-3</v>
      </c>
      <c r="W23" s="104">
        <f>V23-U23</f>
        <v>0.13019800000000001</v>
      </c>
      <c r="X23" s="102">
        <v>-0.20003399999999999</v>
      </c>
      <c r="Y23">
        <v>-7.4226E-2</v>
      </c>
      <c r="Z23" s="104">
        <f>Y23-X23</f>
        <v>0.12580799999999998</v>
      </c>
      <c r="AA23">
        <v>-0.19371099999999999</v>
      </c>
      <c r="AB23">
        <v>-7.2621000000000005E-2</v>
      </c>
      <c r="AC23" s="104">
        <f>AB23-AA23</f>
        <v>0.12108999999999999</v>
      </c>
      <c r="AD23">
        <v>-7.0663000000000004E-2</v>
      </c>
      <c r="AE23">
        <v>-7.2345000000000007E-2</v>
      </c>
      <c r="AF23" s="104">
        <f t="shared" si="1"/>
        <v>-1.6820000000000029E-3</v>
      </c>
      <c r="AG23">
        <v>-0.16670099999999999</v>
      </c>
      <c r="AH23">
        <v>-0.195438</v>
      </c>
      <c r="AI23" s="104">
        <f>AH23-AG23</f>
        <v>-2.8737000000000013E-2</v>
      </c>
      <c r="AJ23">
        <v>-8.8109999999999994E-2</v>
      </c>
      <c r="AK23">
        <v>-0.141933</v>
      </c>
      <c r="AL23">
        <f>AK23-AJ23</f>
        <v>-5.382300000000001E-2</v>
      </c>
      <c r="AM23" s="102">
        <v>-0.19656100000000001</v>
      </c>
      <c r="AN23">
        <v>-0.16364600000000001</v>
      </c>
      <c r="AO23" s="104">
        <f>AN23-AM23</f>
        <v>3.2915E-2</v>
      </c>
      <c r="AP23" s="102">
        <v>-0.13891500000000001</v>
      </c>
      <c r="AQ23">
        <v>-0.101881</v>
      </c>
      <c r="AR23" s="104">
        <f>AQ23-AP23</f>
        <v>3.7034000000000011E-2</v>
      </c>
    </row>
    <row r="24" spans="1:44" x14ac:dyDescent="0.2">
      <c r="A24" s="110" t="s">
        <v>70</v>
      </c>
      <c r="B24" s="103"/>
      <c r="C24" s="103"/>
      <c r="D24" s="104"/>
      <c r="E24" s="103"/>
      <c r="F24" s="103"/>
      <c r="G24" s="104"/>
      <c r="I24" s="115">
        <v>3892</v>
      </c>
      <c r="J24" s="43">
        <v>5.6497598372328932</v>
      </c>
      <c r="K24" s="44">
        <v>5.4255000000000004</v>
      </c>
      <c r="L24" s="47">
        <v>4.8856946829999996</v>
      </c>
      <c r="M24" s="52">
        <v>9</v>
      </c>
      <c r="N24" s="53">
        <v>9</v>
      </c>
      <c r="O24" s="53">
        <v>1</v>
      </c>
      <c r="P24" s="53">
        <v>1</v>
      </c>
      <c r="Q24" s="53">
        <v>22</v>
      </c>
      <c r="R24" s="53">
        <v>22</v>
      </c>
      <c r="S24" s="53">
        <f>SUM(O24,K24,D27)</f>
        <v>6.4255000000000004</v>
      </c>
      <c r="T24" s="54">
        <f t="shared" si="0"/>
        <v>5.8856946829999996</v>
      </c>
      <c r="U24" s="102">
        <v>-6.4061000000000007E-2</v>
      </c>
      <c r="V24">
        <v>8.0751000000000003E-2</v>
      </c>
      <c r="W24" s="104">
        <f>V24-U24</f>
        <v>0.144812</v>
      </c>
      <c r="X24" s="102">
        <v>-7.7161999999999994E-2</v>
      </c>
      <c r="Y24">
        <v>1.0193000000000001E-2</v>
      </c>
      <c r="Z24" s="104">
        <f>Y24-X24</f>
        <v>8.7354999999999988E-2</v>
      </c>
      <c r="AA24">
        <v>2.9855E-2</v>
      </c>
      <c r="AB24">
        <v>8.9883000000000005E-2</v>
      </c>
      <c r="AC24" s="104">
        <f>AB24-AA24</f>
        <v>6.0028000000000005E-2</v>
      </c>
      <c r="AD24">
        <v>-1.7505E-2</v>
      </c>
      <c r="AE24">
        <v>4.8473000000000002E-2</v>
      </c>
      <c r="AF24" s="104">
        <f t="shared" si="1"/>
        <v>6.5978000000000009E-2</v>
      </c>
      <c r="AG24">
        <v>2.5676999999999998E-2</v>
      </c>
      <c r="AH24">
        <v>8.0515000000000003E-2</v>
      </c>
      <c r="AI24" s="104">
        <f>AH24-AG24</f>
        <v>5.4838000000000005E-2</v>
      </c>
      <c r="AJ24">
        <v>9.1490000000000002E-2</v>
      </c>
      <c r="AK24">
        <v>0.136959</v>
      </c>
      <c r="AL24">
        <f>AK24-AJ24</f>
        <v>4.5468999999999996E-2</v>
      </c>
      <c r="AM24" s="102">
        <v>5.3599000000000001E-2</v>
      </c>
      <c r="AN24">
        <v>7.3729000000000003E-2</v>
      </c>
      <c r="AO24" s="104">
        <f>AN24-AM24</f>
        <v>2.0130000000000002E-2</v>
      </c>
      <c r="AP24" s="102">
        <v>-1.0194999999999999E-2</v>
      </c>
      <c r="AQ24">
        <v>-6.5180000000000004E-3</v>
      </c>
      <c r="AR24" s="104">
        <f>AQ24-AP24</f>
        <v>3.6769999999999988E-3</v>
      </c>
    </row>
    <row r="25" spans="1:44" x14ac:dyDescent="0.2">
      <c r="A25" s="111" t="s">
        <v>71</v>
      </c>
      <c r="B25" s="107"/>
      <c r="C25" s="107"/>
      <c r="D25" s="108"/>
      <c r="E25" s="107"/>
      <c r="F25" s="107"/>
      <c r="G25" s="108"/>
      <c r="I25" s="115">
        <v>3893</v>
      </c>
      <c r="J25" s="43">
        <v>9.2220832703784765</v>
      </c>
      <c r="K25" s="44">
        <v>7.1264000000000003</v>
      </c>
      <c r="L25" s="47">
        <v>10.528787530000001</v>
      </c>
      <c r="M25" s="52">
        <v>18</v>
      </c>
      <c r="N25" s="53">
        <v>18</v>
      </c>
      <c r="O25" s="53">
        <v>6</v>
      </c>
      <c r="P25" s="53">
        <v>6</v>
      </c>
      <c r="Q25" s="53">
        <v>18</v>
      </c>
      <c r="R25" s="53">
        <v>18</v>
      </c>
      <c r="S25" s="53">
        <f>SUM(O25,K25,D28)</f>
        <v>13.1264</v>
      </c>
      <c r="T25" s="54">
        <f t="shared" si="0"/>
        <v>16.528787530000002</v>
      </c>
      <c r="U25" s="102">
        <v>-0.134769</v>
      </c>
      <c r="V25">
        <v>-4.9349999999999998E-2</v>
      </c>
      <c r="W25" s="104">
        <f>V25-U25</f>
        <v>8.5418999999999995E-2</v>
      </c>
      <c r="X25" s="102">
        <v>-5.0312000000000003E-2</v>
      </c>
      <c r="Y25">
        <v>8.9726E-2</v>
      </c>
      <c r="Z25" s="104">
        <f>Y25-X25</f>
        <v>0.140038</v>
      </c>
      <c r="AA25">
        <v>-0.16256899999999999</v>
      </c>
      <c r="AB25">
        <v>-4.326E-2</v>
      </c>
      <c r="AC25" s="104">
        <f>AB25-AA25</f>
        <v>0.119309</v>
      </c>
      <c r="AD25">
        <v>-4.0952000000000002E-2</v>
      </c>
      <c r="AE25">
        <v>1.6598999999999999E-2</v>
      </c>
      <c r="AF25" s="104">
        <f t="shared" si="1"/>
        <v>5.7551000000000005E-2</v>
      </c>
      <c r="AG25">
        <v>-8.3612000000000006E-2</v>
      </c>
      <c r="AH25">
        <v>-7.6049999999999998E-3</v>
      </c>
      <c r="AI25" s="104">
        <f>AH25-AG25</f>
        <v>7.6007000000000005E-2</v>
      </c>
      <c r="AJ25">
        <v>-7.9240000000000005E-2</v>
      </c>
      <c r="AK25">
        <v>9.1889999999999999E-2</v>
      </c>
      <c r="AL25">
        <f>AK25-AJ25</f>
        <v>0.17113</v>
      </c>
      <c r="AM25" s="102">
        <v>-0.32269999999999999</v>
      </c>
      <c r="AN25">
        <v>-0.120354</v>
      </c>
      <c r="AO25" s="104">
        <f>AN25-AM25</f>
        <v>0.20234599999999997</v>
      </c>
      <c r="AP25" s="102">
        <v>-0.180978</v>
      </c>
      <c r="AQ25">
        <v>2.1330999999999999E-2</v>
      </c>
      <c r="AR25" s="104">
        <f>AQ25-AP25</f>
        <v>0.20230899999999999</v>
      </c>
    </row>
    <row r="26" spans="1:44" x14ac:dyDescent="0.2">
      <c r="A26" s="110" t="s">
        <v>72</v>
      </c>
      <c r="B26" s="103"/>
      <c r="C26" s="103"/>
      <c r="D26" s="104"/>
      <c r="E26" s="103"/>
      <c r="F26" s="103"/>
      <c r="G26" s="104"/>
      <c r="I26" s="115">
        <v>3895</v>
      </c>
      <c r="J26" s="43">
        <v>9.0754258772358298</v>
      </c>
      <c r="K26" s="44">
        <v>8.3969000000000005</v>
      </c>
      <c r="L26" s="47">
        <v>12.057069289999999</v>
      </c>
      <c r="M26" s="52">
        <v>0</v>
      </c>
      <c r="N26" s="53" t="s">
        <v>18</v>
      </c>
      <c r="O26" s="53">
        <v>0</v>
      </c>
      <c r="P26" s="53" t="s">
        <v>18</v>
      </c>
      <c r="Q26" s="53">
        <v>4</v>
      </c>
      <c r="R26" s="53">
        <v>4</v>
      </c>
      <c r="S26" s="53">
        <f>SUM(O26,K26,D29)</f>
        <v>8.3969000000000005</v>
      </c>
      <c r="T26" s="54">
        <f t="shared" si="0"/>
        <v>12.057069289999999</v>
      </c>
      <c r="U26" s="102">
        <v>-0.18016799999999999</v>
      </c>
      <c r="V26">
        <v>7.5980000000000006E-2</v>
      </c>
      <c r="W26" s="104">
        <f>V26-U26</f>
        <v>0.25614799999999999</v>
      </c>
      <c r="X26" s="102">
        <v>-0.163575</v>
      </c>
      <c r="Y26">
        <v>-0.12099799999999999</v>
      </c>
      <c r="Z26" s="104">
        <f>Y26-X26</f>
        <v>4.2577000000000004E-2</v>
      </c>
      <c r="AA26">
        <v>-0.127494</v>
      </c>
      <c r="AB26">
        <v>-4.6290000000000003E-3</v>
      </c>
      <c r="AC26" s="104">
        <f>AB26-AA26</f>
        <v>0.122865</v>
      </c>
      <c r="AD26">
        <v>-7.4638999999999997E-2</v>
      </c>
      <c r="AE26">
        <v>4.0099999999999997E-2</v>
      </c>
      <c r="AF26" s="104">
        <f t="shared" si="1"/>
        <v>0.11473899999999999</v>
      </c>
      <c r="AG26">
        <v>6.6763000000000003E-2</v>
      </c>
      <c r="AH26">
        <v>5.8187000000000003E-2</v>
      </c>
      <c r="AI26" s="104">
        <f>AH26-AG26</f>
        <v>-8.5760000000000003E-3</v>
      </c>
      <c r="AJ26">
        <v>0.109371</v>
      </c>
      <c r="AK26">
        <v>8.9312000000000002E-2</v>
      </c>
      <c r="AL26">
        <f>AK26-AJ26</f>
        <v>-2.0058999999999994E-2</v>
      </c>
      <c r="AM26" s="102">
        <v>1.3393E-2</v>
      </c>
      <c r="AN26">
        <v>0.151031</v>
      </c>
      <c r="AO26" s="104">
        <f>AN26-AM26</f>
        <v>0.13763800000000001</v>
      </c>
      <c r="AP26" s="102">
        <v>3.6181999999999999E-2</v>
      </c>
      <c r="AQ26">
        <v>9.5702999999999996E-2</v>
      </c>
      <c r="AR26" s="104">
        <f>AQ26-AP26</f>
        <v>5.9520999999999998E-2</v>
      </c>
    </row>
    <row r="27" spans="1:44" x14ac:dyDescent="0.2">
      <c r="A27" s="110" t="s">
        <v>73</v>
      </c>
      <c r="B27" s="103"/>
      <c r="C27" s="103"/>
      <c r="D27" s="104"/>
      <c r="E27" s="103"/>
      <c r="F27" s="103"/>
      <c r="G27" s="104"/>
      <c r="I27" s="115">
        <v>3896</v>
      </c>
      <c r="J27" s="43">
        <v>12.455561512425106</v>
      </c>
      <c r="K27" s="44">
        <v>10.875999999999999</v>
      </c>
      <c r="L27" s="47">
        <v>14.627827590000001</v>
      </c>
      <c r="M27" s="52">
        <v>0</v>
      </c>
      <c r="N27" s="53" t="s">
        <v>18</v>
      </c>
      <c r="O27" s="53">
        <v>3</v>
      </c>
      <c r="P27" s="53">
        <v>3</v>
      </c>
      <c r="Q27" s="53">
        <v>22</v>
      </c>
      <c r="R27" s="53">
        <v>22</v>
      </c>
      <c r="S27" s="53">
        <f>SUM(O27,K27,D30)</f>
        <v>13.875999999999999</v>
      </c>
      <c r="T27" s="54">
        <f t="shared" si="0"/>
        <v>17.627827590000003</v>
      </c>
      <c r="U27" s="102">
        <v>-6.6739000000000007E-2</v>
      </c>
      <c r="V27">
        <v>0.293433</v>
      </c>
      <c r="W27" s="104">
        <f>V27-U27</f>
        <v>0.36017199999999999</v>
      </c>
      <c r="X27" s="102">
        <v>3.3617000000000001E-2</v>
      </c>
      <c r="Y27">
        <v>0.17433000000000001</v>
      </c>
      <c r="Z27" s="104">
        <f>Y27-X27</f>
        <v>0.140713</v>
      </c>
      <c r="AA27">
        <v>2.0195000000000001E-2</v>
      </c>
      <c r="AB27">
        <v>8.8067000000000006E-2</v>
      </c>
      <c r="AC27" s="104">
        <f>AB27-AA27</f>
        <v>6.7872000000000002E-2</v>
      </c>
      <c r="AD27">
        <v>8.3649000000000001E-2</v>
      </c>
      <c r="AE27">
        <v>0.19259299999999999</v>
      </c>
      <c r="AF27" s="104">
        <f t="shared" si="1"/>
        <v>0.10894399999999999</v>
      </c>
      <c r="AG27">
        <v>5.9305999999999998E-2</v>
      </c>
      <c r="AH27">
        <v>0.16288</v>
      </c>
      <c r="AI27" s="104">
        <f>AH27-AG27</f>
        <v>0.103574</v>
      </c>
      <c r="AJ27">
        <v>-5.4826E-2</v>
      </c>
      <c r="AK27">
        <v>1.7403999999999999E-2</v>
      </c>
      <c r="AL27">
        <f>AK27-AJ27</f>
        <v>7.2230000000000003E-2</v>
      </c>
      <c r="AM27" s="102">
        <v>4.9820999999999997E-2</v>
      </c>
      <c r="AN27">
        <v>0.13849800000000001</v>
      </c>
      <c r="AO27" s="104">
        <f>AN27-AM27</f>
        <v>8.8677000000000006E-2</v>
      </c>
      <c r="AP27" s="102">
        <v>3.1959000000000001E-2</v>
      </c>
      <c r="AQ27">
        <v>0.161245</v>
      </c>
      <c r="AR27" s="104">
        <f>AQ27-AP27</f>
        <v>0.12928600000000001</v>
      </c>
    </row>
    <row r="28" spans="1:44" x14ac:dyDescent="0.2">
      <c r="A28" s="111" t="s">
        <v>74</v>
      </c>
      <c r="B28" s="107"/>
      <c r="C28" s="107"/>
      <c r="D28" s="108"/>
      <c r="E28" s="107"/>
      <c r="F28" s="107"/>
      <c r="G28" s="108"/>
      <c r="I28" s="115">
        <v>3910</v>
      </c>
      <c r="J28" s="43">
        <v>9.5907081896161976</v>
      </c>
      <c r="K28" s="44">
        <v>8.4403000000000006</v>
      </c>
      <c r="L28" s="47">
        <v>12.46350005</v>
      </c>
      <c r="M28" s="52">
        <v>0</v>
      </c>
      <c r="N28" s="53" t="s">
        <v>18</v>
      </c>
      <c r="O28" s="53">
        <v>0</v>
      </c>
      <c r="P28" s="53" t="s">
        <v>18</v>
      </c>
      <c r="Q28" s="53">
        <v>0</v>
      </c>
      <c r="R28" s="53" t="s">
        <v>18</v>
      </c>
      <c r="S28" s="53">
        <f>SUM(O28,K28,D31)</f>
        <v>8.4403000000000006</v>
      </c>
      <c r="T28" s="54" t="s">
        <v>18</v>
      </c>
      <c r="U28" s="102">
        <v>-0.123791</v>
      </c>
      <c r="V28">
        <v>-6.2100000000000002E-4</v>
      </c>
      <c r="W28" s="104">
        <f>V28-U28</f>
        <v>0.12317</v>
      </c>
      <c r="X28" s="102">
        <v>-0.20208100000000001</v>
      </c>
      <c r="Y28">
        <v>-5.6236000000000001E-2</v>
      </c>
      <c r="Z28" s="104">
        <f>Y28-X28</f>
        <v>0.145845</v>
      </c>
      <c r="AA28">
        <v>-0.15120800000000001</v>
      </c>
      <c r="AB28">
        <v>-6.1436999999999999E-2</v>
      </c>
      <c r="AC28" s="104">
        <f>AB28-AA28</f>
        <v>8.9771000000000017E-2</v>
      </c>
      <c r="AD28">
        <v>-0.13892099999999999</v>
      </c>
      <c r="AE28">
        <v>-6.5240999999999993E-2</v>
      </c>
      <c r="AF28" s="104">
        <f t="shared" si="1"/>
        <v>7.3679999999999995E-2</v>
      </c>
      <c r="AG28">
        <v>-4.6586000000000002E-2</v>
      </c>
      <c r="AH28">
        <v>-0.114108</v>
      </c>
      <c r="AI28" s="104">
        <f>AH28-AG28</f>
        <v>-6.7521999999999999E-2</v>
      </c>
      <c r="AJ28">
        <v>-1.4815999999999999E-2</v>
      </c>
      <c r="AK28">
        <v>-0.12833700000000001</v>
      </c>
      <c r="AL28">
        <f>AK28-AJ28</f>
        <v>-0.11352100000000001</v>
      </c>
      <c r="AM28" s="102">
        <v>3.5944999999999998E-2</v>
      </c>
      <c r="AN28">
        <v>-6.9070999999999994E-2</v>
      </c>
      <c r="AO28" s="104">
        <f>AN28-AM28</f>
        <v>-0.105016</v>
      </c>
      <c r="AP28" s="102">
        <v>2.2284999999999999E-2</v>
      </c>
      <c r="AQ28">
        <v>-0.123275</v>
      </c>
      <c r="AR28" s="104">
        <f>AQ28-AP28</f>
        <v>-0.14555999999999999</v>
      </c>
    </row>
    <row r="29" spans="1:44" x14ac:dyDescent="0.2">
      <c r="A29" s="110" t="s">
        <v>75</v>
      </c>
      <c r="B29" s="103"/>
      <c r="C29" s="103"/>
      <c r="D29" s="104"/>
      <c r="E29" s="103"/>
      <c r="F29" s="103"/>
      <c r="G29" s="104"/>
      <c r="I29" s="115">
        <v>3912</v>
      </c>
      <c r="J29" s="43">
        <v>8.0717615454786209</v>
      </c>
      <c r="K29" s="44">
        <v>6.7473000000000001</v>
      </c>
      <c r="L29" s="47">
        <v>8.5250877129999996</v>
      </c>
      <c r="M29" s="52">
        <v>9</v>
      </c>
      <c r="N29" s="53">
        <v>9</v>
      </c>
      <c r="O29" s="53">
        <v>4</v>
      </c>
      <c r="P29" s="53">
        <v>4</v>
      </c>
      <c r="Q29" s="53">
        <v>6</v>
      </c>
      <c r="R29" s="53">
        <v>6</v>
      </c>
      <c r="S29" s="53">
        <f>SUM(O29,K29,D32)</f>
        <v>10.747299999999999</v>
      </c>
      <c r="T29" s="54">
        <f t="shared" si="0"/>
        <v>12.525087713</v>
      </c>
      <c r="U29" s="102">
        <v>-8.9329000000000006E-2</v>
      </c>
      <c r="V29">
        <v>3.9376000000000001E-2</v>
      </c>
      <c r="W29" s="104">
        <f>V29-U29</f>
        <v>0.12870500000000001</v>
      </c>
      <c r="X29" s="102">
        <v>-0.23002300000000001</v>
      </c>
      <c r="Y29">
        <v>-0.102991</v>
      </c>
      <c r="Z29" s="104">
        <f>Y29-X29</f>
        <v>0.12703200000000001</v>
      </c>
      <c r="AA29">
        <v>0.12603200000000001</v>
      </c>
      <c r="AB29">
        <v>2.8617E-2</v>
      </c>
      <c r="AC29" s="104">
        <f>AB29-AA29</f>
        <v>-9.7415000000000002E-2</v>
      </c>
      <c r="AD29">
        <v>-3.3774999999999999E-2</v>
      </c>
      <c r="AE29">
        <v>-1.9386E-2</v>
      </c>
      <c r="AF29" s="104">
        <f t="shared" si="1"/>
        <v>1.4388999999999999E-2</v>
      </c>
      <c r="AG29">
        <v>-0.14354800000000001</v>
      </c>
      <c r="AH29">
        <v>6.3961000000000004E-2</v>
      </c>
      <c r="AI29" s="104">
        <f>AH29-AG29</f>
        <v>0.207509</v>
      </c>
      <c r="AJ29">
        <v>-0.187551</v>
      </c>
      <c r="AK29">
        <v>6.6267999999999994E-2</v>
      </c>
      <c r="AL29">
        <f>AK29-AJ29</f>
        <v>0.25381900000000002</v>
      </c>
      <c r="AM29" s="102">
        <v>1.6114E-2</v>
      </c>
      <c r="AN29">
        <v>0.11569400000000001</v>
      </c>
      <c r="AO29" s="104">
        <f>AN29-AM29</f>
        <v>9.9580000000000002E-2</v>
      </c>
      <c r="AP29" s="102">
        <v>0.13467999999999999</v>
      </c>
      <c r="AQ29">
        <v>0.19463</v>
      </c>
      <c r="AR29" s="104">
        <f>AQ29-AP29</f>
        <v>5.9950000000000003E-2</v>
      </c>
    </row>
    <row r="30" spans="1:44" x14ac:dyDescent="0.2">
      <c r="A30" s="110" t="s">
        <v>76</v>
      </c>
      <c r="B30" s="103"/>
      <c r="C30" s="103"/>
      <c r="D30" s="104"/>
      <c r="E30" s="103"/>
      <c r="F30" s="103"/>
      <c r="G30" s="104"/>
      <c r="I30" s="115">
        <v>3914</v>
      </c>
      <c r="J30" s="43">
        <v>7.3426819357114868</v>
      </c>
      <c r="K30" s="44">
        <v>5.7484999999999999</v>
      </c>
      <c r="L30" s="47">
        <v>6.4453271479999996</v>
      </c>
      <c r="M30" s="52">
        <v>19</v>
      </c>
      <c r="N30" s="53">
        <v>19</v>
      </c>
      <c r="O30" s="53">
        <v>15</v>
      </c>
      <c r="P30" s="53">
        <v>15</v>
      </c>
      <c r="Q30" s="53">
        <v>21</v>
      </c>
      <c r="R30" s="53">
        <v>21</v>
      </c>
      <c r="S30" s="53">
        <f>SUM(O30,K30,D33)</f>
        <v>20.7485</v>
      </c>
      <c r="T30" s="54">
        <f t="shared" si="0"/>
        <v>21.445327148000001</v>
      </c>
      <c r="U30" s="102">
        <v>-0.11485099999999999</v>
      </c>
      <c r="V30">
        <v>2.3073E-2</v>
      </c>
      <c r="W30" s="104">
        <f>V30-U30</f>
        <v>0.13792399999999999</v>
      </c>
      <c r="X30" s="102">
        <v>3.1149E-2</v>
      </c>
      <c r="Y30">
        <v>0.18643399999999999</v>
      </c>
      <c r="Z30" s="104">
        <f>Y30-X30</f>
        <v>0.15528499999999998</v>
      </c>
      <c r="AA30">
        <v>-0.15851899999999999</v>
      </c>
      <c r="AB30">
        <v>2.1512E-2</v>
      </c>
      <c r="AC30" s="104">
        <f>AB30-AA30</f>
        <v>0.180031</v>
      </c>
      <c r="AD30">
        <v>-9.2040999999999998E-2</v>
      </c>
      <c r="AE30">
        <v>8.5773000000000002E-2</v>
      </c>
      <c r="AF30" s="104">
        <f t="shared" si="1"/>
        <v>0.177814</v>
      </c>
      <c r="AG30">
        <v>-5.3199999999999997E-2</v>
      </c>
      <c r="AH30">
        <v>8.3458000000000004E-2</v>
      </c>
      <c r="AI30" s="104">
        <f>AH30-AG30</f>
        <v>0.136658</v>
      </c>
      <c r="AJ30">
        <v>0.119044</v>
      </c>
      <c r="AK30">
        <v>0.19715199999999999</v>
      </c>
      <c r="AL30">
        <f>AK30-AJ30</f>
        <v>7.8107999999999997E-2</v>
      </c>
      <c r="AM30" s="102">
        <v>-0.161076</v>
      </c>
      <c r="AN30">
        <v>-8.8548000000000002E-2</v>
      </c>
      <c r="AO30" s="104">
        <f>AN30-AM30</f>
        <v>7.2527999999999995E-2</v>
      </c>
      <c r="AP30" s="102">
        <v>-6.1520999999999999E-2</v>
      </c>
      <c r="AQ30">
        <v>-4.7421999999999999E-2</v>
      </c>
      <c r="AR30" s="104">
        <f>AQ30-AP30</f>
        <v>1.4099E-2</v>
      </c>
    </row>
    <row r="31" spans="1:44" x14ac:dyDescent="0.2">
      <c r="A31" s="111" t="s">
        <v>77</v>
      </c>
      <c r="B31" s="107"/>
      <c r="C31" s="107"/>
      <c r="D31" s="108"/>
      <c r="E31" s="107"/>
      <c r="F31" s="107"/>
      <c r="G31" s="108"/>
      <c r="I31" s="115">
        <v>3920</v>
      </c>
      <c r="J31" s="43">
        <v>6.4145326760646997</v>
      </c>
      <c r="K31" s="44">
        <v>6.6740000000000004</v>
      </c>
      <c r="L31" s="47">
        <v>8.6941014849999991</v>
      </c>
      <c r="M31" s="52">
        <v>0</v>
      </c>
      <c r="N31" s="53" t="s">
        <v>18</v>
      </c>
      <c r="O31" s="53">
        <v>0</v>
      </c>
      <c r="P31" s="53" t="s">
        <v>18</v>
      </c>
      <c r="Q31" s="53">
        <v>3</v>
      </c>
      <c r="R31" s="53">
        <v>3</v>
      </c>
      <c r="S31" s="53">
        <f>SUM(O31,K31,D34)</f>
        <v>6.6740000000000004</v>
      </c>
      <c r="T31" s="54">
        <f t="shared" si="0"/>
        <v>8.6941014849999991</v>
      </c>
      <c r="U31" s="102">
        <v>-0.217475</v>
      </c>
      <c r="V31">
        <v>3.8468000000000002E-2</v>
      </c>
      <c r="W31" s="104">
        <f>V31-U31</f>
        <v>0.25594300000000003</v>
      </c>
      <c r="X31" s="102">
        <v>-0.178921</v>
      </c>
      <c r="Y31">
        <v>2.212E-3</v>
      </c>
      <c r="Z31" s="104">
        <f>Y31-X31</f>
        <v>0.18113299999999999</v>
      </c>
      <c r="AA31">
        <v>-8.1018000000000007E-2</v>
      </c>
      <c r="AB31">
        <v>2.7618E-2</v>
      </c>
      <c r="AC31" s="104">
        <f>AB31-AA31</f>
        <v>0.10863600000000001</v>
      </c>
      <c r="AD31">
        <v>-6.9511000000000003E-2</v>
      </c>
      <c r="AE31">
        <v>6.8507999999999999E-2</v>
      </c>
      <c r="AF31" s="104">
        <f t="shared" si="1"/>
        <v>0.138019</v>
      </c>
      <c r="AG31">
        <v>0.17960000000000001</v>
      </c>
      <c r="AH31">
        <v>1.6688000000000001E-2</v>
      </c>
      <c r="AI31" s="104">
        <f>AH31-AG31</f>
        <v>-0.162912</v>
      </c>
      <c r="AJ31">
        <v>0.21753500000000001</v>
      </c>
      <c r="AK31">
        <v>0.18332100000000001</v>
      </c>
      <c r="AL31">
        <f>AK31-AJ31</f>
        <v>-3.4213999999999994E-2</v>
      </c>
      <c r="AM31" s="102">
        <v>0.114172</v>
      </c>
      <c r="AN31">
        <v>0.136208</v>
      </c>
      <c r="AO31" s="104">
        <f>AN31-AM31</f>
        <v>2.2036E-2</v>
      </c>
      <c r="AP31" s="102">
        <v>0.13848099999999999</v>
      </c>
      <c r="AQ31">
        <v>0.122512</v>
      </c>
      <c r="AR31" s="104">
        <f>AQ31-AP31</f>
        <v>-1.5968999999999997E-2</v>
      </c>
    </row>
    <row r="32" spans="1:44" x14ac:dyDescent="0.2">
      <c r="A32" s="110" t="s">
        <v>78</v>
      </c>
      <c r="B32" s="103"/>
      <c r="C32" s="103"/>
      <c r="D32" s="104"/>
      <c r="E32" s="103"/>
      <c r="F32" s="103"/>
      <c r="G32" s="104"/>
      <c r="I32" s="115">
        <v>3967</v>
      </c>
      <c r="J32" s="43">
        <v>7.5935271155393673</v>
      </c>
      <c r="K32" s="44">
        <v>7.1413000000000002</v>
      </c>
      <c r="L32" s="47">
        <v>10.050356000000001</v>
      </c>
      <c r="M32" s="52">
        <v>0</v>
      </c>
      <c r="N32" s="53" t="s">
        <v>18</v>
      </c>
      <c r="O32" s="53">
        <v>0</v>
      </c>
      <c r="P32" s="53" t="s">
        <v>18</v>
      </c>
      <c r="Q32" s="53">
        <v>0</v>
      </c>
      <c r="R32" s="53" t="s">
        <v>18</v>
      </c>
      <c r="S32" s="53">
        <f>SUM(O32,K32,D35)</f>
        <v>7.1413000000000002</v>
      </c>
      <c r="T32" s="54" t="s">
        <v>18</v>
      </c>
      <c r="U32" s="102">
        <v>-0.27234599999999998</v>
      </c>
      <c r="V32">
        <v>-4.3165000000000002E-2</v>
      </c>
      <c r="W32" s="104">
        <f>V32-U32</f>
        <v>0.22918099999999997</v>
      </c>
      <c r="X32" s="102">
        <v>-0.11481</v>
      </c>
      <c r="Y32">
        <v>2.3671000000000001E-2</v>
      </c>
      <c r="Z32" s="104">
        <f>Y32-X32</f>
        <v>0.13848099999999999</v>
      </c>
      <c r="AA32">
        <v>-1.0366999999999999E-2</v>
      </c>
      <c r="AB32">
        <v>5.2230000000000002E-3</v>
      </c>
      <c r="AC32" s="104">
        <f>AB32-AA32</f>
        <v>1.559E-2</v>
      </c>
      <c r="AD32">
        <v>-2.3716999999999998E-2</v>
      </c>
      <c r="AE32">
        <v>4.7199999999999998E-4</v>
      </c>
      <c r="AF32" s="104">
        <f t="shared" si="1"/>
        <v>2.4188999999999999E-2</v>
      </c>
      <c r="AG32">
        <v>-0.17371800000000001</v>
      </c>
      <c r="AH32">
        <v>0.151338</v>
      </c>
      <c r="AI32" s="104">
        <f>AH32-AG32</f>
        <v>0.32505600000000001</v>
      </c>
      <c r="AJ32">
        <v>-0.19462699999999999</v>
      </c>
      <c r="AK32">
        <v>0.28891099999999997</v>
      </c>
      <c r="AL32">
        <f>AK32-AJ32</f>
        <v>0.48353799999999997</v>
      </c>
      <c r="AM32" s="102">
        <v>-0.19425000000000001</v>
      </c>
      <c r="AN32">
        <v>0.18018500000000001</v>
      </c>
      <c r="AO32" s="104">
        <f>AN32-AM32</f>
        <v>0.37443500000000002</v>
      </c>
      <c r="AP32" s="102">
        <v>-0.15457199999999999</v>
      </c>
      <c r="AQ32">
        <v>0.156164</v>
      </c>
      <c r="AR32" s="104">
        <f>AQ32-AP32</f>
        <v>0.31073600000000001</v>
      </c>
    </row>
    <row r="33" spans="1:44" x14ac:dyDescent="0.2">
      <c r="A33" s="110" t="s">
        <v>79</v>
      </c>
      <c r="B33" s="103"/>
      <c r="C33" s="103"/>
      <c r="D33" s="104"/>
      <c r="E33" s="103"/>
      <c r="F33" s="103"/>
      <c r="G33" s="104"/>
      <c r="I33" s="115">
        <v>3992</v>
      </c>
      <c r="J33" s="43">
        <v>6.08623994699522</v>
      </c>
      <c r="K33" s="44">
        <v>5.1193</v>
      </c>
      <c r="L33" s="47">
        <v>6.5108023690000003</v>
      </c>
      <c r="M33" s="52">
        <v>9</v>
      </c>
      <c r="N33" s="53">
        <v>9</v>
      </c>
      <c r="O33" s="53">
        <v>11</v>
      </c>
      <c r="P33" s="53">
        <v>11</v>
      </c>
      <c r="Q33" s="53">
        <v>23</v>
      </c>
      <c r="R33" s="53">
        <v>23</v>
      </c>
      <c r="S33" s="53">
        <f>SUM(O33,K33,D36)</f>
        <v>16.119299999999999</v>
      </c>
      <c r="T33" s="54">
        <f t="shared" si="0"/>
        <v>17.510802369</v>
      </c>
      <c r="U33" s="102">
        <v>1.2302E-2</v>
      </c>
      <c r="V33">
        <v>0.13015099999999999</v>
      </c>
      <c r="W33" s="104">
        <f>V33-U33</f>
        <v>0.11784899999999998</v>
      </c>
      <c r="X33" s="102">
        <v>3.4256000000000002E-2</v>
      </c>
      <c r="Y33">
        <v>0.124375</v>
      </c>
      <c r="Z33" s="104">
        <f>Y33-X33</f>
        <v>9.0119000000000005E-2</v>
      </c>
      <c r="AA33">
        <v>-3.3739999999999998E-3</v>
      </c>
      <c r="AB33">
        <v>5.6363000000000003E-2</v>
      </c>
      <c r="AC33" s="104">
        <f>AB33-AA33</f>
        <v>5.9737000000000005E-2</v>
      </c>
      <c r="AD33">
        <v>-5.1005000000000002E-2</v>
      </c>
      <c r="AE33">
        <v>7.8109999999999999E-2</v>
      </c>
      <c r="AF33" s="104">
        <f t="shared" si="1"/>
        <v>0.12911500000000001</v>
      </c>
      <c r="AG33">
        <v>4.0141999999999997E-2</v>
      </c>
      <c r="AH33">
        <v>2.6144000000000001E-2</v>
      </c>
      <c r="AI33" s="104">
        <f>AH33-AG33</f>
        <v>-1.3997999999999997E-2</v>
      </c>
      <c r="AJ33">
        <v>0.11580600000000001</v>
      </c>
      <c r="AK33">
        <v>-4.6249999999999998E-3</v>
      </c>
      <c r="AL33">
        <f>AK33-AJ33</f>
        <v>-0.12043100000000001</v>
      </c>
      <c r="AM33" s="102">
        <v>2.0549000000000001E-2</v>
      </c>
      <c r="AN33">
        <v>7.8139999999999998E-3</v>
      </c>
      <c r="AO33" s="104">
        <f>AN33-AM33</f>
        <v>-1.2735000000000002E-2</v>
      </c>
      <c r="AP33" s="102">
        <v>-1.2631E-2</v>
      </c>
      <c r="AQ33">
        <v>-4.5734999999999998E-2</v>
      </c>
      <c r="AR33" s="104">
        <f>AQ33-AP33</f>
        <v>-3.3103999999999995E-2</v>
      </c>
    </row>
    <row r="34" spans="1:44" x14ac:dyDescent="0.2">
      <c r="A34" s="111" t="s">
        <v>80</v>
      </c>
      <c r="B34" s="107"/>
      <c r="C34" s="107"/>
      <c r="D34" s="108"/>
      <c r="E34" s="107"/>
      <c r="F34" s="107"/>
      <c r="G34" s="108"/>
      <c r="I34" s="115">
        <v>4017</v>
      </c>
      <c r="J34" s="43">
        <v>7.0814943413392903</v>
      </c>
      <c r="K34" s="44">
        <v>6.8760000000000003</v>
      </c>
      <c r="L34" s="47">
        <v>7.2665695699999997</v>
      </c>
      <c r="M34" s="52">
        <v>15</v>
      </c>
      <c r="N34" s="53">
        <v>15</v>
      </c>
      <c r="O34" s="53">
        <v>11</v>
      </c>
      <c r="P34" s="53">
        <v>11</v>
      </c>
      <c r="Q34" s="53">
        <v>16</v>
      </c>
      <c r="R34" s="53">
        <v>16</v>
      </c>
      <c r="S34" s="53">
        <f>SUM(O34,K34,D37)</f>
        <v>17.876000000000001</v>
      </c>
      <c r="T34" s="54">
        <f t="shared" si="0"/>
        <v>18.266569570000001</v>
      </c>
      <c r="U34" s="102">
        <v>-0.123058</v>
      </c>
      <c r="V34">
        <v>0.30115599999999998</v>
      </c>
      <c r="W34" s="104">
        <f>V34-U34</f>
        <v>0.42421399999999998</v>
      </c>
      <c r="X34" s="102">
        <v>-0.15879399999999999</v>
      </c>
      <c r="Y34">
        <v>0.21249899999999999</v>
      </c>
      <c r="Z34" s="104">
        <f>Y34-X34</f>
        <v>0.37129299999999998</v>
      </c>
      <c r="AA34">
        <v>-0.16443199999999999</v>
      </c>
      <c r="AB34">
        <v>-7.5204999999999994E-2</v>
      </c>
      <c r="AC34" s="104">
        <f>AB34-AA34</f>
        <v>8.9227000000000001E-2</v>
      </c>
      <c r="AD34">
        <v>-0.10000299999999999</v>
      </c>
      <c r="AE34">
        <v>3.7670000000000002E-2</v>
      </c>
      <c r="AF34" s="104">
        <f t="shared" si="1"/>
        <v>0.13767299999999999</v>
      </c>
      <c r="AG34">
        <v>0.26120700000000002</v>
      </c>
      <c r="AH34">
        <v>-4.0544999999999998E-2</v>
      </c>
      <c r="AI34" s="104">
        <f>AH34-AG34</f>
        <v>-0.30175200000000002</v>
      </c>
      <c r="AJ34">
        <v>0.23862700000000001</v>
      </c>
      <c r="AK34">
        <v>-7.2652999999999995E-2</v>
      </c>
      <c r="AL34">
        <f>AK34-AJ34</f>
        <v>-0.31128</v>
      </c>
      <c r="AM34" s="102">
        <v>0.12012</v>
      </c>
      <c r="AN34">
        <v>0.16584499999999999</v>
      </c>
      <c r="AO34" s="104">
        <f>AN34-AM34</f>
        <v>4.5724999999999988E-2</v>
      </c>
      <c r="AP34" s="102">
        <v>0.13563500000000001</v>
      </c>
      <c r="AQ34">
        <v>0.18754899999999999</v>
      </c>
      <c r="AR34" s="104">
        <f>AQ34-AP34</f>
        <v>5.1913999999999988E-2</v>
      </c>
    </row>
    <row r="35" spans="1:44" x14ac:dyDescent="0.2">
      <c r="I35" s="115">
        <v>4018</v>
      </c>
      <c r="J35" s="43">
        <v>10.586067830101779</v>
      </c>
      <c r="K35" s="44">
        <v>10.682600000000001</v>
      </c>
      <c r="L35" s="47">
        <v>10.506890220000001</v>
      </c>
      <c r="M35" s="52">
        <v>12</v>
      </c>
      <c r="N35" s="53">
        <v>12</v>
      </c>
      <c r="O35" s="53">
        <v>5</v>
      </c>
      <c r="P35" s="53">
        <v>5</v>
      </c>
      <c r="Q35" s="53">
        <v>18</v>
      </c>
      <c r="R35" s="53">
        <v>18</v>
      </c>
      <c r="S35" s="53">
        <f>SUM(O35,K35,D38)</f>
        <v>15.682600000000001</v>
      </c>
      <c r="T35" s="54">
        <f t="shared" si="0"/>
        <v>15.506890220000001</v>
      </c>
      <c r="U35" s="102">
        <v>1.686E-2</v>
      </c>
      <c r="V35">
        <v>-0.16614799999999999</v>
      </c>
      <c r="W35" s="104">
        <f>V35-U35</f>
        <v>-0.183008</v>
      </c>
      <c r="X35" s="102">
        <v>3.026E-3</v>
      </c>
      <c r="Y35">
        <v>3.4047000000000001E-2</v>
      </c>
      <c r="Z35" s="104">
        <f>Y35-X35</f>
        <v>3.1021E-2</v>
      </c>
      <c r="AA35">
        <v>0.116092</v>
      </c>
      <c r="AB35">
        <v>-3.8662000000000002E-2</v>
      </c>
      <c r="AC35" s="104">
        <f>AB35-AA35</f>
        <v>-0.154754</v>
      </c>
      <c r="AD35">
        <v>0.12664800000000001</v>
      </c>
      <c r="AE35">
        <v>6.2628000000000003E-2</v>
      </c>
      <c r="AF35" s="104">
        <f t="shared" si="1"/>
        <v>-6.4020000000000007E-2</v>
      </c>
      <c r="AG35">
        <v>-0.1232</v>
      </c>
      <c r="AH35">
        <v>-6.8015999999999993E-2</v>
      </c>
      <c r="AI35" s="104">
        <f>AH35-AG35</f>
        <v>5.5184000000000011E-2</v>
      </c>
      <c r="AJ35">
        <v>-0.30429</v>
      </c>
      <c r="AK35">
        <v>-8.6794999999999997E-2</v>
      </c>
      <c r="AL35">
        <f>AK35-AJ35</f>
        <v>0.21749499999999999</v>
      </c>
      <c r="AM35" s="102">
        <v>-6.1380999999999998E-2</v>
      </c>
      <c r="AN35">
        <v>-5.3992999999999999E-2</v>
      </c>
      <c r="AO35" s="104">
        <f>AN35-AM35</f>
        <v>7.3879999999999987E-3</v>
      </c>
      <c r="AP35" s="102">
        <v>-0.161796</v>
      </c>
      <c r="AQ35">
        <v>-9.8267999999999994E-2</v>
      </c>
      <c r="AR35" s="104">
        <f>AQ35-AP35</f>
        <v>6.3528000000000001E-2</v>
      </c>
    </row>
    <row r="36" spans="1:44" x14ac:dyDescent="0.2">
      <c r="I36" s="115">
        <v>4019</v>
      </c>
      <c r="J36" s="43">
        <v>11.051443660734622</v>
      </c>
      <c r="K36" s="44">
        <v>9.7484000000000002</v>
      </c>
      <c r="L36" s="47">
        <v>12.197230080000001</v>
      </c>
      <c r="M36" s="52">
        <v>0</v>
      </c>
      <c r="N36" s="53" t="s">
        <v>18</v>
      </c>
      <c r="O36" s="53">
        <v>3</v>
      </c>
      <c r="P36" s="53">
        <v>3</v>
      </c>
      <c r="Q36" s="53">
        <v>6</v>
      </c>
      <c r="R36" s="53">
        <v>6</v>
      </c>
      <c r="S36" s="53">
        <f>SUM(O36,K36,D39)</f>
        <v>12.7484</v>
      </c>
      <c r="T36" s="54">
        <f t="shared" si="0"/>
        <v>15.197230080000001</v>
      </c>
      <c r="U36" s="102">
        <v>-0.20955199999999999</v>
      </c>
      <c r="V36">
        <v>-0.26041500000000001</v>
      </c>
      <c r="W36" s="104">
        <f>V36-U36</f>
        <v>-5.0863000000000019E-2</v>
      </c>
      <c r="X36" s="102">
        <v>-0.119703</v>
      </c>
      <c r="Y36">
        <v>-0.20413899999999999</v>
      </c>
      <c r="Z36" s="104">
        <f>Y36-X36</f>
        <v>-8.4435999999999983E-2</v>
      </c>
      <c r="AA36">
        <v>-0.19728599999999999</v>
      </c>
      <c r="AB36">
        <v>-0.16514200000000001</v>
      </c>
      <c r="AC36" s="104">
        <f>AB36-AA36</f>
        <v>3.2143999999999978E-2</v>
      </c>
      <c r="AD36">
        <v>-8.1860000000000002E-2</v>
      </c>
      <c r="AE36">
        <v>-5.527E-2</v>
      </c>
      <c r="AF36" s="104">
        <f t="shared" si="1"/>
        <v>2.6590000000000003E-2</v>
      </c>
      <c r="AG36">
        <v>3.8027999999999999E-2</v>
      </c>
      <c r="AH36">
        <v>1.6508999999999999E-2</v>
      </c>
      <c r="AI36" s="104">
        <f>AH36-AG36</f>
        <v>-2.1519E-2</v>
      </c>
      <c r="AJ36">
        <v>-3.3804000000000001E-2</v>
      </c>
      <c r="AK36">
        <v>-0.11378000000000001</v>
      </c>
      <c r="AL36">
        <f>AK36-AJ36</f>
        <v>-7.9976000000000005E-2</v>
      </c>
      <c r="AM36" s="102">
        <v>1.89E-2</v>
      </c>
      <c r="AN36">
        <v>-7.9951999999999995E-2</v>
      </c>
      <c r="AO36" s="104">
        <f>AN36-AM36</f>
        <v>-9.8851999999999995E-2</v>
      </c>
      <c r="AP36" s="102">
        <v>7.5648000000000007E-2</v>
      </c>
      <c r="AQ36">
        <v>2.2464000000000001E-2</v>
      </c>
      <c r="AR36" s="104">
        <f>AQ36-AP36</f>
        <v>-5.3184000000000009E-2</v>
      </c>
    </row>
    <row r="37" spans="1:44" x14ac:dyDescent="0.2">
      <c r="I37" s="116">
        <v>4020</v>
      </c>
      <c r="J37" s="57">
        <v>6.4567896815999681</v>
      </c>
      <c r="K37" s="58">
        <v>6.3623000000000003</v>
      </c>
      <c r="L37" s="61">
        <v>7.3136994270000004</v>
      </c>
      <c r="M37" s="64">
        <v>5</v>
      </c>
      <c r="N37" s="65">
        <v>5</v>
      </c>
      <c r="O37" s="65">
        <v>1</v>
      </c>
      <c r="P37" s="65">
        <v>1</v>
      </c>
      <c r="Q37" s="65">
        <v>20</v>
      </c>
      <c r="R37" s="65">
        <v>20</v>
      </c>
      <c r="S37" s="65">
        <f>SUM(O37,K37,D40)</f>
        <v>7.3623000000000003</v>
      </c>
      <c r="T37" s="66">
        <f t="shared" si="0"/>
        <v>8.3136994269999995</v>
      </c>
      <c r="U37" s="106">
        <v>0.1038</v>
      </c>
      <c r="V37" s="107">
        <v>0.214334</v>
      </c>
      <c r="W37" s="108">
        <f>V37-U37</f>
        <v>0.11053399999999999</v>
      </c>
      <c r="X37" s="106">
        <v>1.358E-2</v>
      </c>
      <c r="Y37" s="107">
        <v>0.114554</v>
      </c>
      <c r="Z37" s="108">
        <f>Y37-X37</f>
        <v>0.10097400000000001</v>
      </c>
      <c r="AA37" s="107">
        <v>5.3415999999999998E-2</v>
      </c>
      <c r="AB37" s="107">
        <v>0.13294400000000001</v>
      </c>
      <c r="AC37" s="108">
        <f>AB37-AA37</f>
        <v>7.9528000000000015E-2</v>
      </c>
      <c r="AD37" s="107">
        <v>6.8223000000000006E-2</v>
      </c>
      <c r="AE37" s="107">
        <v>0.190882</v>
      </c>
      <c r="AF37" s="108">
        <f t="shared" si="1"/>
        <v>0.12265899999999999</v>
      </c>
      <c r="AG37" s="107">
        <v>-2.6162000000000001E-2</v>
      </c>
      <c r="AH37" s="107">
        <v>1.6882000000000001E-2</v>
      </c>
      <c r="AI37" s="108">
        <f>AH37-AG37</f>
        <v>4.3043999999999999E-2</v>
      </c>
      <c r="AJ37" s="107">
        <v>-6.1238000000000001E-2</v>
      </c>
      <c r="AK37" s="107">
        <v>-3.3007000000000002E-2</v>
      </c>
      <c r="AL37" s="107">
        <f>AK37-AJ37</f>
        <v>2.8230999999999999E-2</v>
      </c>
      <c r="AM37" s="106">
        <v>3.5002999999999999E-2</v>
      </c>
      <c r="AN37" s="107">
        <v>2.9975999999999999E-2</v>
      </c>
      <c r="AO37" s="108">
        <f>AN37-AM37</f>
        <v>-5.0270000000000002E-3</v>
      </c>
      <c r="AP37" s="106">
        <v>2.5399999999999999E-4</v>
      </c>
      <c r="AQ37" s="107">
        <v>-3.39E-4</v>
      </c>
      <c r="AR37" s="108">
        <f>AQ37-AP37</f>
        <v>-5.9299999999999999E-4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2021-05-29T01:32:34Z</dcterms:created>
  <dcterms:modified xsi:type="dcterms:W3CDTF">2021-07-08T01:01:37Z</dcterms:modified>
</cp:coreProperties>
</file>