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D:\Milestone 1 DA\"/>
    </mc:Choice>
  </mc:AlternateContent>
  <xr:revisionPtr revIDLastSave="0" documentId="13_ncr:1_{5E1DC6DA-FE36-4AD4-90A9-908C63AB7C6C}" xr6:coauthVersionLast="47" xr6:coauthVersionMax="47" xr10:uidLastSave="{00000000-0000-0000-0000-000000000000}"/>
  <bookViews>
    <workbookView xWindow="-110" yWindow="-110" windowWidth="19420" windowHeight="11500" firstSheet="9" activeTab="15" xr2:uid="{00000000-000D-0000-FFFF-FFFF00000000}"/>
  </bookViews>
  <sheets>
    <sheet name="Uncleaned Data" sheetId="2" r:id="rId1"/>
    <sheet name="Cleaned Data" sheetId="3" r:id="rId2"/>
    <sheet name="SQ1" sheetId="4" r:id="rId3"/>
    <sheet name="SQ2" sheetId="5" r:id="rId4"/>
    <sheet name="SQ3" sheetId="6" r:id="rId5"/>
    <sheet name="SQ4" sheetId="7" r:id="rId6"/>
    <sheet name="SQ5" sheetId="8" r:id="rId7"/>
    <sheet name="SQ6" sheetId="9" r:id="rId8"/>
    <sheet name="SQ7" sheetId="10" r:id="rId9"/>
    <sheet name="SQ8" sheetId="11" r:id="rId10"/>
    <sheet name="SQ9" sheetId="12" r:id="rId11"/>
    <sheet name="SQ10" sheetId="13" r:id="rId12"/>
    <sheet name="Pivot Tabel" sheetId="14" r:id="rId13"/>
    <sheet name="Data Model" sheetId="15" r:id="rId14"/>
    <sheet name="PowerPivote" sheetId="17" r:id="rId15"/>
    <sheet name="Dashboard" sheetId="18" r:id="rId16"/>
  </sheets>
  <definedNames>
    <definedName name="_xlcn.WorksheetConnection_Salary_Survey_Uncleaned.xlsxDcity1" hidden="1">Dcity[]</definedName>
    <definedName name="_xlcn.WorksheetConnection_Salary_Survey_Uncleaned.xlsxDcountry1" hidden="1">Dcountry[]</definedName>
    <definedName name="_xlcn.WorksheetConnection_Salary_Survey_Uncleaned.xlsxDeducation1" hidden="1">Deducation[]</definedName>
    <definedName name="_xlcn.WorksheetConnection_Salary_Survey_Uncleaned.xlsxDgender1" hidden="1">Dgender[]</definedName>
    <definedName name="_xlcn.WorksheetConnection_Salary_Survey_Uncleaned.xlsxDindustry1" hidden="1">Dindustry[]</definedName>
    <definedName name="_xlcn.WorksheetConnection_Salary_Survey_Uncleaned.xlsxDjobtitle1" hidden="1">Djobtitle[]</definedName>
    <definedName name="_xlcn.WorksheetConnection_Salary_Survey_Uncleaned.xlsxquery101" hidden="1">query10[]</definedName>
    <definedName name="_xlcn.WorksheetConnection_Salary_Survey_Uncleaned.xlsxquery11" hidden="1">query1[]</definedName>
    <definedName name="_xlcn.WorksheetConnection_Salary_Survey_Uncleaned.xlsxquery21" hidden="1">query2[]</definedName>
    <definedName name="_xlcn.WorksheetConnection_Salary_Survey_Uncleaned.xlsxquery31" hidden="1">query3[]</definedName>
    <definedName name="_xlcn.WorksheetConnection_Salary_Survey_Uncleaned.xlsxquery41" hidden="1">query4[]</definedName>
    <definedName name="_xlcn.WorksheetConnection_Salary_Survey_Uncleaned.xlsxquery51" hidden="1">query5[]</definedName>
    <definedName name="_xlcn.WorksheetConnection_Salary_Survey_Uncleaned.xlsxquery61" hidden="1">query6[]</definedName>
    <definedName name="_xlcn.WorksheetConnection_Salary_Survey_Uncleaned.xlsxquery71" hidden="1">query7[]</definedName>
    <definedName name="_xlcn.WorksheetConnection_Salary_Survey_Uncleaned.xlsxquery81" hidden="1">query8[]</definedName>
    <definedName name="_xlcn.WorksheetConnection_Salary_Survey_Uncleaned.xlsxquery91" hidden="1">query9[]</definedName>
    <definedName name="_xlcn.WorksheetConnection_Salary_Survey_Uncleaned.xlsxSheet11" hidden="1">Sheet1[]</definedName>
    <definedName name="ExternalData_1" localSheetId="1" hidden="1">'Cleaned Data'!$A$1:$R$1001</definedName>
    <definedName name="Slicer_City">#N/A</definedName>
    <definedName name="Slicer_Country">#N/A</definedName>
    <definedName name="Slicer_Gender">#N/A</definedName>
    <definedName name="Slicer_Highest_Level_of_Education_Completed">#N/A</definedName>
    <definedName name="Slicer_Industry">#N/A</definedName>
    <definedName name="Slicer_Job_Title1">#N/A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403" r:id="rId27"/>
    <pivotCache cacheId="1406" r:id="rId28"/>
    <pivotCache cacheId="1409" r:id="rId29"/>
    <pivotCache cacheId="1412" r:id="rId30"/>
    <pivotCache cacheId="1415" r:id="rId31"/>
    <pivotCache cacheId="1418" r:id="rId32"/>
    <pivotCache cacheId="1421" r:id="rId33"/>
    <pivotCache cacheId="1424" r:id="rId34"/>
    <pivotCache cacheId="1427" r:id="rId35"/>
    <pivotCache cacheId="1430" r:id="rId36"/>
  </pivotCaches>
  <fileRecoveryPr repairLoad="1"/>
  <extLst>
    <ext xmlns:x14="http://schemas.microsoft.com/office/spreadsheetml/2009/9/main" uri="{876F7934-8845-4945-9796-88D515C7AA90}">
      <x14:pivotCaches>
        <pivotCache cacheId="20" r:id="rId37"/>
      </x14:pivotCaches>
    </ext>
    <ext xmlns:x14="http://schemas.microsoft.com/office/spreadsheetml/2009/9/main" uri="{BBE1A952-AA13-448e-AADC-164F8A28A991}">
      <x14:slicerCaches>
        <x14:slicerCache r:id="rId38"/>
        <x14:slicerCache r:id="rId39"/>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eet1" name="Cleaned Dataset" connection="WorksheetConnection_Salary_Survey_Uncleaned.xlsx!Sheet1"/>
          <x15:modelTable id="query9" name="query9" connection="WorksheetConnection_Salary_Survey_Uncleaned.xlsx!query9"/>
          <x15:modelTable id="query8" name="query8" connection="WorksheetConnection_Salary_Survey_Uncleaned.xlsx!query8"/>
          <x15:modelTable id="query7" name="query7" connection="WorksheetConnection_Salary_Survey_Uncleaned.xlsx!query7"/>
          <x15:modelTable id="query6" name="query6" connection="WorksheetConnection_Salary_Survey_Uncleaned.xlsx!query6"/>
          <x15:modelTable id="query5" name="query5" connection="WorksheetConnection_Salary_Survey_Uncleaned.xlsx!query5"/>
          <x15:modelTable id="query4" name="query4" connection="WorksheetConnection_Salary_Survey_Uncleaned.xlsx!query4"/>
          <x15:modelTable id="query3" name="query3" connection="WorksheetConnection_Salary_Survey_Uncleaned.xlsx!query3"/>
          <x15:modelTable id="query2" name="query2" connection="WorksheetConnection_Salary_Survey_Uncleaned.xlsx!query2"/>
          <x15:modelTable id="query10" name="query10" connection="WorksheetConnection_Salary_Survey_Uncleaned.xlsx!query10"/>
          <x15:modelTable id="query1" name="query1" connection="WorksheetConnection_Salary_Survey_Uncleaned.xlsx!query1"/>
          <x15:modelTable id="Djobtitle" name="Djobtitle" connection="WorksheetConnection_Salary_Survey_Uncleaned.xlsx!Djobtitle"/>
          <x15:modelTable id="Dindustry" name="Dindustry" connection="WorksheetConnection_Salary_Survey_Uncleaned.xlsx!Dindustry"/>
          <x15:modelTable id="Dgender" name="Dgender" connection="WorksheetConnection_Salary_Survey_Uncleaned.xlsx!Dgender"/>
          <x15:modelTable id="Deducation" name="Deducation" connection="WorksheetConnection_Salary_Survey_Uncleaned.xlsx!Deducation"/>
          <x15:modelTable id="Dcountry" name="Dcountry" connection="WorksheetConnection_Salary_Survey_Uncleaned.xlsx!Dcountry"/>
          <x15:modelTable id="Dcity" name="Dcity" connection="WorksheetConnection_Salary_Survey_Uncleaned.xlsx!Dcity"/>
        </x15:modelTables>
        <x15:modelRelationships>
          <x15:modelRelationship fromTable="query1" fromColumn="industry" toTable="Dindustry" toColumn="Industry"/>
          <x15:modelRelationship fromTable="query1" fromColumn="Gender" toTable="Dgender" toColumn="Gender"/>
          <x15:modelRelationship fromTable="query2" fromColumn="Job_Title" toTable="Djobtitle" toColumn="Job Title"/>
          <x15:modelRelationship fromTable="query3" fromColumn="Education_level" toTable="Deducation" toColumn="Highest Level of Education Completed"/>
          <x15:modelRelationship fromTable="query4" fromColumn="industry" toTable="Dindustry" toColumn="Industry"/>
          <x15:modelRelationship fromTable="query5" fromColumn="Gender" toTable="Dgender" toColumn="Gender"/>
          <x15:modelRelationship fromTable="query6" fromColumn="country" toTable="Dcountry" toColumn="Country"/>
          <x15:modelRelationship fromTable="query6" fromColumn="job_title" toTable="Djobtitle" toColumn="Job Title"/>
          <x15:modelRelationship fromTable="query7" fromColumn="city" toTable="Dcity" toColumn="City"/>
          <x15:modelRelationship fromTable="query7" fromColumn="industry" toTable="Dindustry" toColumn="Industry"/>
          <x15:modelRelationship fromTable="query8" fromColumn="gender" toTable="Dgender" toColumn="Gender"/>
          <x15:modelRelationship fromTable="query9" fromColumn="Job_Title" toTable="Djobtitle" toColumn="Job Title"/>
          <x15:modelRelationship fromTable="query10" fromColumn="industry" toTable="Dindustry" toColumn="Industry"/>
          <x15:modelRelationship fromTable="query10" fromColumn="gender" toTable="Dgender" toColumn="Gender"/>
          <x15:modelRelationship fromTable="query10" fromColumn="Education_level" toTable="Deducation" toColumn="Highest Level of Education Completed"/>
          <x15:modelRelationship fromTable="Cleaned Dataset" fromColumn="Industry" toTable="Dindustry" toColumn="Industry"/>
          <x15:modelRelationship fromTable="Cleaned Dataset" fromColumn="Gender" toTable="Dgender" toColumn="Gender"/>
          <x15:modelRelationship fromTable="Cleaned Dataset" fromColumn="City" toTable="Dcity" toColumn="City"/>
          <x15:modelRelationship fromTable="Cleaned Dataset" fromColumn="Country" toTable="Dcountry" toColumn="Country"/>
          <x15:modelRelationship fromTable="Cleaned Dataset" fromColumn="Job Title" toTable="Djobtitle" toColumn="Job Title"/>
          <x15:modelRelationship fromTable="Cleaned Dataset" fromColumn="Highest Level of Education Completed" toTable="Deducation" toColumn="Highest Level of Education Complete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01" i="3" l="1"/>
  <c r="F1001" i="3"/>
  <c r="G1000" i="3"/>
  <c r="F1000" i="3"/>
  <c r="G999" i="3"/>
  <c r="F999" i="3"/>
  <c r="G998" i="3"/>
  <c r="F998" i="3"/>
  <c r="G997" i="3"/>
  <c r="F997" i="3"/>
  <c r="G996" i="3"/>
  <c r="F996" i="3"/>
  <c r="G995" i="3"/>
  <c r="F995" i="3"/>
  <c r="G994" i="3"/>
  <c r="F994" i="3"/>
  <c r="G993" i="3"/>
  <c r="F993" i="3"/>
  <c r="G992" i="3"/>
  <c r="F992" i="3"/>
  <c r="G991" i="3"/>
  <c r="F991" i="3"/>
  <c r="G990" i="3"/>
  <c r="F990" i="3"/>
  <c r="G989" i="3"/>
  <c r="F989" i="3"/>
  <c r="G988" i="3"/>
  <c r="F988" i="3"/>
  <c r="G987" i="3"/>
  <c r="F987" i="3"/>
  <c r="G986" i="3"/>
  <c r="F986" i="3"/>
  <c r="G985" i="3"/>
  <c r="F985" i="3"/>
  <c r="G984" i="3"/>
  <c r="F984" i="3"/>
  <c r="G983" i="3"/>
  <c r="F983" i="3"/>
  <c r="G982" i="3"/>
  <c r="F982" i="3"/>
  <c r="G981" i="3"/>
  <c r="F981" i="3"/>
  <c r="G980" i="3"/>
  <c r="F980" i="3"/>
  <c r="G979" i="3"/>
  <c r="F979" i="3"/>
  <c r="G978" i="3"/>
  <c r="F978" i="3"/>
  <c r="G977" i="3"/>
  <c r="F977" i="3"/>
  <c r="G976" i="3"/>
  <c r="F976" i="3"/>
  <c r="G975" i="3"/>
  <c r="F975" i="3"/>
  <c r="G974" i="3"/>
  <c r="F974" i="3"/>
  <c r="G973" i="3"/>
  <c r="F973" i="3"/>
  <c r="G972" i="3"/>
  <c r="F972" i="3"/>
  <c r="G971" i="3"/>
  <c r="F971" i="3"/>
  <c r="G970" i="3"/>
  <c r="F970" i="3"/>
  <c r="G969" i="3"/>
  <c r="F969" i="3"/>
  <c r="G968" i="3"/>
  <c r="F968" i="3"/>
  <c r="G967" i="3"/>
  <c r="F967" i="3"/>
  <c r="G966" i="3"/>
  <c r="F966" i="3"/>
  <c r="G965" i="3"/>
  <c r="F965" i="3"/>
  <c r="G964" i="3"/>
  <c r="F964" i="3"/>
  <c r="G963" i="3"/>
  <c r="F963" i="3"/>
  <c r="G962" i="3"/>
  <c r="F962" i="3"/>
  <c r="G961" i="3"/>
  <c r="F961" i="3"/>
  <c r="G960" i="3"/>
  <c r="F960" i="3"/>
  <c r="G959" i="3"/>
  <c r="F959" i="3"/>
  <c r="G958" i="3"/>
  <c r="F958" i="3"/>
  <c r="G957" i="3"/>
  <c r="F957" i="3"/>
  <c r="G956" i="3"/>
  <c r="F956" i="3"/>
  <c r="G955" i="3"/>
  <c r="F955" i="3"/>
  <c r="G954" i="3"/>
  <c r="F954" i="3"/>
  <c r="G953" i="3"/>
  <c r="F953" i="3"/>
  <c r="G952" i="3"/>
  <c r="F952" i="3"/>
  <c r="G951" i="3"/>
  <c r="F951" i="3"/>
  <c r="G950" i="3"/>
  <c r="F950" i="3"/>
  <c r="G949" i="3"/>
  <c r="F949" i="3"/>
  <c r="G948" i="3"/>
  <c r="F948" i="3"/>
  <c r="G947" i="3"/>
  <c r="F947" i="3"/>
  <c r="G946" i="3"/>
  <c r="F946" i="3"/>
  <c r="G945" i="3"/>
  <c r="F945" i="3"/>
  <c r="G944" i="3"/>
  <c r="F944" i="3"/>
  <c r="G943" i="3"/>
  <c r="F943" i="3"/>
  <c r="G942" i="3"/>
  <c r="F942" i="3"/>
  <c r="G941" i="3"/>
  <c r="F941" i="3"/>
  <c r="G940" i="3"/>
  <c r="F940" i="3"/>
  <c r="G939" i="3"/>
  <c r="F939" i="3"/>
  <c r="G938" i="3"/>
  <c r="F938" i="3"/>
  <c r="G937" i="3"/>
  <c r="F937" i="3"/>
  <c r="G936" i="3"/>
  <c r="F936" i="3"/>
  <c r="G935" i="3"/>
  <c r="F935" i="3"/>
  <c r="G934" i="3"/>
  <c r="F934" i="3"/>
  <c r="G933" i="3"/>
  <c r="F933" i="3"/>
  <c r="G932" i="3"/>
  <c r="F932" i="3"/>
  <c r="G931" i="3"/>
  <c r="F931" i="3"/>
  <c r="G930" i="3"/>
  <c r="F930" i="3"/>
  <c r="G929" i="3"/>
  <c r="F929" i="3"/>
  <c r="G928" i="3"/>
  <c r="F928" i="3"/>
  <c r="G927" i="3"/>
  <c r="F927" i="3"/>
  <c r="G926" i="3"/>
  <c r="F926" i="3"/>
  <c r="G925" i="3"/>
  <c r="F925" i="3"/>
  <c r="G924" i="3"/>
  <c r="F924" i="3"/>
  <c r="G923" i="3"/>
  <c r="F923" i="3"/>
  <c r="G922" i="3"/>
  <c r="F922" i="3"/>
  <c r="G921" i="3"/>
  <c r="F921" i="3"/>
  <c r="G920" i="3"/>
  <c r="F920" i="3"/>
  <c r="G919" i="3"/>
  <c r="F919" i="3"/>
  <c r="G918" i="3"/>
  <c r="F918" i="3"/>
  <c r="G917" i="3"/>
  <c r="F917" i="3"/>
  <c r="G916" i="3"/>
  <c r="F916" i="3"/>
  <c r="G915" i="3"/>
  <c r="F915" i="3"/>
  <c r="G914" i="3"/>
  <c r="F914" i="3"/>
  <c r="G913" i="3"/>
  <c r="F913" i="3"/>
  <c r="G912" i="3"/>
  <c r="F912" i="3"/>
  <c r="G911" i="3"/>
  <c r="F911" i="3"/>
  <c r="G910" i="3"/>
  <c r="F910" i="3"/>
  <c r="G909" i="3"/>
  <c r="F909" i="3"/>
  <c r="G908" i="3"/>
  <c r="F908" i="3"/>
  <c r="G907" i="3"/>
  <c r="F907" i="3"/>
  <c r="G906" i="3"/>
  <c r="F906" i="3"/>
  <c r="G905" i="3"/>
  <c r="F905" i="3"/>
  <c r="G904" i="3"/>
  <c r="F904" i="3"/>
  <c r="G903" i="3"/>
  <c r="F903" i="3"/>
  <c r="G902" i="3"/>
  <c r="F902" i="3"/>
  <c r="G901" i="3"/>
  <c r="F901" i="3"/>
  <c r="G900" i="3"/>
  <c r="F900" i="3"/>
  <c r="G899" i="3"/>
  <c r="F899" i="3"/>
  <c r="G898" i="3"/>
  <c r="F898" i="3"/>
  <c r="G897" i="3"/>
  <c r="F897" i="3"/>
  <c r="G896" i="3"/>
  <c r="F896" i="3"/>
  <c r="G895" i="3"/>
  <c r="F895" i="3"/>
  <c r="G894" i="3"/>
  <c r="F894" i="3"/>
  <c r="G893" i="3"/>
  <c r="F893" i="3"/>
  <c r="G892" i="3"/>
  <c r="F892" i="3"/>
  <c r="G891" i="3"/>
  <c r="F891" i="3"/>
  <c r="G890" i="3"/>
  <c r="F890" i="3"/>
  <c r="G889" i="3"/>
  <c r="F889" i="3"/>
  <c r="G888" i="3"/>
  <c r="F888" i="3"/>
  <c r="G887" i="3"/>
  <c r="F887" i="3"/>
  <c r="G886" i="3"/>
  <c r="F886" i="3"/>
  <c r="G885" i="3"/>
  <c r="F885" i="3"/>
  <c r="G884" i="3"/>
  <c r="F884" i="3"/>
  <c r="G883" i="3"/>
  <c r="F883" i="3"/>
  <c r="G882" i="3"/>
  <c r="F882" i="3"/>
  <c r="G881" i="3"/>
  <c r="F881" i="3"/>
  <c r="G880" i="3"/>
  <c r="F880" i="3"/>
  <c r="G879" i="3"/>
  <c r="F879" i="3"/>
  <c r="G878" i="3"/>
  <c r="F878" i="3"/>
  <c r="G877" i="3"/>
  <c r="F877" i="3"/>
  <c r="G876" i="3"/>
  <c r="F876" i="3"/>
  <c r="G875" i="3"/>
  <c r="F875" i="3"/>
  <c r="G874" i="3"/>
  <c r="F874" i="3"/>
  <c r="G873" i="3"/>
  <c r="F873" i="3"/>
  <c r="G872" i="3"/>
  <c r="F872" i="3"/>
  <c r="G871" i="3"/>
  <c r="F871" i="3"/>
  <c r="G870" i="3"/>
  <c r="F870" i="3"/>
  <c r="G869" i="3"/>
  <c r="F869" i="3"/>
  <c r="G868" i="3"/>
  <c r="F868" i="3"/>
  <c r="G867" i="3"/>
  <c r="F867" i="3"/>
  <c r="G866" i="3"/>
  <c r="F866" i="3"/>
  <c r="G865" i="3"/>
  <c r="F865" i="3"/>
  <c r="G864" i="3"/>
  <c r="F864" i="3"/>
  <c r="G863" i="3"/>
  <c r="F863" i="3"/>
  <c r="G862" i="3"/>
  <c r="F862" i="3"/>
  <c r="G861" i="3"/>
  <c r="F861" i="3"/>
  <c r="G860" i="3"/>
  <c r="F860" i="3"/>
  <c r="G859" i="3"/>
  <c r="F859" i="3"/>
  <c r="G858" i="3"/>
  <c r="F858" i="3"/>
  <c r="G857" i="3"/>
  <c r="F857" i="3"/>
  <c r="G856" i="3"/>
  <c r="F856" i="3"/>
  <c r="G855" i="3"/>
  <c r="F855" i="3"/>
  <c r="G854" i="3"/>
  <c r="F854" i="3"/>
  <c r="G853" i="3"/>
  <c r="F853" i="3"/>
  <c r="G852" i="3"/>
  <c r="F852" i="3"/>
  <c r="G851" i="3"/>
  <c r="F851" i="3"/>
  <c r="G850" i="3"/>
  <c r="F850" i="3"/>
  <c r="G849" i="3"/>
  <c r="F849" i="3"/>
  <c r="G848" i="3"/>
  <c r="F848" i="3"/>
  <c r="G847" i="3"/>
  <c r="F847" i="3"/>
  <c r="G846" i="3"/>
  <c r="F846" i="3"/>
  <c r="G845" i="3"/>
  <c r="F845" i="3"/>
  <c r="G844" i="3"/>
  <c r="F844" i="3"/>
  <c r="G843" i="3"/>
  <c r="F843" i="3"/>
  <c r="G842" i="3"/>
  <c r="F842" i="3"/>
  <c r="G841" i="3"/>
  <c r="F841" i="3"/>
  <c r="G840" i="3"/>
  <c r="F840" i="3"/>
  <c r="G839" i="3"/>
  <c r="F839" i="3"/>
  <c r="G838" i="3"/>
  <c r="F838" i="3"/>
  <c r="G837" i="3"/>
  <c r="F837" i="3"/>
  <c r="G836" i="3"/>
  <c r="F836" i="3"/>
  <c r="G835" i="3"/>
  <c r="F835" i="3"/>
  <c r="G834" i="3"/>
  <c r="F834" i="3"/>
  <c r="G833" i="3"/>
  <c r="F833" i="3"/>
  <c r="G832" i="3"/>
  <c r="F832" i="3"/>
  <c r="G831" i="3"/>
  <c r="F831" i="3"/>
  <c r="G830" i="3"/>
  <c r="F830" i="3"/>
  <c r="G829" i="3"/>
  <c r="F829" i="3"/>
  <c r="G828" i="3"/>
  <c r="F828" i="3"/>
  <c r="G827" i="3"/>
  <c r="F827" i="3"/>
  <c r="G826" i="3"/>
  <c r="F826" i="3"/>
  <c r="G825" i="3"/>
  <c r="F825" i="3"/>
  <c r="G824" i="3"/>
  <c r="F824" i="3"/>
  <c r="G823" i="3"/>
  <c r="F823" i="3"/>
  <c r="G822" i="3"/>
  <c r="F822" i="3"/>
  <c r="G821" i="3"/>
  <c r="F821" i="3"/>
  <c r="G820" i="3"/>
  <c r="F820" i="3"/>
  <c r="G819" i="3"/>
  <c r="F819" i="3"/>
  <c r="G818" i="3"/>
  <c r="F818" i="3"/>
  <c r="G817" i="3"/>
  <c r="F817" i="3"/>
  <c r="G816" i="3"/>
  <c r="F816" i="3"/>
  <c r="G815" i="3"/>
  <c r="F815" i="3"/>
  <c r="G814" i="3"/>
  <c r="F814" i="3"/>
  <c r="G813" i="3"/>
  <c r="F813" i="3"/>
  <c r="G812" i="3"/>
  <c r="F812" i="3"/>
  <c r="G811" i="3"/>
  <c r="F811" i="3"/>
  <c r="G810" i="3"/>
  <c r="F810" i="3"/>
  <c r="G809" i="3"/>
  <c r="F809" i="3"/>
  <c r="G808" i="3"/>
  <c r="F808" i="3"/>
  <c r="G807" i="3"/>
  <c r="F807" i="3"/>
  <c r="G806" i="3"/>
  <c r="F806" i="3"/>
  <c r="G805" i="3"/>
  <c r="F805" i="3"/>
  <c r="G804" i="3"/>
  <c r="F804" i="3"/>
  <c r="G803" i="3"/>
  <c r="F803" i="3"/>
  <c r="G802" i="3"/>
  <c r="F802" i="3"/>
  <c r="G801" i="3"/>
  <c r="F801" i="3"/>
  <c r="G800" i="3"/>
  <c r="F800" i="3"/>
  <c r="G799" i="3"/>
  <c r="F799" i="3"/>
  <c r="G798" i="3"/>
  <c r="F798" i="3"/>
  <c r="G797" i="3"/>
  <c r="F797" i="3"/>
  <c r="G796" i="3"/>
  <c r="F796" i="3"/>
  <c r="G795" i="3"/>
  <c r="F795" i="3"/>
  <c r="G794" i="3"/>
  <c r="F794" i="3"/>
  <c r="G793" i="3"/>
  <c r="F793" i="3"/>
  <c r="G792" i="3"/>
  <c r="F792" i="3"/>
  <c r="G791" i="3"/>
  <c r="F791" i="3"/>
  <c r="G790" i="3"/>
  <c r="F790" i="3"/>
  <c r="G789" i="3"/>
  <c r="F789" i="3"/>
  <c r="G788" i="3"/>
  <c r="F788" i="3"/>
  <c r="G787" i="3"/>
  <c r="F787" i="3"/>
  <c r="G786" i="3"/>
  <c r="F786" i="3"/>
  <c r="G785" i="3"/>
  <c r="F785" i="3"/>
  <c r="G784" i="3"/>
  <c r="F784" i="3"/>
  <c r="G783" i="3"/>
  <c r="F783" i="3"/>
  <c r="G782" i="3"/>
  <c r="F782" i="3"/>
  <c r="G781" i="3"/>
  <c r="F781" i="3"/>
  <c r="G780" i="3"/>
  <c r="F780" i="3"/>
  <c r="G779" i="3"/>
  <c r="F779" i="3"/>
  <c r="G778" i="3"/>
  <c r="F778" i="3"/>
  <c r="G777" i="3"/>
  <c r="F777" i="3"/>
  <c r="G776" i="3"/>
  <c r="F776" i="3"/>
  <c r="G775" i="3"/>
  <c r="F775" i="3"/>
  <c r="G774" i="3"/>
  <c r="F774" i="3"/>
  <c r="G773" i="3"/>
  <c r="F773" i="3"/>
  <c r="G772" i="3"/>
  <c r="F772" i="3"/>
  <c r="G771" i="3"/>
  <c r="F771" i="3"/>
  <c r="G770" i="3"/>
  <c r="F770" i="3"/>
  <c r="G769" i="3"/>
  <c r="F769" i="3"/>
  <c r="G768" i="3"/>
  <c r="F768" i="3"/>
  <c r="G767" i="3"/>
  <c r="F767" i="3"/>
  <c r="G766" i="3"/>
  <c r="F766" i="3"/>
  <c r="G765" i="3"/>
  <c r="F765" i="3"/>
  <c r="G764" i="3"/>
  <c r="F764" i="3"/>
  <c r="G763" i="3"/>
  <c r="F763" i="3"/>
  <c r="G762" i="3"/>
  <c r="F762" i="3"/>
  <c r="G761" i="3"/>
  <c r="F761" i="3"/>
  <c r="G760" i="3"/>
  <c r="F760" i="3"/>
  <c r="G759" i="3"/>
  <c r="F759" i="3"/>
  <c r="G758" i="3"/>
  <c r="F758" i="3"/>
  <c r="G757" i="3"/>
  <c r="F757" i="3"/>
  <c r="G756" i="3"/>
  <c r="F756" i="3"/>
  <c r="G755" i="3"/>
  <c r="F755" i="3"/>
  <c r="G754" i="3"/>
  <c r="F754" i="3"/>
  <c r="G753" i="3"/>
  <c r="F753" i="3"/>
  <c r="G752" i="3"/>
  <c r="F752" i="3"/>
  <c r="G751" i="3"/>
  <c r="F751" i="3"/>
  <c r="G750" i="3"/>
  <c r="F750" i="3"/>
  <c r="G749" i="3"/>
  <c r="F749" i="3"/>
  <c r="G748" i="3"/>
  <c r="F748" i="3"/>
  <c r="G747" i="3"/>
  <c r="F747" i="3"/>
  <c r="G746" i="3"/>
  <c r="F746" i="3"/>
  <c r="G745" i="3"/>
  <c r="F745" i="3"/>
  <c r="G744" i="3"/>
  <c r="F744" i="3"/>
  <c r="G743" i="3"/>
  <c r="F743" i="3"/>
  <c r="G742" i="3"/>
  <c r="F742" i="3"/>
  <c r="G741" i="3"/>
  <c r="F741" i="3"/>
  <c r="G740" i="3"/>
  <c r="F740" i="3"/>
  <c r="G739" i="3"/>
  <c r="F739" i="3"/>
  <c r="G738" i="3"/>
  <c r="F738" i="3"/>
  <c r="G737" i="3"/>
  <c r="F737" i="3"/>
  <c r="G736" i="3"/>
  <c r="F736" i="3"/>
  <c r="G735" i="3"/>
  <c r="F735" i="3"/>
  <c r="G734" i="3"/>
  <c r="F734" i="3"/>
  <c r="G733" i="3"/>
  <c r="F733" i="3"/>
  <c r="G732" i="3"/>
  <c r="F732" i="3"/>
  <c r="G731" i="3"/>
  <c r="F731" i="3"/>
  <c r="G730" i="3"/>
  <c r="F730" i="3"/>
  <c r="G729" i="3"/>
  <c r="F729" i="3"/>
  <c r="G728" i="3"/>
  <c r="F728" i="3"/>
  <c r="G727" i="3"/>
  <c r="F727" i="3"/>
  <c r="G726" i="3"/>
  <c r="F726" i="3"/>
  <c r="G725" i="3"/>
  <c r="F725" i="3"/>
  <c r="G724" i="3"/>
  <c r="F724" i="3"/>
  <c r="G723" i="3"/>
  <c r="F723" i="3"/>
  <c r="G722" i="3"/>
  <c r="F722" i="3"/>
  <c r="G721" i="3"/>
  <c r="F721" i="3"/>
  <c r="G720" i="3"/>
  <c r="F720" i="3"/>
  <c r="G719" i="3"/>
  <c r="F719" i="3"/>
  <c r="G718" i="3"/>
  <c r="F718" i="3"/>
  <c r="G717" i="3"/>
  <c r="F717" i="3"/>
  <c r="G716" i="3"/>
  <c r="F716" i="3"/>
  <c r="G715" i="3"/>
  <c r="F715" i="3"/>
  <c r="G714" i="3"/>
  <c r="F714" i="3"/>
  <c r="G713" i="3"/>
  <c r="F713" i="3"/>
  <c r="G712" i="3"/>
  <c r="F712" i="3"/>
  <c r="G711" i="3"/>
  <c r="F711" i="3"/>
  <c r="G710" i="3"/>
  <c r="F710" i="3"/>
  <c r="G709" i="3"/>
  <c r="F709" i="3"/>
  <c r="G708" i="3"/>
  <c r="F708" i="3"/>
  <c r="G707" i="3"/>
  <c r="F707" i="3"/>
  <c r="G706" i="3"/>
  <c r="F706" i="3"/>
  <c r="G705" i="3"/>
  <c r="F705" i="3"/>
  <c r="G704" i="3"/>
  <c r="F704" i="3"/>
  <c r="G703" i="3"/>
  <c r="F703" i="3"/>
  <c r="G702" i="3"/>
  <c r="F702" i="3"/>
  <c r="G701" i="3"/>
  <c r="F701" i="3"/>
  <c r="G700" i="3"/>
  <c r="F700" i="3"/>
  <c r="G699" i="3"/>
  <c r="F699" i="3"/>
  <c r="G698" i="3"/>
  <c r="F698" i="3"/>
  <c r="G697" i="3"/>
  <c r="F697" i="3"/>
  <c r="G696" i="3"/>
  <c r="F696" i="3"/>
  <c r="G695" i="3"/>
  <c r="F695" i="3"/>
  <c r="G694" i="3"/>
  <c r="F694" i="3"/>
  <c r="G693" i="3"/>
  <c r="F693" i="3"/>
  <c r="G692" i="3"/>
  <c r="F692" i="3"/>
  <c r="G691" i="3"/>
  <c r="F691" i="3"/>
  <c r="G690" i="3"/>
  <c r="F690" i="3"/>
  <c r="G689" i="3"/>
  <c r="F689" i="3"/>
  <c r="G688" i="3"/>
  <c r="F688" i="3"/>
  <c r="G687" i="3"/>
  <c r="F687" i="3"/>
  <c r="G686" i="3"/>
  <c r="F686" i="3"/>
  <c r="G685" i="3"/>
  <c r="F685" i="3"/>
  <c r="G684" i="3"/>
  <c r="F684" i="3"/>
  <c r="G683" i="3"/>
  <c r="F683" i="3"/>
  <c r="G682" i="3"/>
  <c r="F682" i="3"/>
  <c r="G681" i="3"/>
  <c r="F681" i="3"/>
  <c r="G680" i="3"/>
  <c r="F680" i="3"/>
  <c r="G679" i="3"/>
  <c r="F679" i="3"/>
  <c r="G678" i="3"/>
  <c r="F678" i="3"/>
  <c r="G677" i="3"/>
  <c r="F677" i="3"/>
  <c r="G676" i="3"/>
  <c r="F676" i="3"/>
  <c r="G675" i="3"/>
  <c r="F675" i="3"/>
  <c r="G674" i="3"/>
  <c r="F674" i="3"/>
  <c r="G673" i="3"/>
  <c r="F673" i="3"/>
  <c r="G672" i="3"/>
  <c r="F672" i="3"/>
  <c r="G671" i="3"/>
  <c r="F671" i="3"/>
  <c r="G670" i="3"/>
  <c r="F670" i="3"/>
  <c r="G669" i="3"/>
  <c r="F669" i="3"/>
  <c r="G668" i="3"/>
  <c r="F668" i="3"/>
  <c r="G667" i="3"/>
  <c r="F667" i="3"/>
  <c r="G666" i="3"/>
  <c r="F666" i="3"/>
  <c r="G665" i="3"/>
  <c r="F665" i="3"/>
  <c r="G664" i="3"/>
  <c r="F664" i="3"/>
  <c r="G663" i="3"/>
  <c r="F663" i="3"/>
  <c r="G662" i="3"/>
  <c r="F662" i="3"/>
  <c r="G661" i="3"/>
  <c r="F661" i="3"/>
  <c r="G660" i="3"/>
  <c r="F660" i="3"/>
  <c r="G659" i="3"/>
  <c r="F659" i="3"/>
  <c r="G658" i="3"/>
  <c r="F658" i="3"/>
  <c r="G657" i="3"/>
  <c r="F657" i="3"/>
  <c r="G656" i="3"/>
  <c r="F656" i="3"/>
  <c r="G655" i="3"/>
  <c r="F655" i="3"/>
  <c r="G654" i="3"/>
  <c r="F654" i="3"/>
  <c r="G653" i="3"/>
  <c r="F653" i="3"/>
  <c r="G652" i="3"/>
  <c r="F652" i="3"/>
  <c r="G651" i="3"/>
  <c r="F651" i="3"/>
  <c r="G650" i="3"/>
  <c r="F650" i="3"/>
  <c r="G649" i="3"/>
  <c r="F649" i="3"/>
  <c r="G648" i="3"/>
  <c r="F648" i="3"/>
  <c r="G647" i="3"/>
  <c r="F647" i="3"/>
  <c r="G646" i="3"/>
  <c r="F646" i="3"/>
  <c r="G645" i="3"/>
  <c r="F645" i="3"/>
  <c r="G644" i="3"/>
  <c r="F644" i="3"/>
  <c r="G643" i="3"/>
  <c r="F643" i="3"/>
  <c r="G642" i="3"/>
  <c r="F642" i="3"/>
  <c r="G641" i="3"/>
  <c r="F641" i="3"/>
  <c r="G640" i="3"/>
  <c r="F640" i="3"/>
  <c r="G639" i="3"/>
  <c r="F639" i="3"/>
  <c r="G638" i="3"/>
  <c r="F638" i="3"/>
  <c r="G637" i="3"/>
  <c r="F637" i="3"/>
  <c r="G636" i="3"/>
  <c r="F636" i="3"/>
  <c r="G635" i="3"/>
  <c r="F635" i="3"/>
  <c r="G634" i="3"/>
  <c r="F634" i="3"/>
  <c r="G633" i="3"/>
  <c r="F633" i="3"/>
  <c r="G632" i="3"/>
  <c r="F632" i="3"/>
  <c r="G631" i="3"/>
  <c r="F631" i="3"/>
  <c r="G630" i="3"/>
  <c r="F630" i="3"/>
  <c r="G629" i="3"/>
  <c r="F629" i="3"/>
  <c r="G628" i="3"/>
  <c r="F628" i="3"/>
  <c r="G627" i="3"/>
  <c r="F627" i="3"/>
  <c r="G626" i="3"/>
  <c r="F626" i="3"/>
  <c r="G625" i="3"/>
  <c r="F625" i="3"/>
  <c r="G624" i="3"/>
  <c r="F624" i="3"/>
  <c r="G623" i="3"/>
  <c r="F623" i="3"/>
  <c r="G622" i="3"/>
  <c r="F622" i="3"/>
  <c r="G621" i="3"/>
  <c r="F621" i="3"/>
  <c r="G620" i="3"/>
  <c r="F620" i="3"/>
  <c r="G619" i="3"/>
  <c r="F619" i="3"/>
  <c r="G618" i="3"/>
  <c r="F618" i="3"/>
  <c r="G617" i="3"/>
  <c r="F617" i="3"/>
  <c r="G616" i="3"/>
  <c r="F616" i="3"/>
  <c r="G615" i="3"/>
  <c r="F615" i="3"/>
  <c r="G614" i="3"/>
  <c r="F614" i="3"/>
  <c r="G613" i="3"/>
  <c r="F613" i="3"/>
  <c r="G612" i="3"/>
  <c r="F612" i="3"/>
  <c r="G611" i="3"/>
  <c r="F611" i="3"/>
  <c r="G610" i="3"/>
  <c r="F610" i="3"/>
  <c r="G609" i="3"/>
  <c r="F609" i="3"/>
  <c r="G608" i="3"/>
  <c r="F608" i="3"/>
  <c r="G607" i="3"/>
  <c r="F607" i="3"/>
  <c r="G606" i="3"/>
  <c r="F606" i="3"/>
  <c r="G605" i="3"/>
  <c r="F605" i="3"/>
  <c r="G604" i="3"/>
  <c r="F604" i="3"/>
  <c r="G603" i="3"/>
  <c r="F603" i="3"/>
  <c r="G602" i="3"/>
  <c r="F602" i="3"/>
  <c r="G601" i="3"/>
  <c r="F601" i="3"/>
  <c r="G600" i="3"/>
  <c r="F600" i="3"/>
  <c r="G599" i="3"/>
  <c r="F599" i="3"/>
  <c r="G598" i="3"/>
  <c r="F598" i="3"/>
  <c r="G597" i="3"/>
  <c r="F597" i="3"/>
  <c r="G596" i="3"/>
  <c r="F596" i="3"/>
  <c r="G595" i="3"/>
  <c r="F595" i="3"/>
  <c r="G594" i="3"/>
  <c r="F594" i="3"/>
  <c r="G593" i="3"/>
  <c r="F593" i="3"/>
  <c r="G592" i="3"/>
  <c r="F592" i="3"/>
  <c r="G591" i="3"/>
  <c r="F591" i="3"/>
  <c r="G590" i="3"/>
  <c r="F590" i="3"/>
  <c r="G589" i="3"/>
  <c r="F589" i="3"/>
  <c r="G588" i="3"/>
  <c r="F588" i="3"/>
  <c r="G587" i="3"/>
  <c r="F587" i="3"/>
  <c r="G586" i="3"/>
  <c r="F586" i="3"/>
  <c r="G585" i="3"/>
  <c r="F585" i="3"/>
  <c r="G584" i="3"/>
  <c r="F584" i="3"/>
  <c r="G583" i="3"/>
  <c r="F583" i="3"/>
  <c r="G582" i="3"/>
  <c r="F582" i="3"/>
  <c r="G581" i="3"/>
  <c r="F581" i="3"/>
  <c r="G580" i="3"/>
  <c r="F580" i="3"/>
  <c r="G579" i="3"/>
  <c r="F579" i="3"/>
  <c r="G578" i="3"/>
  <c r="F578" i="3"/>
  <c r="G577" i="3"/>
  <c r="F577" i="3"/>
  <c r="G576" i="3"/>
  <c r="F576" i="3"/>
  <c r="G575" i="3"/>
  <c r="F575" i="3"/>
  <c r="G574" i="3"/>
  <c r="F574" i="3"/>
  <c r="G573" i="3"/>
  <c r="F573" i="3"/>
  <c r="G572" i="3"/>
  <c r="F572" i="3"/>
  <c r="G571" i="3"/>
  <c r="F571" i="3"/>
  <c r="G570" i="3"/>
  <c r="F570" i="3"/>
  <c r="G569" i="3"/>
  <c r="F569" i="3"/>
  <c r="G568" i="3"/>
  <c r="F568" i="3"/>
  <c r="G567" i="3"/>
  <c r="F567" i="3"/>
  <c r="G566" i="3"/>
  <c r="F566" i="3"/>
  <c r="G565" i="3"/>
  <c r="F565" i="3"/>
  <c r="G564" i="3"/>
  <c r="F564" i="3"/>
  <c r="G563" i="3"/>
  <c r="F563" i="3"/>
  <c r="G562" i="3"/>
  <c r="F562" i="3"/>
  <c r="G561" i="3"/>
  <c r="F561" i="3"/>
  <c r="G560" i="3"/>
  <c r="F560" i="3"/>
  <c r="G559" i="3"/>
  <c r="F559" i="3"/>
  <c r="G558" i="3"/>
  <c r="F558" i="3"/>
  <c r="G557" i="3"/>
  <c r="F557" i="3"/>
  <c r="G556" i="3"/>
  <c r="F556" i="3"/>
  <c r="G555" i="3"/>
  <c r="F555" i="3"/>
  <c r="G554" i="3"/>
  <c r="F554" i="3"/>
  <c r="G553" i="3"/>
  <c r="F553" i="3"/>
  <c r="G552" i="3"/>
  <c r="F552" i="3"/>
  <c r="G551" i="3"/>
  <c r="F551" i="3"/>
  <c r="G550" i="3"/>
  <c r="F550" i="3"/>
  <c r="G549" i="3"/>
  <c r="F549" i="3"/>
  <c r="G548" i="3"/>
  <c r="F548" i="3"/>
  <c r="G547" i="3"/>
  <c r="F547" i="3"/>
  <c r="G546" i="3"/>
  <c r="F546" i="3"/>
  <c r="G545" i="3"/>
  <c r="F545" i="3"/>
  <c r="G544" i="3"/>
  <c r="F544" i="3"/>
  <c r="G543" i="3"/>
  <c r="F543" i="3"/>
  <c r="G542" i="3"/>
  <c r="F542" i="3"/>
  <c r="G541" i="3"/>
  <c r="F541" i="3"/>
  <c r="G540" i="3"/>
  <c r="F540" i="3"/>
  <c r="G539" i="3"/>
  <c r="F539" i="3"/>
  <c r="G538" i="3"/>
  <c r="F538" i="3"/>
  <c r="G537" i="3"/>
  <c r="F537" i="3"/>
  <c r="G536" i="3"/>
  <c r="F536" i="3"/>
  <c r="G535" i="3"/>
  <c r="F535" i="3"/>
  <c r="G534" i="3"/>
  <c r="F534" i="3"/>
  <c r="G533" i="3"/>
  <c r="F533" i="3"/>
  <c r="G532" i="3"/>
  <c r="F532" i="3"/>
  <c r="G531" i="3"/>
  <c r="F531" i="3"/>
  <c r="G530" i="3"/>
  <c r="F530" i="3"/>
  <c r="G529" i="3"/>
  <c r="F529" i="3"/>
  <c r="G528" i="3"/>
  <c r="F528" i="3"/>
  <c r="G527" i="3"/>
  <c r="F527" i="3"/>
  <c r="G526" i="3"/>
  <c r="F526" i="3"/>
  <c r="G525" i="3"/>
  <c r="F525" i="3"/>
  <c r="G524" i="3"/>
  <c r="F524" i="3"/>
  <c r="G523" i="3"/>
  <c r="F523" i="3"/>
  <c r="G522" i="3"/>
  <c r="F522" i="3"/>
  <c r="G521" i="3"/>
  <c r="F521" i="3"/>
  <c r="G520" i="3"/>
  <c r="F520" i="3"/>
  <c r="G519" i="3"/>
  <c r="F519" i="3"/>
  <c r="G518" i="3"/>
  <c r="F518" i="3"/>
  <c r="G517" i="3"/>
  <c r="F517" i="3"/>
  <c r="G516" i="3"/>
  <c r="F516" i="3"/>
  <c r="G515" i="3"/>
  <c r="F515" i="3"/>
  <c r="G514" i="3"/>
  <c r="F514" i="3"/>
  <c r="G513" i="3"/>
  <c r="F513" i="3"/>
  <c r="G512" i="3"/>
  <c r="F512" i="3"/>
  <c r="G511" i="3"/>
  <c r="F511" i="3"/>
  <c r="G510" i="3"/>
  <c r="F510" i="3"/>
  <c r="G509" i="3"/>
  <c r="F509" i="3"/>
  <c r="G508" i="3"/>
  <c r="F508" i="3"/>
  <c r="G507" i="3"/>
  <c r="F507" i="3"/>
  <c r="G506" i="3"/>
  <c r="F506" i="3"/>
  <c r="G505" i="3"/>
  <c r="F505" i="3"/>
  <c r="G504" i="3"/>
  <c r="F504" i="3"/>
  <c r="G503" i="3"/>
  <c r="F503" i="3"/>
  <c r="G502" i="3"/>
  <c r="F502" i="3"/>
  <c r="G501" i="3"/>
  <c r="F501" i="3"/>
  <c r="G500" i="3"/>
  <c r="F500" i="3"/>
  <c r="G499" i="3"/>
  <c r="F499" i="3"/>
  <c r="G498" i="3"/>
  <c r="F498" i="3"/>
  <c r="G497" i="3"/>
  <c r="F497" i="3"/>
  <c r="G496" i="3"/>
  <c r="F496" i="3"/>
  <c r="G495" i="3"/>
  <c r="F495" i="3"/>
  <c r="G494" i="3"/>
  <c r="F494" i="3"/>
  <c r="G493" i="3"/>
  <c r="F493" i="3"/>
  <c r="G492" i="3"/>
  <c r="F492" i="3"/>
  <c r="G491" i="3"/>
  <c r="F491" i="3"/>
  <c r="G490" i="3"/>
  <c r="F490" i="3"/>
  <c r="G489" i="3"/>
  <c r="F489" i="3"/>
  <c r="G488" i="3"/>
  <c r="F488" i="3"/>
  <c r="G487" i="3"/>
  <c r="F487" i="3"/>
  <c r="G486" i="3"/>
  <c r="F486" i="3"/>
  <c r="G485" i="3"/>
  <c r="F485" i="3"/>
  <c r="G484" i="3"/>
  <c r="F484" i="3"/>
  <c r="G483" i="3"/>
  <c r="F483" i="3"/>
  <c r="G482" i="3"/>
  <c r="F482" i="3"/>
  <c r="G481" i="3"/>
  <c r="F481" i="3"/>
  <c r="G480" i="3"/>
  <c r="F480" i="3"/>
  <c r="G479" i="3"/>
  <c r="F479" i="3"/>
  <c r="G478" i="3"/>
  <c r="F478" i="3"/>
  <c r="G477" i="3"/>
  <c r="F477" i="3"/>
  <c r="G476" i="3"/>
  <c r="F476" i="3"/>
  <c r="G475" i="3"/>
  <c r="F475" i="3"/>
  <c r="G474" i="3"/>
  <c r="F474" i="3"/>
  <c r="G473" i="3"/>
  <c r="F473" i="3"/>
  <c r="G472" i="3"/>
  <c r="F472" i="3"/>
  <c r="G471" i="3"/>
  <c r="F471" i="3"/>
  <c r="G470" i="3"/>
  <c r="F470" i="3"/>
  <c r="G469" i="3"/>
  <c r="F469" i="3"/>
  <c r="G468" i="3"/>
  <c r="F468" i="3"/>
  <c r="G467" i="3"/>
  <c r="F467" i="3"/>
  <c r="G466" i="3"/>
  <c r="F466" i="3"/>
  <c r="G465" i="3"/>
  <c r="F465" i="3"/>
  <c r="G464" i="3"/>
  <c r="F464" i="3"/>
  <c r="G463" i="3"/>
  <c r="F463" i="3"/>
  <c r="G462" i="3"/>
  <c r="F462" i="3"/>
  <c r="G461" i="3"/>
  <c r="F461" i="3"/>
  <c r="G460" i="3"/>
  <c r="F460" i="3"/>
  <c r="G459" i="3"/>
  <c r="F459" i="3"/>
  <c r="G458" i="3"/>
  <c r="F458" i="3"/>
  <c r="G457" i="3"/>
  <c r="F457" i="3"/>
  <c r="G456" i="3"/>
  <c r="F456" i="3"/>
  <c r="G455" i="3"/>
  <c r="F455" i="3"/>
  <c r="G454" i="3"/>
  <c r="F454" i="3"/>
  <c r="G453" i="3"/>
  <c r="F453" i="3"/>
  <c r="G452" i="3"/>
  <c r="F452" i="3"/>
  <c r="G451" i="3"/>
  <c r="F451" i="3"/>
  <c r="G450" i="3"/>
  <c r="F450" i="3"/>
  <c r="G449" i="3"/>
  <c r="F449" i="3"/>
  <c r="G448" i="3"/>
  <c r="F448" i="3"/>
  <c r="G447" i="3"/>
  <c r="F447" i="3"/>
  <c r="G446" i="3"/>
  <c r="F446" i="3"/>
  <c r="G445" i="3"/>
  <c r="F445" i="3"/>
  <c r="G444" i="3"/>
  <c r="F444" i="3"/>
  <c r="G443" i="3"/>
  <c r="F443" i="3"/>
  <c r="G442" i="3"/>
  <c r="F442" i="3"/>
  <c r="G441" i="3"/>
  <c r="F441" i="3"/>
  <c r="G440" i="3"/>
  <c r="F440" i="3"/>
  <c r="G439" i="3"/>
  <c r="F439" i="3"/>
  <c r="G438" i="3"/>
  <c r="F438" i="3"/>
  <c r="G437" i="3"/>
  <c r="F437" i="3"/>
  <c r="G436" i="3"/>
  <c r="F436" i="3"/>
  <c r="G435" i="3"/>
  <c r="F435" i="3"/>
  <c r="G434" i="3"/>
  <c r="F434" i="3"/>
  <c r="G433" i="3"/>
  <c r="F433" i="3"/>
  <c r="G432" i="3"/>
  <c r="F432" i="3"/>
  <c r="G431" i="3"/>
  <c r="F431" i="3"/>
  <c r="G430" i="3"/>
  <c r="F430" i="3"/>
  <c r="G429" i="3"/>
  <c r="F429" i="3"/>
  <c r="G428" i="3"/>
  <c r="F428" i="3"/>
  <c r="G427" i="3"/>
  <c r="F427" i="3"/>
  <c r="G426" i="3"/>
  <c r="F426" i="3"/>
  <c r="G425" i="3"/>
  <c r="F425" i="3"/>
  <c r="G424" i="3"/>
  <c r="F424" i="3"/>
  <c r="G423" i="3"/>
  <c r="F423" i="3"/>
  <c r="G422" i="3"/>
  <c r="F422" i="3"/>
  <c r="G421" i="3"/>
  <c r="F421" i="3"/>
  <c r="G420" i="3"/>
  <c r="F420" i="3"/>
  <c r="G419" i="3"/>
  <c r="F419" i="3"/>
  <c r="G418" i="3"/>
  <c r="F418" i="3"/>
  <c r="G417" i="3"/>
  <c r="F417" i="3"/>
  <c r="G416" i="3"/>
  <c r="F416" i="3"/>
  <c r="G415" i="3"/>
  <c r="F415" i="3"/>
  <c r="G414" i="3"/>
  <c r="F414" i="3"/>
  <c r="G413" i="3"/>
  <c r="F413" i="3"/>
  <c r="G412" i="3"/>
  <c r="F412" i="3"/>
  <c r="G411" i="3"/>
  <c r="F411" i="3"/>
  <c r="G410" i="3"/>
  <c r="F410" i="3"/>
  <c r="G409" i="3"/>
  <c r="F409" i="3"/>
  <c r="G408" i="3"/>
  <c r="F408" i="3"/>
  <c r="G407" i="3"/>
  <c r="F407" i="3"/>
  <c r="G406" i="3"/>
  <c r="F406" i="3"/>
  <c r="G405" i="3"/>
  <c r="F405" i="3"/>
  <c r="G404" i="3"/>
  <c r="F404" i="3"/>
  <c r="G403" i="3"/>
  <c r="F403" i="3"/>
  <c r="G402" i="3"/>
  <c r="F402" i="3"/>
  <c r="G401" i="3"/>
  <c r="F401" i="3"/>
  <c r="G400" i="3"/>
  <c r="F400" i="3"/>
  <c r="G399" i="3"/>
  <c r="F399" i="3"/>
  <c r="G398" i="3"/>
  <c r="F398" i="3"/>
  <c r="G397" i="3"/>
  <c r="F397" i="3"/>
  <c r="G396" i="3"/>
  <c r="F396" i="3"/>
  <c r="G395" i="3"/>
  <c r="F395" i="3"/>
  <c r="G394" i="3"/>
  <c r="F394" i="3"/>
  <c r="G393" i="3"/>
  <c r="F393" i="3"/>
  <c r="G392" i="3"/>
  <c r="F392" i="3"/>
  <c r="G391" i="3"/>
  <c r="F391" i="3"/>
  <c r="G390" i="3"/>
  <c r="F390" i="3"/>
  <c r="G389" i="3"/>
  <c r="F389" i="3"/>
  <c r="G388" i="3"/>
  <c r="F388" i="3"/>
  <c r="G387" i="3"/>
  <c r="F387" i="3"/>
  <c r="G386" i="3"/>
  <c r="F386" i="3"/>
  <c r="G385" i="3"/>
  <c r="F385" i="3"/>
  <c r="G384" i="3"/>
  <c r="F384" i="3"/>
  <c r="G383" i="3"/>
  <c r="F383" i="3"/>
  <c r="G382" i="3"/>
  <c r="F382" i="3"/>
  <c r="G381" i="3"/>
  <c r="F381" i="3"/>
  <c r="G380" i="3"/>
  <c r="F380" i="3"/>
  <c r="G379" i="3"/>
  <c r="F379" i="3"/>
  <c r="G378" i="3"/>
  <c r="F378" i="3"/>
  <c r="G377" i="3"/>
  <c r="F377" i="3"/>
  <c r="G376" i="3"/>
  <c r="F376" i="3"/>
  <c r="G375" i="3"/>
  <c r="F375" i="3"/>
  <c r="G374" i="3"/>
  <c r="F374" i="3"/>
  <c r="G373" i="3"/>
  <c r="F373" i="3"/>
  <c r="G372" i="3"/>
  <c r="F372" i="3"/>
  <c r="G371" i="3"/>
  <c r="F371" i="3"/>
  <c r="G370" i="3"/>
  <c r="F370" i="3"/>
  <c r="G369" i="3"/>
  <c r="F369" i="3"/>
  <c r="G368" i="3"/>
  <c r="F368" i="3"/>
  <c r="G367" i="3"/>
  <c r="F367" i="3"/>
  <c r="G366" i="3"/>
  <c r="F366" i="3"/>
  <c r="G365" i="3"/>
  <c r="F365" i="3"/>
  <c r="G364" i="3"/>
  <c r="F364" i="3"/>
  <c r="G363" i="3"/>
  <c r="F363" i="3"/>
  <c r="G362" i="3"/>
  <c r="F362" i="3"/>
  <c r="G361" i="3"/>
  <c r="F361" i="3"/>
  <c r="G360" i="3"/>
  <c r="F360" i="3"/>
  <c r="G359" i="3"/>
  <c r="F359" i="3"/>
  <c r="G358" i="3"/>
  <c r="F358" i="3"/>
  <c r="G357" i="3"/>
  <c r="F357" i="3"/>
  <c r="G356" i="3"/>
  <c r="F356" i="3"/>
  <c r="G355" i="3"/>
  <c r="F355" i="3"/>
  <c r="G354" i="3"/>
  <c r="F354" i="3"/>
  <c r="G353" i="3"/>
  <c r="F353" i="3"/>
  <c r="G352" i="3"/>
  <c r="F352" i="3"/>
  <c r="G351" i="3"/>
  <c r="F351" i="3"/>
  <c r="G350" i="3"/>
  <c r="F350" i="3"/>
  <c r="G349" i="3"/>
  <c r="F349" i="3"/>
  <c r="G348" i="3"/>
  <c r="F348" i="3"/>
  <c r="G347" i="3"/>
  <c r="F347" i="3"/>
  <c r="G346" i="3"/>
  <c r="F346" i="3"/>
  <c r="G345" i="3"/>
  <c r="F345" i="3"/>
  <c r="G344" i="3"/>
  <c r="F344" i="3"/>
  <c r="G343" i="3"/>
  <c r="F343" i="3"/>
  <c r="G342" i="3"/>
  <c r="F342" i="3"/>
  <c r="G341" i="3"/>
  <c r="F341" i="3"/>
  <c r="G340" i="3"/>
  <c r="F340" i="3"/>
  <c r="G339" i="3"/>
  <c r="F339" i="3"/>
  <c r="G338" i="3"/>
  <c r="F338" i="3"/>
  <c r="G337" i="3"/>
  <c r="F337" i="3"/>
  <c r="G336" i="3"/>
  <c r="F336" i="3"/>
  <c r="G335" i="3"/>
  <c r="F335" i="3"/>
  <c r="G334" i="3"/>
  <c r="F334" i="3"/>
  <c r="G333" i="3"/>
  <c r="F333" i="3"/>
  <c r="G332" i="3"/>
  <c r="F332" i="3"/>
  <c r="G331" i="3"/>
  <c r="F331" i="3"/>
  <c r="G330" i="3"/>
  <c r="F330" i="3"/>
  <c r="G329" i="3"/>
  <c r="F329" i="3"/>
  <c r="G328" i="3"/>
  <c r="F328" i="3"/>
  <c r="G327" i="3"/>
  <c r="F327" i="3"/>
  <c r="G326" i="3"/>
  <c r="F326" i="3"/>
  <c r="G325" i="3"/>
  <c r="F325" i="3"/>
  <c r="G324" i="3"/>
  <c r="F324" i="3"/>
  <c r="G323" i="3"/>
  <c r="F323" i="3"/>
  <c r="G322" i="3"/>
  <c r="F322" i="3"/>
  <c r="G321" i="3"/>
  <c r="F321" i="3"/>
  <c r="G320" i="3"/>
  <c r="F320" i="3"/>
  <c r="G319" i="3"/>
  <c r="F319" i="3"/>
  <c r="G318" i="3"/>
  <c r="F318" i="3"/>
  <c r="G317" i="3"/>
  <c r="F317" i="3"/>
  <c r="G316" i="3"/>
  <c r="F316" i="3"/>
  <c r="G315" i="3"/>
  <c r="F315" i="3"/>
  <c r="G314" i="3"/>
  <c r="F314" i="3"/>
  <c r="G313" i="3"/>
  <c r="F313" i="3"/>
  <c r="G312" i="3"/>
  <c r="F312" i="3"/>
  <c r="G311" i="3"/>
  <c r="F311" i="3"/>
  <c r="G310" i="3"/>
  <c r="F310" i="3"/>
  <c r="G309" i="3"/>
  <c r="F309" i="3"/>
  <c r="G308" i="3"/>
  <c r="F308" i="3"/>
  <c r="G307" i="3"/>
  <c r="F307" i="3"/>
  <c r="G306" i="3"/>
  <c r="F306" i="3"/>
  <c r="G305" i="3"/>
  <c r="F305" i="3"/>
  <c r="G304" i="3"/>
  <c r="F304" i="3"/>
  <c r="G303" i="3"/>
  <c r="F303" i="3"/>
  <c r="G302" i="3"/>
  <c r="F302" i="3"/>
  <c r="G301" i="3"/>
  <c r="F301" i="3"/>
  <c r="G300" i="3"/>
  <c r="F300" i="3"/>
  <c r="G299" i="3"/>
  <c r="F299" i="3"/>
  <c r="G298" i="3"/>
  <c r="F298" i="3"/>
  <c r="G297" i="3"/>
  <c r="F297" i="3"/>
  <c r="G296" i="3"/>
  <c r="F296" i="3"/>
  <c r="G295" i="3"/>
  <c r="F295" i="3"/>
  <c r="G294" i="3"/>
  <c r="F294" i="3"/>
  <c r="G293" i="3"/>
  <c r="F293" i="3"/>
  <c r="G292" i="3"/>
  <c r="F292" i="3"/>
  <c r="G291" i="3"/>
  <c r="F291" i="3"/>
  <c r="G290" i="3"/>
  <c r="F290" i="3"/>
  <c r="G289" i="3"/>
  <c r="F289" i="3"/>
  <c r="G288" i="3"/>
  <c r="F288" i="3"/>
  <c r="G287" i="3"/>
  <c r="F287" i="3"/>
  <c r="G286" i="3"/>
  <c r="F286" i="3"/>
  <c r="G285" i="3"/>
  <c r="F285" i="3"/>
  <c r="G284" i="3"/>
  <c r="F284" i="3"/>
  <c r="G283" i="3"/>
  <c r="F283" i="3"/>
  <c r="G282" i="3"/>
  <c r="F282" i="3"/>
  <c r="G281" i="3"/>
  <c r="F281" i="3"/>
  <c r="G280" i="3"/>
  <c r="F280" i="3"/>
  <c r="G279" i="3"/>
  <c r="F279" i="3"/>
  <c r="G278" i="3"/>
  <c r="F278" i="3"/>
  <c r="G277" i="3"/>
  <c r="F277" i="3"/>
  <c r="G276" i="3"/>
  <c r="F276" i="3"/>
  <c r="G275" i="3"/>
  <c r="F275" i="3"/>
  <c r="G274" i="3"/>
  <c r="F274" i="3"/>
  <c r="G273" i="3"/>
  <c r="F273" i="3"/>
  <c r="G272" i="3"/>
  <c r="F272" i="3"/>
  <c r="G271" i="3"/>
  <c r="F271" i="3"/>
  <c r="G270" i="3"/>
  <c r="F270" i="3"/>
  <c r="G269" i="3"/>
  <c r="F269" i="3"/>
  <c r="G268" i="3"/>
  <c r="F268" i="3"/>
  <c r="G267" i="3"/>
  <c r="F267" i="3"/>
  <c r="G266" i="3"/>
  <c r="F266" i="3"/>
  <c r="G265" i="3"/>
  <c r="F265" i="3"/>
  <c r="G264" i="3"/>
  <c r="F264" i="3"/>
  <c r="G263" i="3"/>
  <c r="F263" i="3"/>
  <c r="G262" i="3"/>
  <c r="F262" i="3"/>
  <c r="G261" i="3"/>
  <c r="F261" i="3"/>
  <c r="G260" i="3"/>
  <c r="F260" i="3"/>
  <c r="G259" i="3"/>
  <c r="F259" i="3"/>
  <c r="G258" i="3"/>
  <c r="F258" i="3"/>
  <c r="G257" i="3"/>
  <c r="F257" i="3"/>
  <c r="G256" i="3"/>
  <c r="F256" i="3"/>
  <c r="G255" i="3"/>
  <c r="F255" i="3"/>
  <c r="G254" i="3"/>
  <c r="F254" i="3"/>
  <c r="G253" i="3"/>
  <c r="F253" i="3"/>
  <c r="G252" i="3"/>
  <c r="F252" i="3"/>
  <c r="G251" i="3"/>
  <c r="F251" i="3"/>
  <c r="G250" i="3"/>
  <c r="F250" i="3"/>
  <c r="G249" i="3"/>
  <c r="F249" i="3"/>
  <c r="G248" i="3"/>
  <c r="F248" i="3"/>
  <c r="G247" i="3"/>
  <c r="F247" i="3"/>
  <c r="G246" i="3"/>
  <c r="F246" i="3"/>
  <c r="G245" i="3"/>
  <c r="F245" i="3"/>
  <c r="G244" i="3"/>
  <c r="F244" i="3"/>
  <c r="G243" i="3"/>
  <c r="F243" i="3"/>
  <c r="G242" i="3"/>
  <c r="F242" i="3"/>
  <c r="G241" i="3"/>
  <c r="F241" i="3"/>
  <c r="G240" i="3"/>
  <c r="F240" i="3"/>
  <c r="G239" i="3"/>
  <c r="F239" i="3"/>
  <c r="G238" i="3"/>
  <c r="F238" i="3"/>
  <c r="G237" i="3"/>
  <c r="F237" i="3"/>
  <c r="G236" i="3"/>
  <c r="F236" i="3"/>
  <c r="G235" i="3"/>
  <c r="F235" i="3"/>
  <c r="G234" i="3"/>
  <c r="F234" i="3"/>
  <c r="G233" i="3"/>
  <c r="F233" i="3"/>
  <c r="G232" i="3"/>
  <c r="F232" i="3"/>
  <c r="G231" i="3"/>
  <c r="F231" i="3"/>
  <c r="G230" i="3"/>
  <c r="F230" i="3"/>
  <c r="G229" i="3"/>
  <c r="F229" i="3"/>
  <c r="G228" i="3"/>
  <c r="F228" i="3"/>
  <c r="G227" i="3"/>
  <c r="F227" i="3"/>
  <c r="G226" i="3"/>
  <c r="F226" i="3"/>
  <c r="G225" i="3"/>
  <c r="F225" i="3"/>
  <c r="G224" i="3"/>
  <c r="F224" i="3"/>
  <c r="G223" i="3"/>
  <c r="F223" i="3"/>
  <c r="G222" i="3"/>
  <c r="F222" i="3"/>
  <c r="G221" i="3"/>
  <c r="F221" i="3"/>
  <c r="G220" i="3"/>
  <c r="F220" i="3"/>
  <c r="G219" i="3"/>
  <c r="F219" i="3"/>
  <c r="G218" i="3"/>
  <c r="F218" i="3"/>
  <c r="G217" i="3"/>
  <c r="F217" i="3"/>
  <c r="G216" i="3"/>
  <c r="F216" i="3"/>
  <c r="G215" i="3"/>
  <c r="F215" i="3"/>
  <c r="G214" i="3"/>
  <c r="F214" i="3"/>
  <c r="G213" i="3"/>
  <c r="F213" i="3"/>
  <c r="G212" i="3"/>
  <c r="F212" i="3"/>
  <c r="G211" i="3"/>
  <c r="F211" i="3"/>
  <c r="G210" i="3"/>
  <c r="F210" i="3"/>
  <c r="G209" i="3"/>
  <c r="F209" i="3"/>
  <c r="G208" i="3"/>
  <c r="F208" i="3"/>
  <c r="G207" i="3"/>
  <c r="F207" i="3"/>
  <c r="G206" i="3"/>
  <c r="F206" i="3"/>
  <c r="G205" i="3"/>
  <c r="F205" i="3"/>
  <c r="G204" i="3"/>
  <c r="F204" i="3"/>
  <c r="G203" i="3"/>
  <c r="F203" i="3"/>
  <c r="G202" i="3"/>
  <c r="F202" i="3"/>
  <c r="G201" i="3"/>
  <c r="F201" i="3"/>
  <c r="G200" i="3"/>
  <c r="F200" i="3"/>
  <c r="G199" i="3"/>
  <c r="F199" i="3"/>
  <c r="G198" i="3"/>
  <c r="F198" i="3"/>
  <c r="G197" i="3"/>
  <c r="F197" i="3"/>
  <c r="G196" i="3"/>
  <c r="F196" i="3"/>
  <c r="G195" i="3"/>
  <c r="F195" i="3"/>
  <c r="G194" i="3"/>
  <c r="F194" i="3"/>
  <c r="G193" i="3"/>
  <c r="F193" i="3"/>
  <c r="G192" i="3"/>
  <c r="F192" i="3"/>
  <c r="G191" i="3"/>
  <c r="F191" i="3"/>
  <c r="G190" i="3"/>
  <c r="F190" i="3"/>
  <c r="G189" i="3"/>
  <c r="F189" i="3"/>
  <c r="G188" i="3"/>
  <c r="F188" i="3"/>
  <c r="G187" i="3"/>
  <c r="F187" i="3"/>
  <c r="G186" i="3"/>
  <c r="F186" i="3"/>
  <c r="G185" i="3"/>
  <c r="F185" i="3"/>
  <c r="G184" i="3"/>
  <c r="F184" i="3"/>
  <c r="G183" i="3"/>
  <c r="F183" i="3"/>
  <c r="G182" i="3"/>
  <c r="F182" i="3"/>
  <c r="G181" i="3"/>
  <c r="F181" i="3"/>
  <c r="G180" i="3"/>
  <c r="F180" i="3"/>
  <c r="G179" i="3"/>
  <c r="F179" i="3"/>
  <c r="G178" i="3"/>
  <c r="F178" i="3"/>
  <c r="G177" i="3"/>
  <c r="F177" i="3"/>
  <c r="G176" i="3"/>
  <c r="F176" i="3"/>
  <c r="G175" i="3"/>
  <c r="F175" i="3"/>
  <c r="G174" i="3"/>
  <c r="F174" i="3"/>
  <c r="G173" i="3"/>
  <c r="F173" i="3"/>
  <c r="G172" i="3"/>
  <c r="F172" i="3"/>
  <c r="G171" i="3"/>
  <c r="F171" i="3"/>
  <c r="G170" i="3"/>
  <c r="F170" i="3"/>
  <c r="G169" i="3"/>
  <c r="F169" i="3"/>
  <c r="G168" i="3"/>
  <c r="F168" i="3"/>
  <c r="G167" i="3"/>
  <c r="F167" i="3"/>
  <c r="G166" i="3"/>
  <c r="F166" i="3"/>
  <c r="G165" i="3"/>
  <c r="F165" i="3"/>
  <c r="G164" i="3"/>
  <c r="F164" i="3"/>
  <c r="G163" i="3"/>
  <c r="F163" i="3"/>
  <c r="G162" i="3"/>
  <c r="F162" i="3"/>
  <c r="G161" i="3"/>
  <c r="F161" i="3"/>
  <c r="G160" i="3"/>
  <c r="F160" i="3"/>
  <c r="G159" i="3"/>
  <c r="F159" i="3"/>
  <c r="G158" i="3"/>
  <c r="F158" i="3"/>
  <c r="G157" i="3"/>
  <c r="F157" i="3"/>
  <c r="G156" i="3"/>
  <c r="F156" i="3"/>
  <c r="G155" i="3"/>
  <c r="F155" i="3"/>
  <c r="G154" i="3"/>
  <c r="F154" i="3"/>
  <c r="G153" i="3"/>
  <c r="F153" i="3"/>
  <c r="G152" i="3"/>
  <c r="F152" i="3"/>
  <c r="G151" i="3"/>
  <c r="F151" i="3"/>
  <c r="G150" i="3"/>
  <c r="F150" i="3"/>
  <c r="G149" i="3"/>
  <c r="F149" i="3"/>
  <c r="G148" i="3"/>
  <c r="F148" i="3"/>
  <c r="G147" i="3"/>
  <c r="F147" i="3"/>
  <c r="G146" i="3"/>
  <c r="F146" i="3"/>
  <c r="G145" i="3"/>
  <c r="F145" i="3"/>
  <c r="G144" i="3"/>
  <c r="F144" i="3"/>
  <c r="G143" i="3"/>
  <c r="F143" i="3"/>
  <c r="G142" i="3"/>
  <c r="F142" i="3"/>
  <c r="G141" i="3"/>
  <c r="F141" i="3"/>
  <c r="G140" i="3"/>
  <c r="F140" i="3"/>
  <c r="G139" i="3"/>
  <c r="F139" i="3"/>
  <c r="G138" i="3"/>
  <c r="F138" i="3"/>
  <c r="G137" i="3"/>
  <c r="F137" i="3"/>
  <c r="G136" i="3"/>
  <c r="F136" i="3"/>
  <c r="G135" i="3"/>
  <c r="F135" i="3"/>
  <c r="G134" i="3"/>
  <c r="F134" i="3"/>
  <c r="G133" i="3"/>
  <c r="F133" i="3"/>
  <c r="G132" i="3"/>
  <c r="F132" i="3"/>
  <c r="G131" i="3"/>
  <c r="F131" i="3"/>
  <c r="G130" i="3"/>
  <c r="F130" i="3"/>
  <c r="G129" i="3"/>
  <c r="F129" i="3"/>
  <c r="G128" i="3"/>
  <c r="F128" i="3"/>
  <c r="G127" i="3"/>
  <c r="F127" i="3"/>
  <c r="G126" i="3"/>
  <c r="F126" i="3"/>
  <c r="G125" i="3"/>
  <c r="F125" i="3"/>
  <c r="G124" i="3"/>
  <c r="F124" i="3"/>
  <c r="G123" i="3"/>
  <c r="F123" i="3"/>
  <c r="G122" i="3"/>
  <c r="F122" i="3"/>
  <c r="G121" i="3"/>
  <c r="F121" i="3"/>
  <c r="G120" i="3"/>
  <c r="F120" i="3"/>
  <c r="G119" i="3"/>
  <c r="F119" i="3"/>
  <c r="G118" i="3"/>
  <c r="F118" i="3"/>
  <c r="G117" i="3"/>
  <c r="F117" i="3"/>
  <c r="G116" i="3"/>
  <c r="F116" i="3"/>
  <c r="G115" i="3"/>
  <c r="F115" i="3"/>
  <c r="G114" i="3"/>
  <c r="F114" i="3"/>
  <c r="G113" i="3"/>
  <c r="F113" i="3"/>
  <c r="G112" i="3"/>
  <c r="F112" i="3"/>
  <c r="G111" i="3"/>
  <c r="F111" i="3"/>
  <c r="G110" i="3"/>
  <c r="F110" i="3"/>
  <c r="G109" i="3"/>
  <c r="F109" i="3"/>
  <c r="G108" i="3"/>
  <c r="F108" i="3"/>
  <c r="G107" i="3"/>
  <c r="F107" i="3"/>
  <c r="G106" i="3"/>
  <c r="F106" i="3"/>
  <c r="G105" i="3"/>
  <c r="F105" i="3"/>
  <c r="G104" i="3"/>
  <c r="F104" i="3"/>
  <c r="G103" i="3"/>
  <c r="F103" i="3"/>
  <c r="G102" i="3"/>
  <c r="F102" i="3"/>
  <c r="G101" i="3"/>
  <c r="F101" i="3"/>
  <c r="G100" i="3"/>
  <c r="F100" i="3"/>
  <c r="G99" i="3"/>
  <c r="F99" i="3"/>
  <c r="G98" i="3"/>
  <c r="F98" i="3"/>
  <c r="G97" i="3"/>
  <c r="F97" i="3"/>
  <c r="G96" i="3"/>
  <c r="F96" i="3"/>
  <c r="G95" i="3"/>
  <c r="F95" i="3"/>
  <c r="G94" i="3"/>
  <c r="F94" i="3"/>
  <c r="G93" i="3"/>
  <c r="F93" i="3"/>
  <c r="G92" i="3"/>
  <c r="F92" i="3"/>
  <c r="G91" i="3"/>
  <c r="F91" i="3"/>
  <c r="G90" i="3"/>
  <c r="F90" i="3"/>
  <c r="G89" i="3"/>
  <c r="F89" i="3"/>
  <c r="G88" i="3"/>
  <c r="F88" i="3"/>
  <c r="G87" i="3"/>
  <c r="F87" i="3"/>
  <c r="G86" i="3"/>
  <c r="F86" i="3"/>
  <c r="G85" i="3"/>
  <c r="F85" i="3"/>
  <c r="G84" i="3"/>
  <c r="F84" i="3"/>
  <c r="G83" i="3"/>
  <c r="F83" i="3"/>
  <c r="G82" i="3"/>
  <c r="F82" i="3"/>
  <c r="G81" i="3"/>
  <c r="F81" i="3"/>
  <c r="G80" i="3"/>
  <c r="F80" i="3"/>
  <c r="G79" i="3"/>
  <c r="F79" i="3"/>
  <c r="G78" i="3"/>
  <c r="F78" i="3"/>
  <c r="G77" i="3"/>
  <c r="F77" i="3"/>
  <c r="G76" i="3"/>
  <c r="F76" i="3"/>
  <c r="G75" i="3"/>
  <c r="F75" i="3"/>
  <c r="G74" i="3"/>
  <c r="F74" i="3"/>
  <c r="G73" i="3"/>
  <c r="F73" i="3"/>
  <c r="G72" i="3"/>
  <c r="F72" i="3"/>
  <c r="G71" i="3"/>
  <c r="F71" i="3"/>
  <c r="G70" i="3"/>
  <c r="F70" i="3"/>
  <c r="G69" i="3"/>
  <c r="F69" i="3"/>
  <c r="G68" i="3"/>
  <c r="F68" i="3"/>
  <c r="G67" i="3"/>
  <c r="F67" i="3"/>
  <c r="G66" i="3"/>
  <c r="F66" i="3"/>
  <c r="G65" i="3"/>
  <c r="F65" i="3"/>
  <c r="G64" i="3"/>
  <c r="F64" i="3"/>
  <c r="G63" i="3"/>
  <c r="F63" i="3"/>
  <c r="G62" i="3"/>
  <c r="F62" i="3"/>
  <c r="G61" i="3"/>
  <c r="F61" i="3"/>
  <c r="G60" i="3"/>
  <c r="F60" i="3"/>
  <c r="G59" i="3"/>
  <c r="F59" i="3"/>
  <c r="G58" i="3"/>
  <c r="F58" i="3"/>
  <c r="G57" i="3"/>
  <c r="F57" i="3"/>
  <c r="G56" i="3"/>
  <c r="F56" i="3"/>
  <c r="G55" i="3"/>
  <c r="F55" i="3"/>
  <c r="G54" i="3"/>
  <c r="F54" i="3"/>
  <c r="G53" i="3"/>
  <c r="F53" i="3"/>
  <c r="G52" i="3"/>
  <c r="F52" i="3"/>
  <c r="G51" i="3"/>
  <c r="F51" i="3"/>
  <c r="G50" i="3"/>
  <c r="F50" i="3"/>
  <c r="G49" i="3"/>
  <c r="F49" i="3"/>
  <c r="G48" i="3"/>
  <c r="F48" i="3"/>
  <c r="G47" i="3"/>
  <c r="F47" i="3"/>
  <c r="G46" i="3"/>
  <c r="F46" i="3"/>
  <c r="G45" i="3"/>
  <c r="F45" i="3"/>
  <c r="G44" i="3"/>
  <c r="F44" i="3"/>
  <c r="G43" i="3"/>
  <c r="F43" i="3"/>
  <c r="G42" i="3"/>
  <c r="F42" i="3"/>
  <c r="G41" i="3"/>
  <c r="F41" i="3"/>
  <c r="G40" i="3"/>
  <c r="F40" i="3"/>
  <c r="G39" i="3"/>
  <c r="F39" i="3"/>
  <c r="G38" i="3"/>
  <c r="F38" i="3"/>
  <c r="G37" i="3"/>
  <c r="F37" i="3"/>
  <c r="G36" i="3"/>
  <c r="F36" i="3"/>
  <c r="G35" i="3"/>
  <c r="F35" i="3"/>
  <c r="G34" i="3"/>
  <c r="F34" i="3"/>
  <c r="G33" i="3"/>
  <c r="F33" i="3"/>
  <c r="G32" i="3"/>
  <c r="F32" i="3"/>
  <c r="G31" i="3"/>
  <c r="F31" i="3"/>
  <c r="G30" i="3"/>
  <c r="F30" i="3"/>
  <c r="G29" i="3"/>
  <c r="F29" i="3"/>
  <c r="G28" i="3"/>
  <c r="F28" i="3"/>
  <c r="G27" i="3"/>
  <c r="F27" i="3"/>
  <c r="G26" i="3"/>
  <c r="F26" i="3"/>
  <c r="G25" i="3"/>
  <c r="F25" i="3"/>
  <c r="G24" i="3"/>
  <c r="F24" i="3"/>
  <c r="G23" i="3"/>
  <c r="F23" i="3"/>
  <c r="G22" i="3"/>
  <c r="F22" i="3"/>
  <c r="G21" i="3"/>
  <c r="F21" i="3"/>
  <c r="G20" i="3"/>
  <c r="F20" i="3"/>
  <c r="G19" i="3"/>
  <c r="F19" i="3"/>
  <c r="G18" i="3"/>
  <c r="F18" i="3"/>
  <c r="G17" i="3"/>
  <c r="F17" i="3"/>
  <c r="G16" i="3"/>
  <c r="F16" i="3"/>
  <c r="G15" i="3"/>
  <c r="F15" i="3"/>
  <c r="G14" i="3"/>
  <c r="F14" i="3"/>
  <c r="G13" i="3"/>
  <c r="F13" i="3"/>
  <c r="G12" i="3"/>
  <c r="F12" i="3"/>
  <c r="G11" i="3"/>
  <c r="F11" i="3"/>
  <c r="G10" i="3"/>
  <c r="F10" i="3"/>
  <c r="G9" i="3"/>
  <c r="F9" i="3"/>
  <c r="G8" i="3"/>
  <c r="F8" i="3"/>
  <c r="G7" i="3"/>
  <c r="F7" i="3"/>
  <c r="G6" i="3"/>
  <c r="F6" i="3"/>
  <c r="G5" i="3"/>
  <c r="F5" i="3"/>
  <c r="G4" i="3"/>
  <c r="F4" i="3"/>
  <c r="G3" i="3"/>
  <c r="F3" i="3"/>
  <c r="G2" i="3"/>
  <c r="F2" i="3"/>
  <c r="L10" i="17"/>
  <c r="C14" i="17"/>
  <c r="L36" i="17"/>
  <c r="P13" i="17"/>
  <c r="J10"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1992DC-8D8D-496F-B61F-E2308ADB24D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D539BFCD-F5A1-486F-908C-6EA2C61A941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C25DBF79-446E-43E9-92A5-72C130CB2ACE}" name="WorksheetConnection_Salary_Survey_Uncleaned.xlsx!Dcity" type="102" refreshedVersion="8" minRefreshableVersion="5">
    <extLst>
      <ext xmlns:x15="http://schemas.microsoft.com/office/spreadsheetml/2010/11/main" uri="{DE250136-89BD-433C-8126-D09CA5730AF9}">
        <x15:connection id="Dcity">
          <x15:rangePr sourceName="_xlcn.WorksheetConnection_Salary_Survey_Uncleaned.xlsxDcity1"/>
        </x15:connection>
      </ext>
    </extLst>
  </connection>
  <connection id="4" xr16:uid="{C741A94E-D97A-4EE6-904C-75DD678B5962}" name="WorksheetConnection_Salary_Survey_Uncleaned.xlsx!Dcountry" type="102" refreshedVersion="8" minRefreshableVersion="5">
    <extLst>
      <ext xmlns:x15="http://schemas.microsoft.com/office/spreadsheetml/2010/11/main" uri="{DE250136-89BD-433C-8126-D09CA5730AF9}">
        <x15:connection id="Dcountry">
          <x15:rangePr sourceName="_xlcn.WorksheetConnection_Salary_Survey_Uncleaned.xlsxDcountry1"/>
        </x15:connection>
      </ext>
    </extLst>
  </connection>
  <connection id="5" xr16:uid="{2B80983C-1317-4397-AD17-758DFE220E60}" name="WorksheetConnection_Salary_Survey_Uncleaned.xlsx!Deducation" type="102" refreshedVersion="8" minRefreshableVersion="5">
    <extLst>
      <ext xmlns:x15="http://schemas.microsoft.com/office/spreadsheetml/2010/11/main" uri="{DE250136-89BD-433C-8126-D09CA5730AF9}">
        <x15:connection id="Deducation">
          <x15:rangePr sourceName="_xlcn.WorksheetConnection_Salary_Survey_Uncleaned.xlsxDeducation1"/>
        </x15:connection>
      </ext>
    </extLst>
  </connection>
  <connection id="6" xr16:uid="{1E18F570-0739-47CC-8C9A-5165562DA57D}" name="WorksheetConnection_Salary_Survey_Uncleaned.xlsx!Dgender" type="102" refreshedVersion="8" minRefreshableVersion="5">
    <extLst>
      <ext xmlns:x15="http://schemas.microsoft.com/office/spreadsheetml/2010/11/main" uri="{DE250136-89BD-433C-8126-D09CA5730AF9}">
        <x15:connection id="Dgender">
          <x15:rangePr sourceName="_xlcn.WorksheetConnection_Salary_Survey_Uncleaned.xlsxDgender1"/>
        </x15:connection>
      </ext>
    </extLst>
  </connection>
  <connection id="7" xr16:uid="{71ADA2F3-631D-4BF3-89EF-13DC7D2D87EA}" name="WorksheetConnection_Salary_Survey_Uncleaned.xlsx!Dindustry" type="102" refreshedVersion="8" minRefreshableVersion="5">
    <extLst>
      <ext xmlns:x15="http://schemas.microsoft.com/office/spreadsheetml/2010/11/main" uri="{DE250136-89BD-433C-8126-D09CA5730AF9}">
        <x15:connection id="Dindustry">
          <x15:rangePr sourceName="_xlcn.WorksheetConnection_Salary_Survey_Uncleaned.xlsxDindustry1"/>
        </x15:connection>
      </ext>
    </extLst>
  </connection>
  <connection id="8" xr16:uid="{00B76108-5979-4D5B-89F7-CAEAD67BCDBF}" name="WorksheetConnection_Salary_Survey_Uncleaned.xlsx!Djobtitle" type="102" refreshedVersion="8" minRefreshableVersion="5">
    <extLst>
      <ext xmlns:x15="http://schemas.microsoft.com/office/spreadsheetml/2010/11/main" uri="{DE250136-89BD-433C-8126-D09CA5730AF9}">
        <x15:connection id="Djobtitle">
          <x15:rangePr sourceName="_xlcn.WorksheetConnection_Salary_Survey_Uncleaned.xlsxDjobtitle1"/>
        </x15:connection>
      </ext>
    </extLst>
  </connection>
  <connection id="9" xr16:uid="{1B82C15D-8A40-49F4-BD0A-B4F6B4559923}" name="WorksheetConnection_Salary_Survey_Uncleaned.xlsx!query1" type="102" refreshedVersion="8" minRefreshableVersion="5">
    <extLst>
      <ext xmlns:x15="http://schemas.microsoft.com/office/spreadsheetml/2010/11/main" uri="{DE250136-89BD-433C-8126-D09CA5730AF9}">
        <x15:connection id="query1">
          <x15:rangePr sourceName="_xlcn.WorksheetConnection_Salary_Survey_Uncleaned.xlsxquery11"/>
        </x15:connection>
      </ext>
    </extLst>
  </connection>
  <connection id="10" xr16:uid="{16299828-5FC4-4CF9-900A-E057CF5B40F4}" name="WorksheetConnection_Salary_Survey_Uncleaned.xlsx!query10" type="102" refreshedVersion="8" minRefreshableVersion="5">
    <extLst>
      <ext xmlns:x15="http://schemas.microsoft.com/office/spreadsheetml/2010/11/main" uri="{DE250136-89BD-433C-8126-D09CA5730AF9}">
        <x15:connection id="query10">
          <x15:rangePr sourceName="_xlcn.WorksheetConnection_Salary_Survey_Uncleaned.xlsxquery101"/>
        </x15:connection>
      </ext>
    </extLst>
  </connection>
  <connection id="11" xr16:uid="{138945A8-FF20-4CCB-AA3E-337C51E342D4}" name="WorksheetConnection_Salary_Survey_Uncleaned.xlsx!query2" type="102" refreshedVersion="8" minRefreshableVersion="5">
    <extLst>
      <ext xmlns:x15="http://schemas.microsoft.com/office/spreadsheetml/2010/11/main" uri="{DE250136-89BD-433C-8126-D09CA5730AF9}">
        <x15:connection id="query2">
          <x15:rangePr sourceName="_xlcn.WorksheetConnection_Salary_Survey_Uncleaned.xlsxquery21"/>
        </x15:connection>
      </ext>
    </extLst>
  </connection>
  <connection id="12" xr16:uid="{2E5A1297-EECD-4CFD-B269-DE1C1EBCA3E5}" name="WorksheetConnection_Salary_Survey_Uncleaned.xlsx!query3" type="102" refreshedVersion="8" minRefreshableVersion="5">
    <extLst>
      <ext xmlns:x15="http://schemas.microsoft.com/office/spreadsheetml/2010/11/main" uri="{DE250136-89BD-433C-8126-D09CA5730AF9}">
        <x15:connection id="query3">
          <x15:rangePr sourceName="_xlcn.WorksheetConnection_Salary_Survey_Uncleaned.xlsxquery31"/>
        </x15:connection>
      </ext>
    </extLst>
  </connection>
  <connection id="13" xr16:uid="{F2EAFC68-2374-49DB-81F4-82589C5247CF}" name="WorksheetConnection_Salary_Survey_Uncleaned.xlsx!query4" type="102" refreshedVersion="8" minRefreshableVersion="5">
    <extLst>
      <ext xmlns:x15="http://schemas.microsoft.com/office/spreadsheetml/2010/11/main" uri="{DE250136-89BD-433C-8126-D09CA5730AF9}">
        <x15:connection id="query4">
          <x15:rangePr sourceName="_xlcn.WorksheetConnection_Salary_Survey_Uncleaned.xlsxquery41"/>
        </x15:connection>
      </ext>
    </extLst>
  </connection>
  <connection id="14" xr16:uid="{B29CA8A1-B9BD-4FD8-9599-C7BFB5479EBA}" name="WorksheetConnection_Salary_Survey_Uncleaned.xlsx!query5" type="102" refreshedVersion="8" minRefreshableVersion="5">
    <extLst>
      <ext xmlns:x15="http://schemas.microsoft.com/office/spreadsheetml/2010/11/main" uri="{DE250136-89BD-433C-8126-D09CA5730AF9}">
        <x15:connection id="query5">
          <x15:rangePr sourceName="_xlcn.WorksheetConnection_Salary_Survey_Uncleaned.xlsxquery51"/>
        </x15:connection>
      </ext>
    </extLst>
  </connection>
  <connection id="15" xr16:uid="{32E52986-AB25-4EF5-A360-7E7CD84A747C}" name="WorksheetConnection_Salary_Survey_Uncleaned.xlsx!query6" type="102" refreshedVersion="8" minRefreshableVersion="5">
    <extLst>
      <ext xmlns:x15="http://schemas.microsoft.com/office/spreadsheetml/2010/11/main" uri="{DE250136-89BD-433C-8126-D09CA5730AF9}">
        <x15:connection id="query6">
          <x15:rangePr sourceName="_xlcn.WorksheetConnection_Salary_Survey_Uncleaned.xlsxquery61"/>
        </x15:connection>
      </ext>
    </extLst>
  </connection>
  <connection id="16" xr16:uid="{6D9C024B-9DC7-4613-B787-9D63FEC3CC85}" name="WorksheetConnection_Salary_Survey_Uncleaned.xlsx!query7" type="102" refreshedVersion="8" minRefreshableVersion="5">
    <extLst>
      <ext xmlns:x15="http://schemas.microsoft.com/office/spreadsheetml/2010/11/main" uri="{DE250136-89BD-433C-8126-D09CA5730AF9}">
        <x15:connection id="query7">
          <x15:rangePr sourceName="_xlcn.WorksheetConnection_Salary_Survey_Uncleaned.xlsxquery71"/>
        </x15:connection>
      </ext>
    </extLst>
  </connection>
  <connection id="17" xr16:uid="{351C56B9-6709-418D-8081-85EEE7D83B4D}" name="WorksheetConnection_Salary_Survey_Uncleaned.xlsx!query8" type="102" refreshedVersion="8" minRefreshableVersion="5">
    <extLst>
      <ext xmlns:x15="http://schemas.microsoft.com/office/spreadsheetml/2010/11/main" uri="{DE250136-89BD-433C-8126-D09CA5730AF9}">
        <x15:connection id="query8">
          <x15:rangePr sourceName="_xlcn.WorksheetConnection_Salary_Survey_Uncleaned.xlsxquery81"/>
        </x15:connection>
      </ext>
    </extLst>
  </connection>
  <connection id="18" xr16:uid="{2182DD65-C06B-4E07-8006-F763BE41B32D}" name="WorksheetConnection_Salary_Survey_Uncleaned.xlsx!query9" type="102" refreshedVersion="8" minRefreshableVersion="5">
    <extLst>
      <ext xmlns:x15="http://schemas.microsoft.com/office/spreadsheetml/2010/11/main" uri="{DE250136-89BD-433C-8126-D09CA5730AF9}">
        <x15:connection id="query9">
          <x15:rangePr sourceName="_xlcn.WorksheetConnection_Salary_Survey_Uncleaned.xlsxquery91"/>
        </x15:connection>
      </ext>
    </extLst>
  </connection>
  <connection id="19" xr16:uid="{1B1833FB-F856-4310-A58A-3A3278236D9D}" name="WorksheetConnection_Salary_Survey_Uncleaned.xlsx!Sheet1" type="102" refreshedVersion="8" minRefreshableVersion="5">
    <extLst>
      <ext xmlns:x15="http://schemas.microsoft.com/office/spreadsheetml/2010/11/main" uri="{DE250136-89BD-433C-8126-D09CA5730AF9}">
        <x15:connection id="Sheet1">
          <x15:rangePr sourceName="_xlcn.WorksheetConnection_Salary_Survey_Uncleaned.xlsxSheet11"/>
        </x15:connection>
      </ext>
    </extLst>
  </connection>
</connections>
</file>

<file path=xl/sharedStrings.xml><?xml version="1.0" encoding="utf-8"?>
<sst xmlns="http://schemas.openxmlformats.org/spreadsheetml/2006/main" count="30666" uniqueCount="2310">
  <si>
    <t>Age Range</t>
  </si>
  <si>
    <t>Industry</t>
  </si>
  <si>
    <t>Job Title</t>
  </si>
  <si>
    <t>Clarification of Job Title</t>
  </si>
  <si>
    <t>Annual Salary</t>
  </si>
  <si>
    <t>Additional Monetary Compensation</t>
  </si>
  <si>
    <t>Currency</t>
  </si>
  <si>
    <t>Income Clarification</t>
  </si>
  <si>
    <t>Country</t>
  </si>
  <si>
    <t>State</t>
  </si>
  <si>
    <t>City</t>
  </si>
  <si>
    <t>Years of Professional Experience Overall</t>
  </si>
  <si>
    <t>Years of Professional Experience in Field</t>
  </si>
  <si>
    <t>Highest Level of Education Completed</t>
  </si>
  <si>
    <t>Gender</t>
  </si>
  <si>
    <t>Name</t>
  </si>
  <si>
    <t>55-64</t>
  </si>
  <si>
    <t>18-24</t>
  </si>
  <si>
    <t>35-44</t>
  </si>
  <si>
    <t>25-34</t>
  </si>
  <si>
    <t>45-54</t>
  </si>
  <si>
    <t>Healthcare</t>
  </si>
  <si>
    <t>Retail</t>
  </si>
  <si>
    <t>Finance</t>
  </si>
  <si>
    <t>IT</t>
  </si>
  <si>
    <t>Health Care</t>
  </si>
  <si>
    <t>Info Tech</t>
  </si>
  <si>
    <t>Manufacturing</t>
  </si>
  <si>
    <t>Education</t>
  </si>
  <si>
    <t>Edu</t>
  </si>
  <si>
    <t>Banking</t>
  </si>
  <si>
    <t>Government</t>
  </si>
  <si>
    <t>Telecom</t>
  </si>
  <si>
    <t>Consulting</t>
  </si>
  <si>
    <t>Information Technology</t>
  </si>
  <si>
    <t>QA Engineer</t>
  </si>
  <si>
    <t>Accountant</t>
  </si>
  <si>
    <t>Software Engineer</t>
  </si>
  <si>
    <t>Developer</t>
  </si>
  <si>
    <t>Data Scientist</t>
  </si>
  <si>
    <t>Sales Executive</t>
  </si>
  <si>
    <t>Teacher</t>
  </si>
  <si>
    <t>Product Manager</t>
  </si>
  <si>
    <t>Business Analyst</t>
  </si>
  <si>
    <t>S/W Engineer</t>
  </si>
  <si>
    <t>Professor</t>
  </si>
  <si>
    <t>Project Manager</t>
  </si>
  <si>
    <t>Nurse</t>
  </si>
  <si>
    <t>Data Analyst</t>
  </si>
  <si>
    <t>DevOps Engineer</t>
  </si>
  <si>
    <t>HR Manager</t>
  </si>
  <si>
    <t>Doctor</t>
  </si>
  <si>
    <t>System Administrator</t>
  </si>
  <si>
    <t>Full-time</t>
  </si>
  <si>
    <t>Part-time</t>
  </si>
  <si>
    <t>Contract</t>
  </si>
  <si>
    <t>Senior</t>
  </si>
  <si>
    <t>Intern</t>
  </si>
  <si>
    <t>On-site</t>
  </si>
  <si>
    <t>Junior</t>
  </si>
  <si>
    <t>Lead</t>
  </si>
  <si>
    <t>Remote</t>
  </si>
  <si>
    <t>EUR</t>
  </si>
  <si>
    <t>AUD</t>
  </si>
  <si>
    <t>CAD</t>
  </si>
  <si>
    <t>INR</t>
  </si>
  <si>
    <t>USD</t>
  </si>
  <si>
    <t>GBP</t>
  </si>
  <si>
    <t>Commission-based</t>
  </si>
  <si>
    <t>Hourly</t>
  </si>
  <si>
    <t>Fixed salary</t>
  </si>
  <si>
    <t>Netherlands</t>
  </si>
  <si>
    <t>Germany</t>
  </si>
  <si>
    <t>Singapore</t>
  </si>
  <si>
    <t>Australia</t>
  </si>
  <si>
    <t>Canada</t>
  </si>
  <si>
    <t>India</t>
  </si>
  <si>
    <t>United States</t>
  </si>
  <si>
    <t>France</t>
  </si>
  <si>
    <t>UAE</t>
  </si>
  <si>
    <t>United Kingdom</t>
  </si>
  <si>
    <t>South Holland</t>
  </si>
  <si>
    <t>Hesse</t>
  </si>
  <si>
    <t>Central Region</t>
  </si>
  <si>
    <t>New South Wales</t>
  </si>
  <si>
    <t>Quebec</t>
  </si>
  <si>
    <t>Tamil Nadu</t>
  </si>
  <si>
    <t>California</t>
  </si>
  <si>
    <t>Delhi</t>
  </si>
  <si>
    <t>Texas</t>
  </si>
  <si>
    <t>Provence-Alpes-Côte d'Azur</t>
  </si>
  <si>
    <t>British Columbia</t>
  </si>
  <si>
    <t>Dubai</t>
  </si>
  <si>
    <t>Scotland</t>
  </si>
  <si>
    <t>North Holland</t>
  </si>
  <si>
    <t>Queensland</t>
  </si>
  <si>
    <t>Telangana</t>
  </si>
  <si>
    <t>Northern Ireland</t>
  </si>
  <si>
    <t>Bavaria</t>
  </si>
  <si>
    <t>Ontario</t>
  </si>
  <si>
    <t>Wales</t>
  </si>
  <si>
    <t>Berlin</t>
  </si>
  <si>
    <t>England</t>
  </si>
  <si>
    <t>Massachusetts</t>
  </si>
  <si>
    <t>New York</t>
  </si>
  <si>
    <t>Abu Dhabi</t>
  </si>
  <si>
    <t>Île-de-France</t>
  </si>
  <si>
    <t>Victoria</t>
  </si>
  <si>
    <t>Washington</t>
  </si>
  <si>
    <t>Maharashtra</t>
  </si>
  <si>
    <t>Karnataka</t>
  </si>
  <si>
    <t>Rotterdam</t>
  </si>
  <si>
    <t>Frankfurt</t>
  </si>
  <si>
    <t>Sydney</t>
  </si>
  <si>
    <t>Montreal</t>
  </si>
  <si>
    <t>Chennai</t>
  </si>
  <si>
    <t>San Jose</t>
  </si>
  <si>
    <t>Nice</t>
  </si>
  <si>
    <t>Vancouver</t>
  </si>
  <si>
    <t>Amsterdam</t>
  </si>
  <si>
    <t>Brisbane</t>
  </si>
  <si>
    <t>Hyderabad</t>
  </si>
  <si>
    <t>Belfast</t>
  </si>
  <si>
    <t>New Delhi</t>
  </si>
  <si>
    <t>Munich</t>
  </si>
  <si>
    <t>Ottawa</t>
  </si>
  <si>
    <t>Cardiff</t>
  </si>
  <si>
    <t>San Francisco</t>
  </si>
  <si>
    <t>Edinburgh</t>
  </si>
  <si>
    <t>Manchester</t>
  </si>
  <si>
    <t>Boston</t>
  </si>
  <si>
    <t>Toronto</t>
  </si>
  <si>
    <t>Buffalo</t>
  </si>
  <si>
    <t>Paris</t>
  </si>
  <si>
    <t>Melbourne</t>
  </si>
  <si>
    <t>Los Angeles</t>
  </si>
  <si>
    <t>Seattle</t>
  </si>
  <si>
    <t>Dallas</t>
  </si>
  <si>
    <t>Mumbai</t>
  </si>
  <si>
    <t>London</t>
  </si>
  <si>
    <t>Bengaluru</t>
  </si>
  <si>
    <t>New York City</t>
  </si>
  <si>
    <t>Madurai</t>
  </si>
  <si>
    <t>Coimbatore</t>
  </si>
  <si>
    <t>Pune</t>
  </si>
  <si>
    <t>Mysore</t>
  </si>
  <si>
    <t>Austin</t>
  </si>
  <si>
    <t>PhD</t>
  </si>
  <si>
    <t>Other</t>
  </si>
  <si>
    <t>Bachelor's</t>
  </si>
  <si>
    <t>Diploma</t>
  </si>
  <si>
    <t>Master's</t>
  </si>
  <si>
    <t>High School</t>
  </si>
  <si>
    <t>Non-binary</t>
  </si>
  <si>
    <t>Female</t>
  </si>
  <si>
    <t>Prefer not to say</t>
  </si>
  <si>
    <t>Male</t>
  </si>
  <si>
    <t>Brittany</t>
  </si>
  <si>
    <t>Kevin</t>
  </si>
  <si>
    <t>Katherine</t>
  </si>
  <si>
    <t>Lori</t>
  </si>
  <si>
    <t>Anita</t>
  </si>
  <si>
    <t>Dustin</t>
  </si>
  <si>
    <t>Dylan</t>
  </si>
  <si>
    <t>Michael</t>
  </si>
  <si>
    <t>Olivia</t>
  </si>
  <si>
    <t>Sneha</t>
  </si>
  <si>
    <t>Kayla</t>
  </si>
  <si>
    <t>Ramesh</t>
  </si>
  <si>
    <t>Joshua</t>
  </si>
  <si>
    <t>Emma</t>
  </si>
  <si>
    <t>Mark</t>
  </si>
  <si>
    <t>Arjun</t>
  </si>
  <si>
    <t>Priya</t>
  </si>
  <si>
    <t>ijphn</t>
  </si>
  <si>
    <t>Daniel</t>
  </si>
  <si>
    <t>Stanley</t>
  </si>
  <si>
    <t>Kavya</t>
  </si>
  <si>
    <t>Linda</t>
  </si>
  <si>
    <t>Alex</t>
  </si>
  <si>
    <t>Liam</t>
  </si>
  <si>
    <t>Tyler</t>
  </si>
  <si>
    <t>Maureen</t>
  </si>
  <si>
    <t>Maria</t>
  </si>
  <si>
    <t>Jeffrey</t>
  </si>
  <si>
    <t>Bradley</t>
  </si>
  <si>
    <t>Lisa</t>
  </si>
  <si>
    <t>Sara</t>
  </si>
  <si>
    <t>Raj</t>
  </si>
  <si>
    <t>Christopher</t>
  </si>
  <si>
    <t>Shawn</t>
  </si>
  <si>
    <t>Corey</t>
  </si>
  <si>
    <t>Matthew</t>
  </si>
  <si>
    <t>Brenda</t>
  </si>
  <si>
    <t>Karen</t>
  </si>
  <si>
    <t>Vincent</t>
  </si>
  <si>
    <t>Brandy</t>
  </si>
  <si>
    <t>Brittney</t>
  </si>
  <si>
    <t>Samuel</t>
  </si>
  <si>
    <t>Sherry</t>
  </si>
  <si>
    <t>Barbara</t>
  </si>
  <si>
    <t>Ryan</t>
  </si>
  <si>
    <t>Carol</t>
  </si>
  <si>
    <t>Cameron</t>
  </si>
  <si>
    <t>Edward</t>
  </si>
  <si>
    <t>Erica</t>
  </si>
  <si>
    <t>Elizabeth</t>
  </si>
  <si>
    <t>Ashley</t>
  </si>
  <si>
    <t>David</t>
  </si>
  <si>
    <t>Jose</t>
  </si>
  <si>
    <t>Frank</t>
  </si>
  <si>
    <t>Noah</t>
  </si>
  <si>
    <t>Patrick</t>
  </si>
  <si>
    <t>Sheri</t>
  </si>
  <si>
    <t>James</t>
  </si>
  <si>
    <t>Andrew</t>
  </si>
  <si>
    <t>Travis</t>
  </si>
  <si>
    <t>Hayden</t>
  </si>
  <si>
    <t>Kenneth</t>
  </si>
  <si>
    <t>Gregg</t>
  </si>
  <si>
    <t>Thomas</t>
  </si>
  <si>
    <t>Amy</t>
  </si>
  <si>
    <t>Jacob</t>
  </si>
  <si>
    <t>Joseph</t>
  </si>
  <si>
    <t>Stacy</t>
  </si>
  <si>
    <t>Morgan</t>
  </si>
  <si>
    <t>Adam</t>
  </si>
  <si>
    <t>Melanie</t>
  </si>
  <si>
    <t>Jennifer</t>
  </si>
  <si>
    <t>Sharon</t>
  </si>
  <si>
    <t>Maxwell</t>
  </si>
  <si>
    <t>Antonio</t>
  </si>
  <si>
    <t>Nicholas</t>
  </si>
  <si>
    <t>Samantha</t>
  </si>
  <si>
    <t>Alyssa</t>
  </si>
  <si>
    <t>Tracy</t>
  </si>
  <si>
    <t>Dennis</t>
  </si>
  <si>
    <t>John</t>
  </si>
  <si>
    <t>Richard</t>
  </si>
  <si>
    <t>William</t>
  </si>
  <si>
    <t>Kyle</t>
  </si>
  <si>
    <t>Wayne</t>
  </si>
  <si>
    <t>Sarah</t>
  </si>
  <si>
    <t>Steven</t>
  </si>
  <si>
    <t>Jonathan</t>
  </si>
  <si>
    <t>Darren</t>
  </si>
  <si>
    <t>Laurie</t>
  </si>
  <si>
    <t>Connie</t>
  </si>
  <si>
    <t>Scott</t>
  </si>
  <si>
    <t>Jessica</t>
  </si>
  <si>
    <t>Margaret</t>
  </si>
  <si>
    <t>Cheryl</t>
  </si>
  <si>
    <t>Allison</t>
  </si>
  <si>
    <t>Kelsey</t>
  </si>
  <si>
    <t>Christina</t>
  </si>
  <si>
    <t>Robert</t>
  </si>
  <si>
    <t>Rachael</t>
  </si>
  <si>
    <t>Judith</t>
  </si>
  <si>
    <t>Brandon</t>
  </si>
  <si>
    <t>Tanya</t>
  </si>
  <si>
    <t>Alexander</t>
  </si>
  <si>
    <t>Veronica</t>
  </si>
  <si>
    <t>Robin</t>
  </si>
  <si>
    <t>Rose</t>
  </si>
  <si>
    <t>Andrea</t>
  </si>
  <si>
    <t>Natalie</t>
  </si>
  <si>
    <t>Tara</t>
  </si>
  <si>
    <t>Desiree</t>
  </si>
  <si>
    <t>Duane</t>
  </si>
  <si>
    <t>Marco</t>
  </si>
  <si>
    <t>Kimberly</t>
  </si>
  <si>
    <t>Debra</t>
  </si>
  <si>
    <t>Bonnie</t>
  </si>
  <si>
    <t>Damon</t>
  </si>
  <si>
    <t>Donna</t>
  </si>
  <si>
    <t>Pamela</t>
  </si>
  <si>
    <t>Gregory</t>
  </si>
  <si>
    <t>Chelsea</t>
  </si>
  <si>
    <t>Bryce</t>
  </si>
  <si>
    <t>Joel</t>
  </si>
  <si>
    <t>Randall</t>
  </si>
  <si>
    <t>Erin</t>
  </si>
  <si>
    <t>Patricia</t>
  </si>
  <si>
    <t>Megan</t>
  </si>
  <si>
    <t>Wesley</t>
  </si>
  <si>
    <t>Frances</t>
  </si>
  <si>
    <t>Carlos</t>
  </si>
  <si>
    <t>Michelle</t>
  </si>
  <si>
    <t>George</t>
  </si>
  <si>
    <t>Beverly</t>
  </si>
  <si>
    <t>Gordon</t>
  </si>
  <si>
    <t>Susan</t>
  </si>
  <si>
    <t>Tyrone</t>
  </si>
  <si>
    <t>Douglas</t>
  </si>
  <si>
    <t>Natasha</t>
  </si>
  <si>
    <t>Laura</t>
  </si>
  <si>
    <t>Rebecca</t>
  </si>
  <si>
    <t>Brian</t>
  </si>
  <si>
    <t>Anthony</t>
  </si>
  <si>
    <t>Teresa</t>
  </si>
  <si>
    <t>Omar</t>
  </si>
  <si>
    <t>Darryl</t>
  </si>
  <si>
    <t>Cassandra</t>
  </si>
  <si>
    <t>Kylie</t>
  </si>
  <si>
    <t>Holly</t>
  </si>
  <si>
    <t>Jacqueline</t>
  </si>
  <si>
    <t>Marie</t>
  </si>
  <si>
    <t>Alice</t>
  </si>
  <si>
    <t>Joy</t>
  </si>
  <si>
    <t>Dwayne</t>
  </si>
  <si>
    <t>Kristen</t>
  </si>
  <si>
    <t>Kelly</t>
  </si>
  <si>
    <t>Suzanne</t>
  </si>
  <si>
    <t>Audrey</t>
  </si>
  <si>
    <t>Rachel</t>
  </si>
  <si>
    <t>Rodney</t>
  </si>
  <si>
    <t>Eric</t>
  </si>
  <si>
    <t>Amanda</t>
  </si>
  <si>
    <t>Jason</t>
  </si>
  <si>
    <t>Greg</t>
  </si>
  <si>
    <t>Connor</t>
  </si>
  <si>
    <t>Lindsey</t>
  </si>
  <si>
    <t>Leslie</t>
  </si>
  <si>
    <t>Stephen</t>
  </si>
  <si>
    <t>Paige</t>
  </si>
  <si>
    <t>Alicia</t>
  </si>
  <si>
    <t>Claudia</t>
  </si>
  <si>
    <t>Tina</t>
  </si>
  <si>
    <t>Gloria</t>
  </si>
  <si>
    <t>Peggy</t>
  </si>
  <si>
    <t>Wendy</t>
  </si>
  <si>
    <t>Dominique</t>
  </si>
  <si>
    <t>Danielle</t>
  </si>
  <si>
    <t>Charles</t>
  </si>
  <si>
    <t>Nicole</t>
  </si>
  <si>
    <t>Tamara</t>
  </si>
  <si>
    <t>Russell</t>
  </si>
  <si>
    <t>Darlene</t>
  </si>
  <si>
    <t>Candice</t>
  </si>
  <si>
    <t>Ronnie</t>
  </si>
  <si>
    <t>Lindsay</t>
  </si>
  <si>
    <t>Kathryn</t>
  </si>
  <si>
    <t>Craig</t>
  </si>
  <si>
    <t>Clifford</t>
  </si>
  <si>
    <t>Fernando</t>
  </si>
  <si>
    <t>Angela</t>
  </si>
  <si>
    <t>Shelby</t>
  </si>
  <si>
    <t>April</t>
  </si>
  <si>
    <t>Troy</t>
  </si>
  <si>
    <t>Derek</t>
  </si>
  <si>
    <t>Ronald</t>
  </si>
  <si>
    <t>Sean</t>
  </si>
  <si>
    <t>Amber</t>
  </si>
  <si>
    <t>Heather</t>
  </si>
  <si>
    <t>Christine</t>
  </si>
  <si>
    <t>Theodore</t>
  </si>
  <si>
    <t>Madison</t>
  </si>
  <si>
    <t>Denise</t>
  </si>
  <si>
    <t>Manuel</t>
  </si>
  <si>
    <t>Michele</t>
  </si>
  <si>
    <t>Tiffany</t>
  </si>
  <si>
    <t>Cynthia</t>
  </si>
  <si>
    <t>Monique</t>
  </si>
  <si>
    <t>Joan</t>
  </si>
  <si>
    <t>Tommy</t>
  </si>
  <si>
    <t>Jocelyn</t>
  </si>
  <si>
    <t>Henry</t>
  </si>
  <si>
    <t>Bruce</t>
  </si>
  <si>
    <t>Stephanie</t>
  </si>
  <si>
    <t>Ian</t>
  </si>
  <si>
    <t>Julia</t>
  </si>
  <si>
    <t>Courtney</t>
  </si>
  <si>
    <t>Melissa</t>
  </si>
  <si>
    <t>Julie</t>
  </si>
  <si>
    <t>Joanna</t>
  </si>
  <si>
    <t>Evelyn</t>
  </si>
  <si>
    <t>Carolyn</t>
  </si>
  <si>
    <t>Grant</t>
  </si>
  <si>
    <t>Becky</t>
  </si>
  <si>
    <t>Roger</t>
  </si>
  <si>
    <t>Valerie</t>
  </si>
  <si>
    <t>Taylor</t>
  </si>
  <si>
    <t>Mary</t>
  </si>
  <si>
    <t>Jesse</t>
  </si>
  <si>
    <t>Kathy</t>
  </si>
  <si>
    <t>Cristian</t>
  </si>
  <si>
    <t>Brandi</t>
  </si>
  <si>
    <t>Terry</t>
  </si>
  <si>
    <t>Dawn</t>
  </si>
  <si>
    <t>Peter</t>
  </si>
  <si>
    <t>Lauren</t>
  </si>
  <si>
    <t>Yvonne</t>
  </si>
  <si>
    <t>Betty</t>
  </si>
  <si>
    <t>Adrian</t>
  </si>
  <si>
    <t>Latasha</t>
  </si>
  <si>
    <t>Erika</t>
  </si>
  <si>
    <t>Tracey</t>
  </si>
  <si>
    <t>Brianna</t>
  </si>
  <si>
    <t>Catherine</t>
  </si>
  <si>
    <t>Tammy</t>
  </si>
  <si>
    <t>Kristi</t>
  </si>
  <si>
    <t>Philip</t>
  </si>
  <si>
    <t>Jeremy</t>
  </si>
  <si>
    <t>Paul</t>
  </si>
  <si>
    <t>Debbie</t>
  </si>
  <si>
    <t>Gabriella</t>
  </si>
  <si>
    <t>Belinda</t>
  </si>
  <si>
    <t>Monica</t>
  </si>
  <si>
    <t>Carla</t>
  </si>
  <si>
    <t>Todd</t>
  </si>
  <si>
    <t>Hector</t>
  </si>
  <si>
    <t>Jenna</t>
  </si>
  <si>
    <t>Benjamin</t>
  </si>
  <si>
    <t>Phillip</t>
  </si>
  <si>
    <t>Louis</t>
  </si>
  <si>
    <t>Colleen</t>
  </si>
  <si>
    <t>Jeffery</t>
  </si>
  <si>
    <t>Toni</t>
  </si>
  <si>
    <t>Cristina</t>
  </si>
  <si>
    <t>Kurt</t>
  </si>
  <si>
    <t>Meagan</t>
  </si>
  <si>
    <t>Mallory</t>
  </si>
  <si>
    <t>Sabrina</t>
  </si>
  <si>
    <t>Diana</t>
  </si>
  <si>
    <t>Marissa</t>
  </si>
  <si>
    <t>Alexis</t>
  </si>
  <si>
    <t>Nathan</t>
  </si>
  <si>
    <t>Sandra</t>
  </si>
  <si>
    <t>Keith</t>
  </si>
  <si>
    <t>Alexa</t>
  </si>
  <si>
    <t>Dana</t>
  </si>
  <si>
    <t>Katrina</t>
  </si>
  <si>
    <t>Emily</t>
  </si>
  <si>
    <t>Anna</t>
  </si>
  <si>
    <t>Casey</t>
  </si>
  <si>
    <t>Katelyn</t>
  </si>
  <si>
    <t>Clayton</t>
  </si>
  <si>
    <t>Alexandra</t>
  </si>
  <si>
    <t>Danny</t>
  </si>
  <si>
    <t>Crystal</t>
  </si>
  <si>
    <t>Kaitlyn</t>
  </si>
  <si>
    <t>Sergio</t>
  </si>
  <si>
    <t>Dorothy</t>
  </si>
  <si>
    <t>Seth</t>
  </si>
  <si>
    <t>Gabriel</t>
  </si>
  <si>
    <t>Nichole</t>
  </si>
  <si>
    <t>Caleb</t>
  </si>
  <si>
    <t>Deborah</t>
  </si>
  <si>
    <t>Qa Engineer</t>
  </si>
  <si>
    <t>Full-Time</t>
  </si>
  <si>
    <t>87117</t>
  </si>
  <si>
    <t>2983</t>
  </si>
  <si>
    <t>Commission-Based</t>
  </si>
  <si>
    <t>8</t>
  </si>
  <si>
    <t>Phd</t>
  </si>
  <si>
    <t>Non-Binary</t>
  </si>
  <si>
    <t>Part-Time</t>
  </si>
  <si>
    <t>111088</t>
  </si>
  <si>
    <t>1346</t>
  </si>
  <si>
    <t>1</t>
  </si>
  <si>
    <t>31173</t>
  </si>
  <si>
    <t>5738</t>
  </si>
  <si>
    <t>15</t>
  </si>
  <si>
    <t>14</t>
  </si>
  <si>
    <t>Bachelor'S</t>
  </si>
  <si>
    <t>Prefer Not To Say</t>
  </si>
  <si>
    <t>Unknown</t>
  </si>
  <si>
    <t>1540911</t>
  </si>
  <si>
    <t>141287</t>
  </si>
  <si>
    <t>2</t>
  </si>
  <si>
    <t>94375</t>
  </si>
  <si>
    <t>6989</t>
  </si>
  <si>
    <t>Fixed Salary</t>
  </si>
  <si>
    <t>6</t>
  </si>
  <si>
    <t>3</t>
  </si>
  <si>
    <t>92446</t>
  </si>
  <si>
    <t>12875</t>
  </si>
  <si>
    <t>20</t>
  </si>
  <si>
    <t>30865</t>
  </si>
  <si>
    <t>569</t>
  </si>
  <si>
    <t>0</t>
  </si>
  <si>
    <t>Master'S</t>
  </si>
  <si>
    <t>82247</t>
  </si>
  <si>
    <t>8234</t>
  </si>
  <si>
    <t>25</t>
  </si>
  <si>
    <t>5948</t>
  </si>
  <si>
    <t>On-Site</t>
  </si>
  <si>
    <t>23628</t>
  </si>
  <si>
    <t>5</t>
  </si>
  <si>
    <t>13876</t>
  </si>
  <si>
    <t>1556</t>
  </si>
  <si>
    <t>Provence-Alpes-Côte D'Azur</t>
  </si>
  <si>
    <t>22</t>
  </si>
  <si>
    <t>95841</t>
  </si>
  <si>
    <t>1133</t>
  </si>
  <si>
    <t>58887</t>
  </si>
  <si>
    <t>226</t>
  </si>
  <si>
    <t>Uae</t>
  </si>
  <si>
    <t>18</t>
  </si>
  <si>
    <t>3542</t>
  </si>
  <si>
    <t>121464</t>
  </si>
  <si>
    <t>345</t>
  </si>
  <si>
    <t>24304</t>
  </si>
  <si>
    <t>3388</t>
  </si>
  <si>
    <t>9</t>
  </si>
  <si>
    <t>112825</t>
  </si>
  <si>
    <t>6839</t>
  </si>
  <si>
    <t>1051851</t>
  </si>
  <si>
    <t>100851</t>
  </si>
  <si>
    <t>4474</t>
  </si>
  <si>
    <t>12</t>
  </si>
  <si>
    <t>115815</t>
  </si>
  <si>
    <t>21278</t>
  </si>
  <si>
    <t>Ijphn</t>
  </si>
  <si>
    <t>88883</t>
  </si>
  <si>
    <t>4601</t>
  </si>
  <si>
    <t>7</t>
  </si>
  <si>
    <t>4</t>
  </si>
  <si>
    <t>91060</t>
  </si>
  <si>
    <t>4970</t>
  </si>
  <si>
    <t>429227</t>
  </si>
  <si>
    <t>102436</t>
  </si>
  <si>
    <t>10083</t>
  </si>
  <si>
    <t>100388</t>
  </si>
  <si>
    <t>11896</t>
  </si>
  <si>
    <t>97793</t>
  </si>
  <si>
    <t>107</t>
  </si>
  <si>
    <t>110982</t>
  </si>
  <si>
    <t>21677</t>
  </si>
  <si>
    <t>63332</t>
  </si>
  <si>
    <t>3570</t>
  </si>
  <si>
    <t>10</t>
  </si>
  <si>
    <t>85456</t>
  </si>
  <si>
    <t>3902</t>
  </si>
  <si>
    <t>94234</t>
  </si>
  <si>
    <t>64137</t>
  </si>
  <si>
    <t>18602</t>
  </si>
  <si>
    <t>98478</t>
  </si>
  <si>
    <t>3910</t>
  </si>
  <si>
    <t>134691</t>
  </si>
  <si>
    <t>12547</t>
  </si>
  <si>
    <t>43161</t>
  </si>
  <si>
    <t>11937</t>
  </si>
  <si>
    <t>848118</t>
  </si>
  <si>
    <t>111998</t>
  </si>
  <si>
    <t>918</t>
  </si>
  <si>
    <t>11</t>
  </si>
  <si>
    <t>1060556</t>
  </si>
  <si>
    <t>23114</t>
  </si>
  <si>
    <t>Devops Engineer</t>
  </si>
  <si>
    <t>44317</t>
  </si>
  <si>
    <t>2490</t>
  </si>
  <si>
    <t>639511</t>
  </si>
  <si>
    <t>4336</t>
  </si>
  <si>
    <t>342811</t>
  </si>
  <si>
    <t>4747</t>
  </si>
  <si>
    <t>32069</t>
  </si>
  <si>
    <t>92228</t>
  </si>
  <si>
    <t>5507</t>
  </si>
  <si>
    <t>73192</t>
  </si>
  <si>
    <t>9636</t>
  </si>
  <si>
    <t>1143063</t>
  </si>
  <si>
    <t>141574</t>
  </si>
  <si>
    <t>103850</t>
  </si>
  <si>
    <t>16630</t>
  </si>
  <si>
    <t>92763</t>
  </si>
  <si>
    <t>5240</t>
  </si>
  <si>
    <t>40049</t>
  </si>
  <si>
    <t>3929</t>
  </si>
  <si>
    <t>41988</t>
  </si>
  <si>
    <t>529</t>
  </si>
  <si>
    <t>65446</t>
  </si>
  <si>
    <t>2828</t>
  </si>
  <si>
    <t>66319</t>
  </si>
  <si>
    <t>4666</t>
  </si>
  <si>
    <t>56671</t>
  </si>
  <si>
    <t>3210</t>
  </si>
  <si>
    <t>24</t>
  </si>
  <si>
    <t>Hr Manager</t>
  </si>
  <si>
    <t>94266</t>
  </si>
  <si>
    <t>141460</t>
  </si>
  <si>
    <t>387</t>
  </si>
  <si>
    <t>79724</t>
  </si>
  <si>
    <t>201</t>
  </si>
  <si>
    <t>Île-De-France</t>
  </si>
  <si>
    <t>66097</t>
  </si>
  <si>
    <t>424</t>
  </si>
  <si>
    <t>23</t>
  </si>
  <si>
    <t>85593</t>
  </si>
  <si>
    <t>7514</t>
  </si>
  <si>
    <t>441098</t>
  </si>
  <si>
    <t>1042403</t>
  </si>
  <si>
    <t>112462</t>
  </si>
  <si>
    <t>1173</t>
  </si>
  <si>
    <t>615089</t>
  </si>
  <si>
    <t>1588</t>
  </si>
  <si>
    <t>5754</t>
  </si>
  <si>
    <t>123016</t>
  </si>
  <si>
    <t>23538</t>
  </si>
  <si>
    <t>520109</t>
  </si>
  <si>
    <t>29887</t>
  </si>
  <si>
    <t>605854</t>
  </si>
  <si>
    <t>16955</t>
  </si>
  <si>
    <t>61948</t>
  </si>
  <si>
    <t>7375</t>
  </si>
  <si>
    <t>73908</t>
  </si>
  <si>
    <t>47</t>
  </si>
  <si>
    <t>63614</t>
  </si>
  <si>
    <t>95929</t>
  </si>
  <si>
    <t>1157</t>
  </si>
  <si>
    <t>27257</t>
  </si>
  <si>
    <t>123007</t>
  </si>
  <si>
    <t>774928</t>
  </si>
  <si>
    <t>36779</t>
  </si>
  <si>
    <t>15092</t>
  </si>
  <si>
    <t>10318</t>
  </si>
  <si>
    <t>492880</t>
  </si>
  <si>
    <t>15157</t>
  </si>
  <si>
    <t>105033</t>
  </si>
  <si>
    <t>13302</t>
  </si>
  <si>
    <t>46301</t>
  </si>
  <si>
    <t>2565</t>
  </si>
  <si>
    <t>79337</t>
  </si>
  <si>
    <t>6379</t>
  </si>
  <si>
    <t>80281</t>
  </si>
  <si>
    <t>4220</t>
  </si>
  <si>
    <t>786898</t>
  </si>
  <si>
    <t>22413</t>
  </si>
  <si>
    <t>839732</t>
  </si>
  <si>
    <t>34799</t>
  </si>
  <si>
    <t>89281</t>
  </si>
  <si>
    <t>1714</t>
  </si>
  <si>
    <t>108312</t>
  </si>
  <si>
    <t>5107</t>
  </si>
  <si>
    <t>8781</t>
  </si>
  <si>
    <t>10240</t>
  </si>
  <si>
    <t>18665</t>
  </si>
  <si>
    <t>47693</t>
  </si>
  <si>
    <t>120358</t>
  </si>
  <si>
    <t>10790</t>
  </si>
  <si>
    <t>7811</t>
  </si>
  <si>
    <t>67864</t>
  </si>
  <si>
    <t>4878</t>
  </si>
  <si>
    <t>91974</t>
  </si>
  <si>
    <t>130119</t>
  </si>
  <si>
    <t>13404</t>
  </si>
  <si>
    <t>90905</t>
  </si>
  <si>
    <t>71493</t>
  </si>
  <si>
    <t>1409249</t>
  </si>
  <si>
    <t>102411</t>
  </si>
  <si>
    <t>38301</t>
  </si>
  <si>
    <t>162037</t>
  </si>
  <si>
    <t>7892</t>
  </si>
  <si>
    <t>82839</t>
  </si>
  <si>
    <t>704</t>
  </si>
  <si>
    <t>90710</t>
  </si>
  <si>
    <t>23735</t>
  </si>
  <si>
    <t>100105</t>
  </si>
  <si>
    <t>282</t>
  </si>
  <si>
    <t>134782</t>
  </si>
  <si>
    <t>28438</t>
  </si>
  <si>
    <t>114964</t>
  </si>
  <si>
    <t>12307</t>
  </si>
  <si>
    <t>42718</t>
  </si>
  <si>
    <t>2889</t>
  </si>
  <si>
    <t>85237</t>
  </si>
  <si>
    <t>280</t>
  </si>
  <si>
    <t>63568</t>
  </si>
  <si>
    <t>1035</t>
  </si>
  <si>
    <t>26557</t>
  </si>
  <si>
    <t>215</t>
  </si>
  <si>
    <t>109385</t>
  </si>
  <si>
    <t>198742</t>
  </si>
  <si>
    <t>3691</t>
  </si>
  <si>
    <t>47252</t>
  </si>
  <si>
    <t>3784</t>
  </si>
  <si>
    <t>1368201</t>
  </si>
  <si>
    <t>59189</t>
  </si>
  <si>
    <t>563042</t>
  </si>
  <si>
    <t>37620</t>
  </si>
  <si>
    <t>106987</t>
  </si>
  <si>
    <t>3719</t>
  </si>
  <si>
    <t>191077</t>
  </si>
  <si>
    <t>7028</t>
  </si>
  <si>
    <t>72350</t>
  </si>
  <si>
    <t>742</t>
  </si>
  <si>
    <t>27538</t>
  </si>
  <si>
    <t>64107</t>
  </si>
  <si>
    <t>44113</t>
  </si>
  <si>
    <t>101</t>
  </si>
  <si>
    <t>105296</t>
  </si>
  <si>
    <t>7706</t>
  </si>
  <si>
    <t>1036261</t>
  </si>
  <si>
    <t>19136</t>
  </si>
  <si>
    <t>307654</t>
  </si>
  <si>
    <t>45451</t>
  </si>
  <si>
    <t>873934</t>
  </si>
  <si>
    <t>162867</t>
  </si>
  <si>
    <t>83876</t>
  </si>
  <si>
    <t>1084</t>
  </si>
  <si>
    <t>43516</t>
  </si>
  <si>
    <t>4984</t>
  </si>
  <si>
    <t>83192</t>
  </si>
  <si>
    <t>10176</t>
  </si>
  <si>
    <t>97274</t>
  </si>
  <si>
    <t>19</t>
  </si>
  <si>
    <t>77766</t>
  </si>
  <si>
    <t>17653</t>
  </si>
  <si>
    <t>103236</t>
  </si>
  <si>
    <t>1539582</t>
  </si>
  <si>
    <t>65597</t>
  </si>
  <si>
    <t>43669</t>
  </si>
  <si>
    <t>722</t>
  </si>
  <si>
    <t>85090</t>
  </si>
  <si>
    <t>4032</t>
  </si>
  <si>
    <t>141303</t>
  </si>
  <si>
    <t>90</t>
  </si>
  <si>
    <t>3198</t>
  </si>
  <si>
    <t>47696</t>
  </si>
  <si>
    <t>156</t>
  </si>
  <si>
    <t>1221456</t>
  </si>
  <si>
    <t>59986</t>
  </si>
  <si>
    <t>29260</t>
  </si>
  <si>
    <t>432</t>
  </si>
  <si>
    <t>78469</t>
  </si>
  <si>
    <t>4772</t>
  </si>
  <si>
    <t>121666</t>
  </si>
  <si>
    <t>88730</t>
  </si>
  <si>
    <t>13771</t>
  </si>
  <si>
    <t>49938</t>
  </si>
  <si>
    <t>617</t>
  </si>
  <si>
    <t>24418</t>
  </si>
  <si>
    <t>2665</t>
  </si>
  <si>
    <t>93863</t>
  </si>
  <si>
    <t>73199</t>
  </si>
  <si>
    <t>81061</t>
  </si>
  <si>
    <t>1237</t>
  </si>
  <si>
    <t>83983</t>
  </si>
  <si>
    <t>4621</t>
  </si>
  <si>
    <t>165208</t>
  </si>
  <si>
    <t>8094</t>
  </si>
  <si>
    <t>185581</t>
  </si>
  <si>
    <t>29117</t>
  </si>
  <si>
    <t>57638</t>
  </si>
  <si>
    <t>1605</t>
  </si>
  <si>
    <t>914346</t>
  </si>
  <si>
    <t>6861</t>
  </si>
  <si>
    <t>12468</t>
  </si>
  <si>
    <t>88470</t>
  </si>
  <si>
    <t>36108</t>
  </si>
  <si>
    <t>5099</t>
  </si>
  <si>
    <t>127251</t>
  </si>
  <si>
    <t>2993</t>
  </si>
  <si>
    <t>103504</t>
  </si>
  <si>
    <t>19416</t>
  </si>
  <si>
    <t>844369</t>
  </si>
  <si>
    <t>44286</t>
  </si>
  <si>
    <t>78925</t>
  </si>
  <si>
    <t>712</t>
  </si>
  <si>
    <t>100188</t>
  </si>
  <si>
    <t>1228</t>
  </si>
  <si>
    <t>25644</t>
  </si>
  <si>
    <t>717</t>
  </si>
  <si>
    <t>74289</t>
  </si>
  <si>
    <t>86746</t>
  </si>
  <si>
    <t>3939</t>
  </si>
  <si>
    <t>16</t>
  </si>
  <si>
    <t>97333</t>
  </si>
  <si>
    <t>14508</t>
  </si>
  <si>
    <t>104164</t>
  </si>
  <si>
    <t>23399</t>
  </si>
  <si>
    <t>654555</t>
  </si>
  <si>
    <t>2880</t>
  </si>
  <si>
    <t>1006019</t>
  </si>
  <si>
    <t>40458</t>
  </si>
  <si>
    <t>18694</t>
  </si>
  <si>
    <t>3123</t>
  </si>
  <si>
    <t>72142</t>
  </si>
  <si>
    <t>5709</t>
  </si>
  <si>
    <t>60713</t>
  </si>
  <si>
    <t>2891</t>
  </si>
  <si>
    <t>92403</t>
  </si>
  <si>
    <t>24578</t>
  </si>
  <si>
    <t>92862</t>
  </si>
  <si>
    <t>9109</t>
  </si>
  <si>
    <t>73756</t>
  </si>
  <si>
    <t>5957</t>
  </si>
  <si>
    <t>979083</t>
  </si>
  <si>
    <t>30548</t>
  </si>
  <si>
    <t>82274</t>
  </si>
  <si>
    <t>13288</t>
  </si>
  <si>
    <t>6176</t>
  </si>
  <si>
    <t>99798</t>
  </si>
  <si>
    <t>15148</t>
  </si>
  <si>
    <t>608330</t>
  </si>
  <si>
    <t>61835</t>
  </si>
  <si>
    <t>71158</t>
  </si>
  <si>
    <t>2045</t>
  </si>
  <si>
    <t>122819</t>
  </si>
  <si>
    <t>8839</t>
  </si>
  <si>
    <t>761314</t>
  </si>
  <si>
    <t>107725</t>
  </si>
  <si>
    <t>4500</t>
  </si>
  <si>
    <t>109147</t>
  </si>
  <si>
    <t>1830</t>
  </si>
  <si>
    <t>103239</t>
  </si>
  <si>
    <t>15303</t>
  </si>
  <si>
    <t>85331</t>
  </si>
  <si>
    <t>3949</t>
  </si>
  <si>
    <t>1049139</t>
  </si>
  <si>
    <t>77895</t>
  </si>
  <si>
    <t>123124</t>
  </si>
  <si>
    <t>9454</t>
  </si>
  <si>
    <t>76103</t>
  </si>
  <si>
    <t>15009</t>
  </si>
  <si>
    <t>104157</t>
  </si>
  <si>
    <t>548</t>
  </si>
  <si>
    <t>74393</t>
  </si>
  <si>
    <t>3512</t>
  </si>
  <si>
    <t>102177</t>
  </si>
  <si>
    <t>12138</t>
  </si>
  <si>
    <t>49708</t>
  </si>
  <si>
    <t>7893</t>
  </si>
  <si>
    <t>12436</t>
  </si>
  <si>
    <t>27</t>
  </si>
  <si>
    <t>61566</t>
  </si>
  <si>
    <t>6036</t>
  </si>
  <si>
    <t>91833</t>
  </si>
  <si>
    <t>1860</t>
  </si>
  <si>
    <t>31697</t>
  </si>
  <si>
    <t>1386</t>
  </si>
  <si>
    <t>49150</t>
  </si>
  <si>
    <t>4384</t>
  </si>
  <si>
    <t>85822</t>
  </si>
  <si>
    <t>1060080</t>
  </si>
  <si>
    <t>1215</t>
  </si>
  <si>
    <t>110036</t>
  </si>
  <si>
    <t>9513</t>
  </si>
  <si>
    <t>5012</t>
  </si>
  <si>
    <t>88317</t>
  </si>
  <si>
    <t>5223</t>
  </si>
  <si>
    <t>933464</t>
  </si>
  <si>
    <t>119996</t>
  </si>
  <si>
    <t>149897</t>
  </si>
  <si>
    <t>9576</t>
  </si>
  <si>
    <t>810436</t>
  </si>
  <si>
    <t>120013</t>
  </si>
  <si>
    <t>77117</t>
  </si>
  <si>
    <t>11427</t>
  </si>
  <si>
    <t>85892</t>
  </si>
  <si>
    <t>4036</t>
  </si>
  <si>
    <t>5000</t>
  </si>
  <si>
    <t>91</t>
  </si>
  <si>
    <t>1719559</t>
  </si>
  <si>
    <t>50731</t>
  </si>
  <si>
    <t>63904</t>
  </si>
  <si>
    <t>6214</t>
  </si>
  <si>
    <t>78214</t>
  </si>
  <si>
    <t>6870</t>
  </si>
  <si>
    <t>49757</t>
  </si>
  <si>
    <t>8815</t>
  </si>
  <si>
    <t>49875</t>
  </si>
  <si>
    <t>323</t>
  </si>
  <si>
    <t>62018</t>
  </si>
  <si>
    <t>3851</t>
  </si>
  <si>
    <t>59685</t>
  </si>
  <si>
    <t>2436</t>
  </si>
  <si>
    <t>54187</t>
  </si>
  <si>
    <t>10137</t>
  </si>
  <si>
    <t>1390142</t>
  </si>
  <si>
    <t>18418</t>
  </si>
  <si>
    <t>1232312</t>
  </si>
  <si>
    <t>60789</t>
  </si>
  <si>
    <t>1182056</t>
  </si>
  <si>
    <t>10993</t>
  </si>
  <si>
    <t>836704</t>
  </si>
  <si>
    <t>76249</t>
  </si>
  <si>
    <t>20651</t>
  </si>
  <si>
    <t>582032</t>
  </si>
  <si>
    <t>66993</t>
  </si>
  <si>
    <t>50400</t>
  </si>
  <si>
    <t>4570</t>
  </si>
  <si>
    <t>79276</t>
  </si>
  <si>
    <t>2347</t>
  </si>
  <si>
    <t>118329</t>
  </si>
  <si>
    <t>4504</t>
  </si>
  <si>
    <t>965112</t>
  </si>
  <si>
    <t>256976</t>
  </si>
  <si>
    <t>906820</t>
  </si>
  <si>
    <t>42869</t>
  </si>
  <si>
    <t>72060</t>
  </si>
  <si>
    <t>11215</t>
  </si>
  <si>
    <t>27332</t>
  </si>
  <si>
    <t>305</t>
  </si>
  <si>
    <t>105687</t>
  </si>
  <si>
    <t>3667</t>
  </si>
  <si>
    <t>1322857</t>
  </si>
  <si>
    <t>182123</t>
  </si>
  <si>
    <t>155144</t>
  </si>
  <si>
    <t>6607</t>
  </si>
  <si>
    <t>60121</t>
  </si>
  <si>
    <t>6606</t>
  </si>
  <si>
    <t>866580</t>
  </si>
  <si>
    <t>213304</t>
  </si>
  <si>
    <t>172429</t>
  </si>
  <si>
    <t>66498</t>
  </si>
  <si>
    <t>4076</t>
  </si>
  <si>
    <t>140862</t>
  </si>
  <si>
    <t>27566</t>
  </si>
  <si>
    <t>3594</t>
  </si>
  <si>
    <t>105651</t>
  </si>
  <si>
    <t>7806</t>
  </si>
  <si>
    <t>66425</t>
  </si>
  <si>
    <t>8391</t>
  </si>
  <si>
    <t>13</t>
  </si>
  <si>
    <t>53093</t>
  </si>
  <si>
    <t>8988</t>
  </si>
  <si>
    <t>590855</t>
  </si>
  <si>
    <t>76903</t>
  </si>
  <si>
    <t>1356</t>
  </si>
  <si>
    <t>17804</t>
  </si>
  <si>
    <t>2027</t>
  </si>
  <si>
    <t>86422</t>
  </si>
  <si>
    <t>7213</t>
  </si>
  <si>
    <t>1038062</t>
  </si>
  <si>
    <t>161005</t>
  </si>
  <si>
    <t>12108</t>
  </si>
  <si>
    <t>110290</t>
  </si>
  <si>
    <t>15649</t>
  </si>
  <si>
    <t>115907</t>
  </si>
  <si>
    <t>9823</t>
  </si>
  <si>
    <t>125585</t>
  </si>
  <si>
    <t>10742</t>
  </si>
  <si>
    <t>65735</t>
  </si>
  <si>
    <t>774</t>
  </si>
  <si>
    <t>34204</t>
  </si>
  <si>
    <t>5904</t>
  </si>
  <si>
    <t>82149</t>
  </si>
  <si>
    <t>2140</t>
  </si>
  <si>
    <t>81134</t>
  </si>
  <si>
    <t>10070</t>
  </si>
  <si>
    <t>56917</t>
  </si>
  <si>
    <t>1683</t>
  </si>
  <si>
    <t>25393</t>
  </si>
  <si>
    <t>1738</t>
  </si>
  <si>
    <t>55440</t>
  </si>
  <si>
    <t>3789</t>
  </si>
  <si>
    <t>17</t>
  </si>
  <si>
    <t>48268</t>
  </si>
  <si>
    <t>6495</t>
  </si>
  <si>
    <t>34893</t>
  </si>
  <si>
    <t>1436</t>
  </si>
  <si>
    <t>113261</t>
  </si>
  <si>
    <t>123213</t>
  </si>
  <si>
    <t>85875</t>
  </si>
  <si>
    <t>8325</t>
  </si>
  <si>
    <t>680397</t>
  </si>
  <si>
    <t>385</t>
  </si>
  <si>
    <t>55745</t>
  </si>
  <si>
    <t>431</t>
  </si>
  <si>
    <t>846930</t>
  </si>
  <si>
    <t>82775</t>
  </si>
  <si>
    <t>129336</t>
  </si>
  <si>
    <t>4841</t>
  </si>
  <si>
    <t>64583</t>
  </si>
  <si>
    <t>115633</t>
  </si>
  <si>
    <t>11760</t>
  </si>
  <si>
    <t>44449</t>
  </si>
  <si>
    <t>135391</t>
  </si>
  <si>
    <t>1585</t>
  </si>
  <si>
    <t>142771</t>
  </si>
  <si>
    <t>27803</t>
  </si>
  <si>
    <t>101167</t>
  </si>
  <si>
    <t>13905</t>
  </si>
  <si>
    <t>55766</t>
  </si>
  <si>
    <t>80634</t>
  </si>
  <si>
    <t>3234</t>
  </si>
  <si>
    <t>1347452</t>
  </si>
  <si>
    <t>43106</t>
  </si>
  <si>
    <t>79760</t>
  </si>
  <si>
    <t>100442</t>
  </si>
  <si>
    <t>19504</t>
  </si>
  <si>
    <t>83972</t>
  </si>
  <si>
    <t>80041</t>
  </si>
  <si>
    <t>7143</t>
  </si>
  <si>
    <t>135401</t>
  </si>
  <si>
    <t>383</t>
  </si>
  <si>
    <t>104863</t>
  </si>
  <si>
    <t>259</t>
  </si>
  <si>
    <t>113972</t>
  </si>
  <si>
    <t>13698</t>
  </si>
  <si>
    <t>500</t>
  </si>
  <si>
    <t>228</t>
  </si>
  <si>
    <t>43227</t>
  </si>
  <si>
    <t>1772</t>
  </si>
  <si>
    <t>16283</t>
  </si>
  <si>
    <t>1248</t>
  </si>
  <si>
    <t>32568</t>
  </si>
  <si>
    <t>3137</t>
  </si>
  <si>
    <t>1267718</t>
  </si>
  <si>
    <t>59347</t>
  </si>
  <si>
    <t>539265</t>
  </si>
  <si>
    <t>21133</t>
  </si>
  <si>
    <t>104284</t>
  </si>
  <si>
    <t>4676</t>
  </si>
  <si>
    <t>128016</t>
  </si>
  <si>
    <t>19616</t>
  </si>
  <si>
    <t>32173</t>
  </si>
  <si>
    <t>260</t>
  </si>
  <si>
    <t>86032</t>
  </si>
  <si>
    <t>20813</t>
  </si>
  <si>
    <t>110161</t>
  </si>
  <si>
    <t>16426</t>
  </si>
  <si>
    <t>96276</t>
  </si>
  <si>
    <t>53484</t>
  </si>
  <si>
    <t>1389</t>
  </si>
  <si>
    <t>992403</t>
  </si>
  <si>
    <t>101222</t>
  </si>
  <si>
    <t>95713</t>
  </si>
  <si>
    <t>76563</t>
  </si>
  <si>
    <t>127282</t>
  </si>
  <si>
    <t>5313</t>
  </si>
  <si>
    <t>395158</t>
  </si>
  <si>
    <t>57560</t>
  </si>
  <si>
    <t>1140973</t>
  </si>
  <si>
    <t>17142</t>
  </si>
  <si>
    <t>719122</t>
  </si>
  <si>
    <t>1254226</t>
  </si>
  <si>
    <t>105289</t>
  </si>
  <si>
    <t>88612</t>
  </si>
  <si>
    <t>7308</t>
  </si>
  <si>
    <t>59808</t>
  </si>
  <si>
    <t>8930</t>
  </si>
  <si>
    <t>53113</t>
  </si>
  <si>
    <t>37667</t>
  </si>
  <si>
    <t>43072</t>
  </si>
  <si>
    <t>2747</t>
  </si>
  <si>
    <t>60183</t>
  </si>
  <si>
    <t>2550</t>
  </si>
  <si>
    <t>90896</t>
  </si>
  <si>
    <t>1272</t>
  </si>
  <si>
    <t>128606</t>
  </si>
  <si>
    <t>49935</t>
  </si>
  <si>
    <t>997327</t>
  </si>
  <si>
    <t>39161</t>
  </si>
  <si>
    <t>5805</t>
  </si>
  <si>
    <t>114253</t>
  </si>
  <si>
    <t>12461</t>
  </si>
  <si>
    <t>1226669</t>
  </si>
  <si>
    <t>2275</t>
  </si>
  <si>
    <t>120697</t>
  </si>
  <si>
    <t>6909</t>
  </si>
  <si>
    <t>43569</t>
  </si>
  <si>
    <t>555</t>
  </si>
  <si>
    <t>51318</t>
  </si>
  <si>
    <t>3935</t>
  </si>
  <si>
    <t>57303</t>
  </si>
  <si>
    <t>8886</t>
  </si>
  <si>
    <t>1148982</t>
  </si>
  <si>
    <t>11461</t>
  </si>
  <si>
    <t>21806</t>
  </si>
  <si>
    <t>915667</t>
  </si>
  <si>
    <t>219472</t>
  </si>
  <si>
    <t>42800</t>
  </si>
  <si>
    <t>752</t>
  </si>
  <si>
    <t>1311380</t>
  </si>
  <si>
    <t>292934</t>
  </si>
  <si>
    <t>55670</t>
  </si>
  <si>
    <t>5562</t>
  </si>
  <si>
    <t>27453</t>
  </si>
  <si>
    <t>645</t>
  </si>
  <si>
    <t>935398</t>
  </si>
  <si>
    <t>78333</t>
  </si>
  <si>
    <t>80894</t>
  </si>
  <si>
    <t>6586</t>
  </si>
  <si>
    <t>56903</t>
  </si>
  <si>
    <t>87297</t>
  </si>
  <si>
    <t>8964</t>
  </si>
  <si>
    <t>137568</t>
  </si>
  <si>
    <t>2914</t>
  </si>
  <si>
    <t>213155</t>
  </si>
  <si>
    <t>52675</t>
  </si>
  <si>
    <t>43540</t>
  </si>
  <si>
    <t>5668</t>
  </si>
  <si>
    <t>71614</t>
  </si>
  <si>
    <t>4649</t>
  </si>
  <si>
    <t>1212737</t>
  </si>
  <si>
    <t>5538</t>
  </si>
  <si>
    <t>108620</t>
  </si>
  <si>
    <t>1353</t>
  </si>
  <si>
    <t>20372</t>
  </si>
  <si>
    <t>100658</t>
  </si>
  <si>
    <t>87418</t>
  </si>
  <si>
    <t>10486</t>
  </si>
  <si>
    <t>34924</t>
  </si>
  <si>
    <t>5205</t>
  </si>
  <si>
    <t>19650</t>
  </si>
  <si>
    <t>447</t>
  </si>
  <si>
    <t>92541</t>
  </si>
  <si>
    <t>969</t>
  </si>
  <si>
    <t>66737</t>
  </si>
  <si>
    <t>3269</t>
  </si>
  <si>
    <t>1215015</t>
  </si>
  <si>
    <t>218001</t>
  </si>
  <si>
    <t>61340</t>
  </si>
  <si>
    <t>8040</t>
  </si>
  <si>
    <t>99207</t>
  </si>
  <si>
    <t>2035</t>
  </si>
  <si>
    <t>78728</t>
  </si>
  <si>
    <t>1658</t>
  </si>
  <si>
    <t>112963</t>
  </si>
  <si>
    <t>2568</t>
  </si>
  <si>
    <t>108858</t>
  </si>
  <si>
    <t>1760</t>
  </si>
  <si>
    <t>76630</t>
  </si>
  <si>
    <t>933</t>
  </si>
  <si>
    <t>64540</t>
  </si>
  <si>
    <t>2955</t>
  </si>
  <si>
    <t>998685</t>
  </si>
  <si>
    <t>30708</t>
  </si>
  <si>
    <t>100458</t>
  </si>
  <si>
    <t>24554</t>
  </si>
  <si>
    <t>598</t>
  </si>
  <si>
    <t>73160</t>
  </si>
  <si>
    <t>1140</t>
  </si>
  <si>
    <t>15612</t>
  </si>
  <si>
    <t>8865</t>
  </si>
  <si>
    <t>1278</t>
  </si>
  <si>
    <t>54070</t>
  </si>
  <si>
    <t>1728</t>
  </si>
  <si>
    <t>115383</t>
  </si>
  <si>
    <t>2455</t>
  </si>
  <si>
    <t>67686</t>
  </si>
  <si>
    <t>7946</t>
  </si>
  <si>
    <t>177618</t>
  </si>
  <si>
    <t>7985</t>
  </si>
  <si>
    <t>116195</t>
  </si>
  <si>
    <t>13412</t>
  </si>
  <si>
    <t>30856</t>
  </si>
  <si>
    <t>265</t>
  </si>
  <si>
    <t>83632</t>
  </si>
  <si>
    <t>2855</t>
  </si>
  <si>
    <t>117208</t>
  </si>
  <si>
    <t>851</t>
  </si>
  <si>
    <t>67912</t>
  </si>
  <si>
    <t>88843</t>
  </si>
  <si>
    <t>39285</t>
  </si>
  <si>
    <t>1566</t>
  </si>
  <si>
    <t>77051</t>
  </si>
  <si>
    <t>50554</t>
  </si>
  <si>
    <t>92481</t>
  </si>
  <si>
    <t>64195</t>
  </si>
  <si>
    <t>11106</t>
  </si>
  <si>
    <t>50209</t>
  </si>
  <si>
    <t>2701</t>
  </si>
  <si>
    <t>92742</t>
  </si>
  <si>
    <t>3071</t>
  </si>
  <si>
    <t>56840</t>
  </si>
  <si>
    <t>1276</t>
  </si>
  <si>
    <t>51803</t>
  </si>
  <si>
    <t>3032</t>
  </si>
  <si>
    <t>119743</t>
  </si>
  <si>
    <t>26932</t>
  </si>
  <si>
    <t>92796</t>
  </si>
  <si>
    <t>737729</t>
  </si>
  <si>
    <t>68871</t>
  </si>
  <si>
    <t>69699</t>
  </si>
  <si>
    <t>2388</t>
  </si>
  <si>
    <t>66776</t>
  </si>
  <si>
    <t>131498</t>
  </si>
  <si>
    <t>4538</t>
  </si>
  <si>
    <t>44502</t>
  </si>
  <si>
    <t>1188</t>
  </si>
  <si>
    <t>128535</t>
  </si>
  <si>
    <t>7312</t>
  </si>
  <si>
    <t>61980</t>
  </si>
  <si>
    <t>4111</t>
  </si>
  <si>
    <t>460062</t>
  </si>
  <si>
    <t>48081</t>
  </si>
  <si>
    <t>27627</t>
  </si>
  <si>
    <t>891</t>
  </si>
  <si>
    <t>97888</t>
  </si>
  <si>
    <t>61933</t>
  </si>
  <si>
    <t>1884</t>
  </si>
  <si>
    <t>47387</t>
  </si>
  <si>
    <t>504</t>
  </si>
  <si>
    <t>2481</t>
  </si>
  <si>
    <t>86823</t>
  </si>
  <si>
    <t>90234</t>
  </si>
  <si>
    <t>10883</t>
  </si>
  <si>
    <t>117376</t>
  </si>
  <si>
    <t>20584</t>
  </si>
  <si>
    <t>85417</t>
  </si>
  <si>
    <t>14866</t>
  </si>
  <si>
    <t>67307</t>
  </si>
  <si>
    <t>131939</t>
  </si>
  <si>
    <t>3110</t>
  </si>
  <si>
    <t>99478</t>
  </si>
  <si>
    <t>9034</t>
  </si>
  <si>
    <t>46804</t>
  </si>
  <si>
    <t>612</t>
  </si>
  <si>
    <t>45146</t>
  </si>
  <si>
    <t>3117</t>
  </si>
  <si>
    <t>103454</t>
  </si>
  <si>
    <t>25623</t>
  </si>
  <si>
    <t>140230</t>
  </si>
  <si>
    <t>1657577</t>
  </si>
  <si>
    <t>74305</t>
  </si>
  <si>
    <t>182586</t>
  </si>
  <si>
    <t>10902</t>
  </si>
  <si>
    <t>112785</t>
  </si>
  <si>
    <t>7383</t>
  </si>
  <si>
    <t>58856</t>
  </si>
  <si>
    <t>4995</t>
  </si>
  <si>
    <t>48130</t>
  </si>
  <si>
    <t>10413</t>
  </si>
  <si>
    <t>80669</t>
  </si>
  <si>
    <t>5103</t>
  </si>
  <si>
    <t>118701</t>
  </si>
  <si>
    <t>17452</t>
  </si>
  <si>
    <t>139843</t>
  </si>
  <si>
    <t>11955</t>
  </si>
  <si>
    <t>106420</t>
  </si>
  <si>
    <t>29713</t>
  </si>
  <si>
    <t>90141</t>
  </si>
  <si>
    <t>7664</t>
  </si>
  <si>
    <t>595513</t>
  </si>
  <si>
    <t>77726</t>
  </si>
  <si>
    <t>144225</t>
  </si>
  <si>
    <t>464312</t>
  </si>
  <si>
    <t>19113</t>
  </si>
  <si>
    <t>111752</t>
  </si>
  <si>
    <t>883</t>
  </si>
  <si>
    <t>68779</t>
  </si>
  <si>
    <t>3365</t>
  </si>
  <si>
    <t>894245</t>
  </si>
  <si>
    <t>50810</t>
  </si>
  <si>
    <t>76713</t>
  </si>
  <si>
    <t>9101</t>
  </si>
  <si>
    <t>48668</t>
  </si>
  <si>
    <t>105362</t>
  </si>
  <si>
    <t>1453</t>
  </si>
  <si>
    <t>50316</t>
  </si>
  <si>
    <t>6023</t>
  </si>
  <si>
    <t>113247</t>
  </si>
  <si>
    <t>9212</t>
  </si>
  <si>
    <t>72924</t>
  </si>
  <si>
    <t>4668</t>
  </si>
  <si>
    <t>39666</t>
  </si>
  <si>
    <t>3531</t>
  </si>
  <si>
    <t>163865</t>
  </si>
  <si>
    <t>465</t>
  </si>
  <si>
    <t>106517</t>
  </si>
  <si>
    <t>4230</t>
  </si>
  <si>
    <t>73447</t>
  </si>
  <si>
    <t>971</t>
  </si>
  <si>
    <t>68969</t>
  </si>
  <si>
    <t>2808</t>
  </si>
  <si>
    <t>14329</t>
  </si>
  <si>
    <t>2286</t>
  </si>
  <si>
    <t>59221</t>
  </si>
  <si>
    <t>79897</t>
  </si>
  <si>
    <t>7930</t>
  </si>
  <si>
    <t>14340</t>
  </si>
  <si>
    <t>127323</t>
  </si>
  <si>
    <t>47466</t>
  </si>
  <si>
    <t>3332</t>
  </si>
  <si>
    <t>55924</t>
  </si>
  <si>
    <t>37870</t>
  </si>
  <si>
    <t>2167</t>
  </si>
  <si>
    <t>1063417</t>
  </si>
  <si>
    <t>228862</t>
  </si>
  <si>
    <t>436790</t>
  </si>
  <si>
    <t>17287</t>
  </si>
  <si>
    <t>408650</t>
  </si>
  <si>
    <t>57541</t>
  </si>
  <si>
    <t>15207</t>
  </si>
  <si>
    <t>71430</t>
  </si>
  <si>
    <t>5765</t>
  </si>
  <si>
    <t>80377</t>
  </si>
  <si>
    <t>7535</t>
  </si>
  <si>
    <t>69269</t>
  </si>
  <si>
    <t>13252</t>
  </si>
  <si>
    <t>59430</t>
  </si>
  <si>
    <t>5756</t>
  </si>
  <si>
    <t>105244</t>
  </si>
  <si>
    <t>6865</t>
  </si>
  <si>
    <t>99894</t>
  </si>
  <si>
    <t>9694</t>
  </si>
  <si>
    <t>11916</t>
  </si>
  <si>
    <t>911</t>
  </si>
  <si>
    <t>1007738</t>
  </si>
  <si>
    <t>186823</t>
  </si>
  <si>
    <t>792393</t>
  </si>
  <si>
    <t>417783</t>
  </si>
  <si>
    <t>72094</t>
  </si>
  <si>
    <t>7674</t>
  </si>
  <si>
    <t>99678</t>
  </si>
  <si>
    <t>4744</t>
  </si>
  <si>
    <t>37873</t>
  </si>
  <si>
    <t>9188</t>
  </si>
  <si>
    <t>67930</t>
  </si>
  <si>
    <t>2521</t>
  </si>
  <si>
    <t>91319</t>
  </si>
  <si>
    <t>2790</t>
  </si>
  <si>
    <t>29226</t>
  </si>
  <si>
    <t>1262</t>
  </si>
  <si>
    <t>154913</t>
  </si>
  <si>
    <t>2639</t>
  </si>
  <si>
    <t>59568</t>
  </si>
  <si>
    <t>127</t>
  </si>
  <si>
    <t>784946</t>
  </si>
  <si>
    <t>77574</t>
  </si>
  <si>
    <t>7291</t>
  </si>
  <si>
    <t>117023</t>
  </si>
  <si>
    <t>12546</t>
  </si>
  <si>
    <t>63370</t>
  </si>
  <si>
    <t>1794</t>
  </si>
  <si>
    <t>55637</t>
  </si>
  <si>
    <t>2599</t>
  </si>
  <si>
    <t>1501917</t>
  </si>
  <si>
    <t>222793</t>
  </si>
  <si>
    <t>85390</t>
  </si>
  <si>
    <t>10106</t>
  </si>
  <si>
    <t>101650</t>
  </si>
  <si>
    <t>3244</t>
  </si>
  <si>
    <t>105670</t>
  </si>
  <si>
    <t>3348</t>
  </si>
  <si>
    <t>62535</t>
  </si>
  <si>
    <t>2714</t>
  </si>
  <si>
    <t>66789</t>
  </si>
  <si>
    <t>43</t>
  </si>
  <si>
    <t>773568</t>
  </si>
  <si>
    <t>19562</t>
  </si>
  <si>
    <t>119943</t>
  </si>
  <si>
    <t>471727</t>
  </si>
  <si>
    <t>14618</t>
  </si>
  <si>
    <t>137963</t>
  </si>
  <si>
    <t>4998</t>
  </si>
  <si>
    <t>117848</t>
  </si>
  <si>
    <t>2364</t>
  </si>
  <si>
    <t>12992</t>
  </si>
  <si>
    <t>41114</t>
  </si>
  <si>
    <t>1575</t>
  </si>
  <si>
    <t>41979</t>
  </si>
  <si>
    <t>6779</t>
  </si>
  <si>
    <t>186354</t>
  </si>
  <si>
    <t>15838</t>
  </si>
  <si>
    <t>13592</t>
  </si>
  <si>
    <t>158897</t>
  </si>
  <si>
    <t>3971</t>
  </si>
  <si>
    <t>133120</t>
  </si>
  <si>
    <t>3227</t>
  </si>
  <si>
    <t>930770</t>
  </si>
  <si>
    <t>18303</t>
  </si>
  <si>
    <t>53047</t>
  </si>
  <si>
    <t>454</t>
  </si>
  <si>
    <t>83548</t>
  </si>
  <si>
    <t>667</t>
  </si>
  <si>
    <t>74229</t>
  </si>
  <si>
    <t>15129</t>
  </si>
  <si>
    <t>16038</t>
  </si>
  <si>
    <t>484</t>
  </si>
  <si>
    <t>48942</t>
  </si>
  <si>
    <t>12207</t>
  </si>
  <si>
    <t>100433</t>
  </si>
  <si>
    <t>4693</t>
  </si>
  <si>
    <t>48938</t>
  </si>
  <si>
    <t>186</t>
  </si>
  <si>
    <t>101964</t>
  </si>
  <si>
    <t>1750</t>
  </si>
  <si>
    <t>1005306</t>
  </si>
  <si>
    <t>29098</t>
  </si>
  <si>
    <t>56980</t>
  </si>
  <si>
    <t>4255</t>
  </si>
  <si>
    <t>66028</t>
  </si>
  <si>
    <t>1198</t>
  </si>
  <si>
    <t>53077</t>
  </si>
  <si>
    <t>356</t>
  </si>
  <si>
    <t>95561</t>
  </si>
  <si>
    <t>56285</t>
  </si>
  <si>
    <t>2848</t>
  </si>
  <si>
    <t>15171</t>
  </si>
  <si>
    <t>58236</t>
  </si>
  <si>
    <t>654</t>
  </si>
  <si>
    <t>28605</t>
  </si>
  <si>
    <t>56093</t>
  </si>
  <si>
    <t>255</t>
  </si>
  <si>
    <t>679558</t>
  </si>
  <si>
    <t>85374</t>
  </si>
  <si>
    <t>12303</t>
  </si>
  <si>
    <t>141903</t>
  </si>
  <si>
    <t>761</t>
  </si>
  <si>
    <t>152046</t>
  </si>
  <si>
    <t>3394</t>
  </si>
  <si>
    <t>69295</t>
  </si>
  <si>
    <t>574</t>
  </si>
  <si>
    <t>51052</t>
  </si>
  <si>
    <t>489</t>
  </si>
  <si>
    <t>1818</t>
  </si>
  <si>
    <t>88574</t>
  </si>
  <si>
    <t>2588</t>
  </si>
  <si>
    <t>44183</t>
  </si>
  <si>
    <t>3250</t>
  </si>
  <si>
    <t>73755</t>
  </si>
  <si>
    <t>63769</t>
  </si>
  <si>
    <t>3443</t>
  </si>
  <si>
    <t>65588</t>
  </si>
  <si>
    <t>48131</t>
  </si>
  <si>
    <t>2080</t>
  </si>
  <si>
    <t>72627</t>
  </si>
  <si>
    <t>789</t>
  </si>
  <si>
    <t>54819</t>
  </si>
  <si>
    <t>2312</t>
  </si>
  <si>
    <t>114872</t>
  </si>
  <si>
    <t>1074504</t>
  </si>
  <si>
    <t>87377</t>
  </si>
  <si>
    <t>87025</t>
  </si>
  <si>
    <t>7321</t>
  </si>
  <si>
    <t>79444</t>
  </si>
  <si>
    <t>12494</t>
  </si>
  <si>
    <t>109874</t>
  </si>
  <si>
    <t>66393</t>
  </si>
  <si>
    <t>3205</t>
  </si>
  <si>
    <t>40333</t>
  </si>
  <si>
    <t>2334</t>
  </si>
  <si>
    <t>15692</t>
  </si>
  <si>
    <t>1189021</t>
  </si>
  <si>
    <t>155994</t>
  </si>
  <si>
    <t>65074</t>
  </si>
  <si>
    <t>9498</t>
  </si>
  <si>
    <t>116614</t>
  </si>
  <si>
    <t>12768</t>
  </si>
  <si>
    <t>75598</t>
  </si>
  <si>
    <t>3626</t>
  </si>
  <si>
    <t>7189350</t>
  </si>
  <si>
    <t>15121</t>
  </si>
  <si>
    <t>80552</t>
  </si>
  <si>
    <t>75849</t>
  </si>
  <si>
    <t>1511</t>
  </si>
  <si>
    <t>52024</t>
  </si>
  <si>
    <t>2323</t>
  </si>
  <si>
    <t>128991</t>
  </si>
  <si>
    <t>217</t>
  </si>
  <si>
    <t>96316</t>
  </si>
  <si>
    <t>10527</t>
  </si>
  <si>
    <t>130070</t>
  </si>
  <si>
    <t>15866</t>
  </si>
  <si>
    <t>99290</t>
  </si>
  <si>
    <t>18835</t>
  </si>
  <si>
    <t>1128761</t>
  </si>
  <si>
    <t>75293</t>
  </si>
  <si>
    <t>85603</t>
  </si>
  <si>
    <t>17967</t>
  </si>
  <si>
    <t>95997</t>
  </si>
  <si>
    <t>54596</t>
  </si>
  <si>
    <t>36924</t>
  </si>
  <si>
    <t>4645</t>
  </si>
  <si>
    <t>19245</t>
  </si>
  <si>
    <t>2647</t>
  </si>
  <si>
    <t>367380</t>
  </si>
  <si>
    <t>21407</t>
  </si>
  <si>
    <t>43252</t>
  </si>
  <si>
    <t>1120</t>
  </si>
  <si>
    <t>77026</t>
  </si>
  <si>
    <t>6314</t>
  </si>
  <si>
    <t>77831</t>
  </si>
  <si>
    <t>3535</t>
  </si>
  <si>
    <t>92700</t>
  </si>
  <si>
    <t>12180</t>
  </si>
  <si>
    <t>91389</t>
  </si>
  <si>
    <t>815</t>
  </si>
  <si>
    <t>50283</t>
  </si>
  <si>
    <t>3761</t>
  </si>
  <si>
    <t>83958</t>
  </si>
  <si>
    <t>2094</t>
  </si>
  <si>
    <t>126006</t>
  </si>
  <si>
    <t>677</t>
  </si>
  <si>
    <t>7542</t>
  </si>
  <si>
    <t>82</t>
  </si>
  <si>
    <t>77631</t>
  </si>
  <si>
    <t>20246</t>
  </si>
  <si>
    <t>107770</t>
  </si>
  <si>
    <t>3690</t>
  </si>
  <si>
    <t>78027</t>
  </si>
  <si>
    <t>159</t>
  </si>
  <si>
    <t>61809</t>
  </si>
  <si>
    <t>6677</t>
  </si>
  <si>
    <t>66798</t>
  </si>
  <si>
    <t>7180</t>
  </si>
  <si>
    <t>56180</t>
  </si>
  <si>
    <t>7647</t>
  </si>
  <si>
    <t>58596</t>
  </si>
  <si>
    <t>10853</t>
  </si>
  <si>
    <t>96559</t>
  </si>
  <si>
    <t>4794</t>
  </si>
  <si>
    <t>13459</t>
  </si>
  <si>
    <t>9827</t>
  </si>
  <si>
    <t>63335</t>
  </si>
  <si>
    <t>1976</t>
  </si>
  <si>
    <t>31587</t>
  </si>
  <si>
    <t>8607</t>
  </si>
  <si>
    <t>50965</t>
  </si>
  <si>
    <t>1114</t>
  </si>
  <si>
    <t>34268</t>
  </si>
  <si>
    <t>580</t>
  </si>
  <si>
    <t>764351</t>
  </si>
  <si>
    <t>141272</t>
  </si>
  <si>
    <t>1027906</t>
  </si>
  <si>
    <t>79372</t>
  </si>
  <si>
    <t>6487</t>
  </si>
  <si>
    <t>77310</t>
  </si>
  <si>
    <t>5662</t>
  </si>
  <si>
    <t>51235</t>
  </si>
  <si>
    <t>10116</t>
  </si>
  <si>
    <t>9002</t>
  </si>
  <si>
    <t>73909</t>
  </si>
  <si>
    <t>82605</t>
  </si>
  <si>
    <t>2527</t>
  </si>
  <si>
    <t>72883</t>
  </si>
  <si>
    <t>12598</t>
  </si>
  <si>
    <t>1604081</t>
  </si>
  <si>
    <t>244359</t>
  </si>
  <si>
    <t>74722</t>
  </si>
  <si>
    <t>8908</t>
  </si>
  <si>
    <t>80201</t>
  </si>
  <si>
    <t>20438</t>
  </si>
  <si>
    <t>47196</t>
  </si>
  <si>
    <t>434</t>
  </si>
  <si>
    <t>21775</t>
  </si>
  <si>
    <t>78997</t>
  </si>
  <si>
    <t>1295126</t>
  </si>
  <si>
    <t>136419</t>
  </si>
  <si>
    <t>68426</t>
  </si>
  <si>
    <t>87909</t>
  </si>
  <si>
    <t>3578</t>
  </si>
  <si>
    <t>27630</t>
  </si>
  <si>
    <t>1289</t>
  </si>
  <si>
    <t>132387</t>
  </si>
  <si>
    <t>5253</t>
  </si>
  <si>
    <t>98885</t>
  </si>
  <si>
    <t>6813</t>
  </si>
  <si>
    <t>148135</t>
  </si>
  <si>
    <t>15685</t>
  </si>
  <si>
    <t>65728</t>
  </si>
  <si>
    <t>858</t>
  </si>
  <si>
    <t>73463</t>
  </si>
  <si>
    <t>15354</t>
  </si>
  <si>
    <t>264</t>
  </si>
  <si>
    <t>30154</t>
  </si>
  <si>
    <t>685</t>
  </si>
  <si>
    <t>109815</t>
  </si>
  <si>
    <t>591</t>
  </si>
  <si>
    <t>74964</t>
  </si>
  <si>
    <t>12358</t>
  </si>
  <si>
    <t>99773</t>
  </si>
  <si>
    <t>9039</t>
  </si>
  <si>
    <t>64264</t>
  </si>
  <si>
    <t>118310</t>
  </si>
  <si>
    <t>4562</t>
  </si>
  <si>
    <t>63795</t>
  </si>
  <si>
    <t>16000</t>
  </si>
  <si>
    <t>73792</t>
  </si>
  <si>
    <t>2783</t>
  </si>
  <si>
    <t>87649</t>
  </si>
  <si>
    <t>3279</t>
  </si>
  <si>
    <t>86772</t>
  </si>
  <si>
    <t>4160</t>
  </si>
  <si>
    <t>54454</t>
  </si>
  <si>
    <t>833</t>
  </si>
  <si>
    <t>106009</t>
  </si>
  <si>
    <t>19704</t>
  </si>
  <si>
    <t>102569</t>
  </si>
  <si>
    <t>1394</t>
  </si>
  <si>
    <t>48011</t>
  </si>
  <si>
    <t>8472</t>
  </si>
  <si>
    <t>60453</t>
  </si>
  <si>
    <t>70472</t>
  </si>
  <si>
    <t>744</t>
  </si>
  <si>
    <t>106328</t>
  </si>
  <si>
    <t>89855</t>
  </si>
  <si>
    <t>11706</t>
  </si>
  <si>
    <t>56604</t>
  </si>
  <si>
    <t>3182</t>
  </si>
  <si>
    <t>920618</t>
  </si>
  <si>
    <t>124262</t>
  </si>
  <si>
    <t>110886</t>
  </si>
  <si>
    <t>490484</t>
  </si>
  <si>
    <t>19766</t>
  </si>
  <si>
    <t>88770</t>
  </si>
  <si>
    <t>63194</t>
  </si>
  <si>
    <t>870</t>
  </si>
  <si>
    <t>26590</t>
  </si>
  <si>
    <t>1109</t>
  </si>
  <si>
    <t>68807</t>
  </si>
  <si>
    <t>4856</t>
  </si>
  <si>
    <t>100431</t>
  </si>
  <si>
    <t>2090</t>
  </si>
  <si>
    <t>83775</t>
  </si>
  <si>
    <t>12624</t>
  </si>
  <si>
    <t>55673</t>
  </si>
  <si>
    <t>1306</t>
  </si>
  <si>
    <t>43404</t>
  </si>
  <si>
    <t>63232</t>
  </si>
  <si>
    <t>99214</t>
  </si>
  <si>
    <t>13964</t>
  </si>
  <si>
    <t>569744</t>
  </si>
  <si>
    <t>473675</t>
  </si>
  <si>
    <t>49366</t>
  </si>
  <si>
    <t>394867</t>
  </si>
  <si>
    <t>83492</t>
  </si>
  <si>
    <t>4330</t>
  </si>
  <si>
    <t>90308</t>
  </si>
  <si>
    <t>6298</t>
  </si>
  <si>
    <t>8330</t>
  </si>
  <si>
    <t>753</t>
  </si>
  <si>
    <t>988566</t>
  </si>
  <si>
    <t>91181</t>
  </si>
  <si>
    <t>92661</t>
  </si>
  <si>
    <t>91574</t>
  </si>
  <si>
    <t>3334</t>
  </si>
  <si>
    <t>61162</t>
  </si>
  <si>
    <t>735</t>
  </si>
  <si>
    <t>27865</t>
  </si>
  <si>
    <t>2772</t>
  </si>
  <si>
    <t>115874</t>
  </si>
  <si>
    <t>10289</t>
  </si>
  <si>
    <t>97745</t>
  </si>
  <si>
    <t>10823</t>
  </si>
  <si>
    <t>102668</t>
  </si>
  <si>
    <t>21206</t>
  </si>
  <si>
    <t>50470</t>
  </si>
  <si>
    <t>3342</t>
  </si>
  <si>
    <t>85849</t>
  </si>
  <si>
    <t>34795</t>
  </si>
  <si>
    <t>1908</t>
  </si>
  <si>
    <t>27076</t>
  </si>
  <si>
    <t>87</t>
  </si>
  <si>
    <t>90704</t>
  </si>
  <si>
    <t>5973</t>
  </si>
  <si>
    <t>85387</t>
  </si>
  <si>
    <t>3125</t>
  </si>
  <si>
    <t>16131</t>
  </si>
  <si>
    <t>1723</t>
  </si>
  <si>
    <t>43665</t>
  </si>
  <si>
    <t>134595</t>
  </si>
  <si>
    <t>52725</t>
  </si>
  <si>
    <t>6571</t>
  </si>
  <si>
    <t>1150944</t>
  </si>
  <si>
    <t>95033</t>
  </si>
  <si>
    <t>84364</t>
  </si>
  <si>
    <t>2785</t>
  </si>
  <si>
    <t>288169</t>
  </si>
  <si>
    <t>52265</t>
  </si>
  <si>
    <t>96927</t>
  </si>
  <si>
    <t>2138</t>
  </si>
  <si>
    <t>93200</t>
  </si>
  <si>
    <t>13089</t>
  </si>
  <si>
    <t>54073</t>
  </si>
  <si>
    <t>1846</t>
  </si>
  <si>
    <t>101889</t>
  </si>
  <si>
    <t>6054</t>
  </si>
  <si>
    <t>810754</t>
  </si>
  <si>
    <t>79691</t>
  </si>
  <si>
    <t>158659</t>
  </si>
  <si>
    <t>4326</t>
  </si>
  <si>
    <t>1257501</t>
  </si>
  <si>
    <t>54729</t>
  </si>
  <si>
    <t>58371</t>
  </si>
  <si>
    <t>11737</t>
  </si>
  <si>
    <t>136343</t>
  </si>
  <si>
    <t>15042</t>
  </si>
  <si>
    <t>74509</t>
  </si>
  <si>
    <t>21994</t>
  </si>
  <si>
    <t>44599</t>
  </si>
  <si>
    <t>1203</t>
  </si>
  <si>
    <t>79783</t>
  </si>
  <si>
    <t>6795</t>
  </si>
  <si>
    <t>134132</t>
  </si>
  <si>
    <t>31519</t>
  </si>
  <si>
    <t>116965</t>
  </si>
  <si>
    <t>4136</t>
  </si>
  <si>
    <t>84204</t>
  </si>
  <si>
    <t>2300</t>
  </si>
  <si>
    <t>825712</t>
  </si>
  <si>
    <t>61543</t>
  </si>
  <si>
    <t>42746</t>
  </si>
  <si>
    <t>1674</t>
  </si>
  <si>
    <t>55931</t>
  </si>
  <si>
    <t>117660</t>
  </si>
  <si>
    <t>672</t>
  </si>
  <si>
    <t>65867</t>
  </si>
  <si>
    <t>1456</t>
  </si>
  <si>
    <t>71625</t>
  </si>
  <si>
    <t>1053</t>
  </si>
  <si>
    <t>63813</t>
  </si>
  <si>
    <t>2495</t>
  </si>
  <si>
    <t>69719</t>
  </si>
  <si>
    <t>16968</t>
  </si>
  <si>
    <t>102557</t>
  </si>
  <si>
    <t>1044670</t>
  </si>
  <si>
    <t>95393</t>
  </si>
  <si>
    <t>8798</t>
  </si>
  <si>
    <t>91879</t>
  </si>
  <si>
    <t>8848</t>
  </si>
  <si>
    <t>1083601</t>
  </si>
  <si>
    <t>45777</t>
  </si>
  <si>
    <t>95413</t>
  </si>
  <si>
    <t>21200</t>
  </si>
  <si>
    <t>879233</t>
  </si>
  <si>
    <t>87022</t>
  </si>
  <si>
    <t>8220</t>
  </si>
  <si>
    <t>612210</t>
  </si>
  <si>
    <t>298</t>
  </si>
  <si>
    <t>56634</t>
  </si>
  <si>
    <t>7097</t>
  </si>
  <si>
    <t>86265</t>
  </si>
  <si>
    <t>19011</t>
  </si>
  <si>
    <t>405709</t>
  </si>
  <si>
    <t>12178</t>
  </si>
  <si>
    <t>103796</t>
  </si>
  <si>
    <t>1212986</t>
  </si>
  <si>
    <t>83311</t>
  </si>
  <si>
    <t>3909</t>
  </si>
  <si>
    <t>156802</t>
  </si>
  <si>
    <t>115293</t>
  </si>
  <si>
    <t>1531</t>
  </si>
  <si>
    <t>120362</t>
  </si>
  <si>
    <t>12222</t>
  </si>
  <si>
    <t>48433</t>
  </si>
  <si>
    <t>13984</t>
  </si>
  <si>
    <t>44249</t>
  </si>
  <si>
    <t>12238</t>
  </si>
  <si>
    <t>69</t>
  </si>
  <si>
    <t>89630</t>
  </si>
  <si>
    <t>74218</t>
  </si>
  <si>
    <t>97</t>
  </si>
  <si>
    <t>932925</t>
  </si>
  <si>
    <t>77514</t>
  </si>
  <si>
    <t>7830</t>
  </si>
  <si>
    <t>24527</t>
  </si>
  <si>
    <t>69926</t>
  </si>
  <si>
    <t>6660</t>
  </si>
  <si>
    <t>256057</t>
  </si>
  <si>
    <t>31588</t>
  </si>
  <si>
    <t>834635</t>
  </si>
  <si>
    <t>65637</t>
  </si>
  <si>
    <t>11271</t>
  </si>
  <si>
    <t>120614</t>
  </si>
  <si>
    <t>71330</t>
  </si>
  <si>
    <t>4533</t>
  </si>
  <si>
    <t>25386</t>
  </si>
  <si>
    <t>2147</t>
  </si>
  <si>
    <t>305219</t>
  </si>
  <si>
    <t>32759</t>
  </si>
  <si>
    <t>77680</t>
  </si>
  <si>
    <t>72300</t>
  </si>
  <si>
    <t>6376</t>
  </si>
  <si>
    <t>143971</t>
  </si>
  <si>
    <t>10138</t>
  </si>
  <si>
    <t>48446</t>
  </si>
  <si>
    <t>2298</t>
  </si>
  <si>
    <t>76419</t>
  </si>
  <si>
    <t>4861</t>
  </si>
  <si>
    <t>48574</t>
  </si>
  <si>
    <t>79197</t>
  </si>
  <si>
    <t>772</t>
  </si>
  <si>
    <t>42944</t>
  </si>
  <si>
    <t>729221</t>
  </si>
  <si>
    <t>88511</t>
  </si>
  <si>
    <t>6441</t>
  </si>
  <si>
    <t>75539</t>
  </si>
  <si>
    <t>10921</t>
  </si>
  <si>
    <t>32482</t>
  </si>
  <si>
    <t>4339</t>
  </si>
  <si>
    <t>89611</t>
  </si>
  <si>
    <t>109881</t>
  </si>
  <si>
    <t>12475</t>
  </si>
  <si>
    <t>645874</t>
  </si>
  <si>
    <t>16812</t>
  </si>
  <si>
    <t>110488</t>
  </si>
  <si>
    <t>1479</t>
  </si>
  <si>
    <t>32167</t>
  </si>
  <si>
    <t>4069</t>
  </si>
  <si>
    <t>127083</t>
  </si>
  <si>
    <t>18316</t>
  </si>
  <si>
    <t>99474</t>
  </si>
  <si>
    <t>5938</t>
  </si>
  <si>
    <t>117491</t>
  </si>
  <si>
    <t>12633</t>
  </si>
  <si>
    <t>33898</t>
  </si>
  <si>
    <t>55751</t>
  </si>
  <si>
    <t>3657</t>
  </si>
  <si>
    <t>42545</t>
  </si>
  <si>
    <t>1373</t>
  </si>
  <si>
    <t>73147</t>
  </si>
  <si>
    <t>265862</t>
  </si>
  <si>
    <t>26277</t>
  </si>
  <si>
    <t>519951</t>
  </si>
  <si>
    <t>20990</t>
  </si>
  <si>
    <t>101793</t>
  </si>
  <si>
    <t>3683</t>
  </si>
  <si>
    <t>90732</t>
  </si>
  <si>
    <t>23380</t>
  </si>
  <si>
    <t>54895</t>
  </si>
  <si>
    <t>3062</t>
  </si>
  <si>
    <t>87199</t>
  </si>
  <si>
    <t>1330</t>
  </si>
  <si>
    <t>802097</t>
  </si>
  <si>
    <t>72738</t>
  </si>
  <si>
    <t>127531</t>
  </si>
  <si>
    <t>9563</t>
  </si>
  <si>
    <t>105017</t>
  </si>
  <si>
    <t>6039</t>
  </si>
  <si>
    <t>84177</t>
  </si>
  <si>
    <t>927</t>
  </si>
  <si>
    <t>53344</t>
  </si>
  <si>
    <t>832749</t>
  </si>
  <si>
    <t>24914</t>
  </si>
  <si>
    <t>120070</t>
  </si>
  <si>
    <t>2558</t>
  </si>
  <si>
    <t>32079</t>
  </si>
  <si>
    <t>2191</t>
  </si>
  <si>
    <t>45878</t>
  </si>
  <si>
    <t>59114</t>
  </si>
  <si>
    <t>4146</t>
  </si>
  <si>
    <t>118334</t>
  </si>
  <si>
    <t>31016</t>
  </si>
  <si>
    <t>1437274</t>
  </si>
  <si>
    <t>321317</t>
  </si>
  <si>
    <t>571701</t>
  </si>
  <si>
    <t>17428</t>
  </si>
  <si>
    <t>703505</t>
  </si>
  <si>
    <t>44441</t>
  </si>
  <si>
    <t>103670</t>
  </si>
  <si>
    <t>4734</t>
  </si>
  <si>
    <t>62584</t>
  </si>
  <si>
    <t>2902</t>
  </si>
  <si>
    <t>55071</t>
  </si>
  <si>
    <t>3411</t>
  </si>
  <si>
    <t>37095</t>
  </si>
  <si>
    <t>116515</t>
  </si>
  <si>
    <t>3959</t>
  </si>
  <si>
    <t>84019</t>
  </si>
  <si>
    <t>541</t>
  </si>
  <si>
    <t>48510</t>
  </si>
  <si>
    <t>4516</t>
  </si>
  <si>
    <t>92409</t>
  </si>
  <si>
    <t>11768</t>
  </si>
  <si>
    <t>136373</t>
  </si>
  <si>
    <t>472</t>
  </si>
  <si>
    <t>66367</t>
  </si>
  <si>
    <t>5276</t>
  </si>
  <si>
    <t>87517</t>
  </si>
  <si>
    <t>22769</t>
  </si>
  <si>
    <t>27660</t>
  </si>
  <si>
    <t>2600</t>
  </si>
  <si>
    <t>17798</t>
  </si>
  <si>
    <t>1780</t>
  </si>
  <si>
    <t>108778</t>
  </si>
  <si>
    <t>12534</t>
  </si>
  <si>
    <t>13457</t>
  </si>
  <si>
    <t>50451</t>
  </si>
  <si>
    <t>621</t>
  </si>
  <si>
    <t>64518</t>
  </si>
  <si>
    <t>308</t>
  </si>
  <si>
    <t>45576</t>
  </si>
  <si>
    <t>136</t>
  </si>
  <si>
    <t>55691</t>
  </si>
  <si>
    <t>2088</t>
  </si>
  <si>
    <t>707626</t>
  </si>
  <si>
    <t>54255</t>
  </si>
  <si>
    <t>101348</t>
  </si>
  <si>
    <t>10757</t>
  </si>
  <si>
    <t>93370</t>
  </si>
  <si>
    <t>6915</t>
  </si>
  <si>
    <t>130893</t>
  </si>
  <si>
    <t>18109</t>
  </si>
  <si>
    <t>94681</t>
  </si>
  <si>
    <t>93314</t>
  </si>
  <si>
    <t>1669</t>
  </si>
  <si>
    <t>1007063</t>
  </si>
  <si>
    <t>177222</t>
  </si>
  <si>
    <t>76226</t>
  </si>
  <si>
    <t>4114</t>
  </si>
  <si>
    <t>736796</t>
  </si>
  <si>
    <t>90799</t>
  </si>
  <si>
    <t>127580</t>
  </si>
  <si>
    <t>106169</t>
  </si>
  <si>
    <t>17758</t>
  </si>
  <si>
    <t>57226</t>
  </si>
  <si>
    <t>71122</t>
  </si>
  <si>
    <t>2146</t>
  </si>
  <si>
    <t>1021</t>
  </si>
  <si>
    <t>123203</t>
  </si>
  <si>
    <t>24544</t>
  </si>
  <si>
    <t>2175</t>
  </si>
  <si>
    <t>37776</t>
  </si>
  <si>
    <t>10737</t>
  </si>
  <si>
    <t>55386</t>
  </si>
  <si>
    <t>12504</t>
  </si>
  <si>
    <t>46147</t>
  </si>
  <si>
    <t>4863</t>
  </si>
  <si>
    <t>507853</t>
  </si>
  <si>
    <t>10392</t>
  </si>
  <si>
    <t>1072600</t>
  </si>
  <si>
    <t>35497</t>
  </si>
  <si>
    <t>28978</t>
  </si>
  <si>
    <t>95318</t>
  </si>
  <si>
    <t>3845</t>
  </si>
  <si>
    <t>71716</t>
  </si>
  <si>
    <t>5049</t>
  </si>
  <si>
    <t>28620</t>
  </si>
  <si>
    <t>3778</t>
  </si>
  <si>
    <t>69481</t>
  </si>
  <si>
    <t>2451</t>
  </si>
  <si>
    <t>79091</t>
  </si>
  <si>
    <t>1560</t>
  </si>
  <si>
    <t>138876</t>
  </si>
  <si>
    <t>6600</t>
  </si>
  <si>
    <t>70495</t>
  </si>
  <si>
    <t>579</t>
  </si>
  <si>
    <t>12283</t>
  </si>
  <si>
    <t>1449</t>
  </si>
  <si>
    <t>120834</t>
  </si>
  <si>
    <t>630</t>
  </si>
  <si>
    <t>96594</t>
  </si>
  <si>
    <t>6805</t>
  </si>
  <si>
    <t>64947</t>
  </si>
  <si>
    <t>12522</t>
  </si>
  <si>
    <t>95149</t>
  </si>
  <si>
    <t>2534</t>
  </si>
  <si>
    <t>92720</t>
  </si>
  <si>
    <t>1033</t>
  </si>
  <si>
    <t>99696</t>
  </si>
  <si>
    <t>14356</t>
  </si>
  <si>
    <t>42102</t>
  </si>
  <si>
    <t>6011</t>
  </si>
  <si>
    <t>28374</t>
  </si>
  <si>
    <t>1134276</t>
  </si>
  <si>
    <t>108001</t>
  </si>
  <si>
    <t>53314</t>
  </si>
  <si>
    <t>826</t>
  </si>
  <si>
    <t>162200</t>
  </si>
  <si>
    <t>24078</t>
  </si>
  <si>
    <t>1098501</t>
  </si>
  <si>
    <t>20345</t>
  </si>
  <si>
    <t>786749</t>
  </si>
  <si>
    <t>105721</t>
  </si>
  <si>
    <t>554884</t>
  </si>
  <si>
    <t>33621</t>
  </si>
  <si>
    <t>70895</t>
  </si>
  <si>
    <t>4130</t>
  </si>
  <si>
    <t>118966</t>
  </si>
  <si>
    <t>17631</t>
  </si>
  <si>
    <t>21094</t>
  </si>
  <si>
    <t>2338</t>
  </si>
  <si>
    <t>76959</t>
  </si>
  <si>
    <t>46224</t>
  </si>
  <si>
    <t>65007</t>
  </si>
  <si>
    <t>123176</t>
  </si>
  <si>
    <t>10418</t>
  </si>
  <si>
    <t>59171</t>
  </si>
  <si>
    <t>370</t>
  </si>
  <si>
    <t>168589</t>
  </si>
  <si>
    <t>729</t>
  </si>
  <si>
    <t>87632</t>
  </si>
  <si>
    <t>4156</t>
  </si>
  <si>
    <t>1059483</t>
  </si>
  <si>
    <t>1006014</t>
  </si>
  <si>
    <t>77797</t>
  </si>
  <si>
    <t>805</t>
  </si>
  <si>
    <t>125616</t>
  </si>
  <si>
    <t>786004</t>
  </si>
  <si>
    <t>103817</t>
  </si>
  <si>
    <t>68368</t>
  </si>
  <si>
    <t>2584</t>
  </si>
  <si>
    <t>80527</t>
  </si>
  <si>
    <t>986</t>
  </si>
  <si>
    <t>77975</t>
  </si>
  <si>
    <t>15159</t>
  </si>
  <si>
    <t>64921</t>
  </si>
  <si>
    <t>9906</t>
  </si>
  <si>
    <t>62212</t>
  </si>
  <si>
    <t>666</t>
  </si>
  <si>
    <t>67141</t>
  </si>
  <si>
    <t>5494</t>
  </si>
  <si>
    <t>73399</t>
  </si>
  <si>
    <t>10865</t>
  </si>
  <si>
    <t>1466189</t>
  </si>
  <si>
    <t>280208</t>
  </si>
  <si>
    <t>102312</t>
  </si>
  <si>
    <t>6498</t>
  </si>
  <si>
    <t>726406</t>
  </si>
  <si>
    <t>54719</t>
  </si>
  <si>
    <t>84681</t>
  </si>
  <si>
    <t>5279</t>
  </si>
  <si>
    <t>70153</t>
  </si>
  <si>
    <t>14700</t>
  </si>
  <si>
    <t>56965</t>
  </si>
  <si>
    <t>4812</t>
  </si>
  <si>
    <t>103903</t>
  </si>
  <si>
    <t>2099</t>
  </si>
  <si>
    <t>63426</t>
  </si>
  <si>
    <t>8998</t>
  </si>
  <si>
    <t>32971</t>
  </si>
  <si>
    <t>43042</t>
  </si>
  <si>
    <t>116713</t>
  </si>
  <si>
    <t>22796</t>
  </si>
  <si>
    <t>64595</t>
  </si>
  <si>
    <t>568</t>
  </si>
  <si>
    <t>103620</t>
  </si>
  <si>
    <t>2305</t>
  </si>
  <si>
    <t>58580</t>
  </si>
  <si>
    <t>16869</t>
  </si>
  <si>
    <t>75733</t>
  </si>
  <si>
    <t>1280</t>
  </si>
  <si>
    <t>432230</t>
  </si>
  <si>
    <t>59137</t>
  </si>
  <si>
    <t>91270</t>
  </si>
  <si>
    <t>2110</t>
  </si>
  <si>
    <t>111449</t>
  </si>
  <si>
    <t>16445</t>
  </si>
  <si>
    <t>135694</t>
  </si>
  <si>
    <t>16695</t>
  </si>
  <si>
    <t>93429</t>
  </si>
  <si>
    <t>15924</t>
  </si>
  <si>
    <t>137171</t>
  </si>
  <si>
    <t>15646</t>
  </si>
  <si>
    <t>109676</t>
  </si>
  <si>
    <t>6447</t>
  </si>
  <si>
    <t>109159</t>
  </si>
  <si>
    <t>192</t>
  </si>
  <si>
    <t>43731</t>
  </si>
  <si>
    <t>109405</t>
  </si>
  <si>
    <t>28</t>
  </si>
  <si>
    <t>36809</t>
  </si>
  <si>
    <t>5222</t>
  </si>
  <si>
    <t>100</t>
  </si>
  <si>
    <t>83371</t>
  </si>
  <si>
    <t>3582</t>
  </si>
  <si>
    <t>93986</t>
  </si>
  <si>
    <t>721</t>
  </si>
  <si>
    <t>161907</t>
  </si>
  <si>
    <t>29917</t>
  </si>
  <si>
    <t>180</t>
  </si>
  <si>
    <t>129372</t>
  </si>
  <si>
    <t>15645</t>
  </si>
  <si>
    <t>40990</t>
  </si>
  <si>
    <t>4769</t>
  </si>
  <si>
    <t>89375</t>
  </si>
  <si>
    <t>5602</t>
  </si>
  <si>
    <t>113409</t>
  </si>
  <si>
    <t>480</t>
  </si>
  <si>
    <t>184</t>
  </si>
  <si>
    <t>1546309</t>
  </si>
  <si>
    <t>223999</t>
  </si>
  <si>
    <t>1095386</t>
  </si>
  <si>
    <t>133034</t>
  </si>
  <si>
    <t>87321</t>
  </si>
  <si>
    <t>87086</t>
  </si>
  <si>
    <t>1271</t>
  </si>
  <si>
    <t>77118</t>
  </si>
  <si>
    <t>20600</t>
  </si>
  <si>
    <t>490869</t>
  </si>
  <si>
    <t>20215</t>
  </si>
  <si>
    <t>91230</t>
  </si>
  <si>
    <t>1210</t>
  </si>
  <si>
    <t>49692</t>
  </si>
  <si>
    <t>4214</t>
  </si>
  <si>
    <t>793430</t>
  </si>
  <si>
    <t>57353</t>
  </si>
  <si>
    <t>671445</t>
  </si>
  <si>
    <t>146691</t>
  </si>
  <si>
    <t>51654</t>
  </si>
  <si>
    <t>1208</t>
  </si>
  <si>
    <t>83291</t>
  </si>
  <si>
    <t>13187</t>
  </si>
  <si>
    <t>868346</t>
  </si>
  <si>
    <t>64212</t>
  </si>
  <si>
    <t>1662</t>
  </si>
  <si>
    <t>116470</t>
  </si>
  <si>
    <t>17074</t>
  </si>
  <si>
    <t>97535</t>
  </si>
  <si>
    <t>28869</t>
  </si>
  <si>
    <t>807373</t>
  </si>
  <si>
    <t>44554</t>
  </si>
  <si>
    <t>86057</t>
  </si>
  <si>
    <t>8165</t>
  </si>
  <si>
    <t>56213</t>
  </si>
  <si>
    <t>2154</t>
  </si>
  <si>
    <t>25433</t>
  </si>
  <si>
    <t>3865</t>
  </si>
  <si>
    <t>116425</t>
  </si>
  <si>
    <t>832</t>
  </si>
  <si>
    <t>88922</t>
  </si>
  <si>
    <t>81823</t>
  </si>
  <si>
    <t>121483</t>
  </si>
  <si>
    <t>2505</t>
  </si>
  <si>
    <t>67643</t>
  </si>
  <si>
    <t>3191</t>
  </si>
  <si>
    <t>488678</t>
  </si>
  <si>
    <t>8115</t>
  </si>
  <si>
    <t>560249</t>
  </si>
  <si>
    <t>58869</t>
  </si>
  <si>
    <t>2792</t>
  </si>
  <si>
    <t>82296</t>
  </si>
  <si>
    <t>13355</t>
  </si>
  <si>
    <t>1363738</t>
  </si>
  <si>
    <t>251202</t>
  </si>
  <si>
    <t>53125</t>
  </si>
  <si>
    <t>7020</t>
  </si>
  <si>
    <t>106162</t>
  </si>
  <si>
    <t>9739</t>
  </si>
  <si>
    <t>636769</t>
  </si>
  <si>
    <t>29049</t>
  </si>
  <si>
    <t>67692</t>
  </si>
  <si>
    <t>60852</t>
  </si>
  <si>
    <t>1366</t>
  </si>
  <si>
    <t>76251</t>
  </si>
  <si>
    <t>4241</t>
  </si>
  <si>
    <t>1630160</t>
  </si>
  <si>
    <t>232652</t>
  </si>
  <si>
    <t>126434</t>
  </si>
  <si>
    <t>4473</t>
  </si>
  <si>
    <t>81213</t>
  </si>
  <si>
    <t>4940</t>
  </si>
  <si>
    <t>36865</t>
  </si>
  <si>
    <t>1931</t>
  </si>
  <si>
    <t>94676</t>
  </si>
  <si>
    <t>3026</t>
  </si>
  <si>
    <t>171910</t>
  </si>
  <si>
    <t>2800</t>
  </si>
  <si>
    <t>66455</t>
  </si>
  <si>
    <t>987</t>
  </si>
  <si>
    <t>85581</t>
  </si>
  <si>
    <t>683</t>
  </si>
  <si>
    <t>54092</t>
  </si>
  <si>
    <t>7126</t>
  </si>
  <si>
    <t>889636</t>
  </si>
  <si>
    <t>94059</t>
  </si>
  <si>
    <t>25953</t>
  </si>
  <si>
    <t>67451</t>
  </si>
  <si>
    <t>12518</t>
  </si>
  <si>
    <t>858685</t>
  </si>
  <si>
    <t>28302</t>
  </si>
  <si>
    <t>106036</t>
  </si>
  <si>
    <t>5544</t>
  </si>
  <si>
    <t>91961</t>
  </si>
  <si>
    <t>43185</t>
  </si>
  <si>
    <t>2685</t>
  </si>
  <si>
    <t>754105</t>
  </si>
  <si>
    <t>7601</t>
  </si>
  <si>
    <t>532</t>
  </si>
  <si>
    <t>85630</t>
  </si>
  <si>
    <t>1005</t>
  </si>
  <si>
    <t>1102795</t>
  </si>
  <si>
    <t>50515</t>
  </si>
  <si>
    <t>141285</t>
  </si>
  <si>
    <t>85306</t>
  </si>
  <si>
    <t>4185</t>
  </si>
  <si>
    <t>1128824</t>
  </si>
  <si>
    <t>277996</t>
  </si>
  <si>
    <t>78516</t>
  </si>
  <si>
    <t>876</t>
  </si>
  <si>
    <t>1142559</t>
  </si>
  <si>
    <t>40640</t>
  </si>
  <si>
    <t>10906</t>
  </si>
  <si>
    <t>820</t>
  </si>
  <si>
    <t>832913</t>
  </si>
  <si>
    <t>59745</t>
  </si>
  <si>
    <t>1967</t>
  </si>
  <si>
    <t>63974</t>
  </si>
  <si>
    <t>1357</t>
  </si>
  <si>
    <t>53253</t>
  </si>
  <si>
    <t>2032</t>
  </si>
  <si>
    <t>105972</t>
  </si>
  <si>
    <t>4541</t>
  </si>
  <si>
    <t>23856</t>
  </si>
  <si>
    <t>758</t>
  </si>
  <si>
    <t>1517823</t>
  </si>
  <si>
    <t>71638</t>
  </si>
  <si>
    <t>1148449</t>
  </si>
  <si>
    <t>123625</t>
  </si>
  <si>
    <t>4872</t>
  </si>
  <si>
    <t>57790</t>
  </si>
  <si>
    <t>7428</t>
  </si>
  <si>
    <t>98702</t>
  </si>
  <si>
    <t>10361</t>
  </si>
  <si>
    <t>29406</t>
  </si>
  <si>
    <t>105207</t>
  </si>
  <si>
    <t>377</t>
  </si>
  <si>
    <t>64452</t>
  </si>
  <si>
    <t>1635</t>
  </si>
  <si>
    <t>72528</t>
  </si>
  <si>
    <t>2900</t>
  </si>
  <si>
    <t>36128</t>
  </si>
  <si>
    <t>2710</t>
  </si>
  <si>
    <t>908182</t>
  </si>
  <si>
    <t>6165</t>
  </si>
  <si>
    <t>74937</t>
  </si>
  <si>
    <t>10896</t>
  </si>
  <si>
    <t>129349</t>
  </si>
  <si>
    <t>78693</t>
  </si>
  <si>
    <t>60029</t>
  </si>
  <si>
    <t>42338</t>
  </si>
  <si>
    <t>5166</t>
  </si>
  <si>
    <t>143664</t>
  </si>
  <si>
    <t>13651</t>
  </si>
  <si>
    <t>58226</t>
  </si>
  <si>
    <t>5271</t>
  </si>
  <si>
    <t>122540</t>
  </si>
  <si>
    <t>11647</t>
  </si>
  <si>
    <t>320848</t>
  </si>
  <si>
    <t>35759</t>
  </si>
  <si>
    <t>1310</t>
  </si>
  <si>
    <t>90971</t>
  </si>
  <si>
    <t>8786</t>
  </si>
  <si>
    <t>89511</t>
  </si>
  <si>
    <t>6353</t>
  </si>
  <si>
    <t>676331</t>
  </si>
  <si>
    <t>62542</t>
  </si>
  <si>
    <t>118330</t>
  </si>
  <si>
    <t>2224</t>
  </si>
  <si>
    <t>1391977</t>
  </si>
  <si>
    <t>597222</t>
  </si>
  <si>
    <t>33818</t>
  </si>
  <si>
    <t>134373</t>
  </si>
  <si>
    <t>19198</t>
  </si>
  <si>
    <t>86412</t>
  </si>
  <si>
    <t>581256</t>
  </si>
  <si>
    <t>73215</t>
  </si>
  <si>
    <t>33480</t>
  </si>
  <si>
    <t>747</t>
  </si>
  <si>
    <t>582630</t>
  </si>
  <si>
    <t>79453</t>
  </si>
  <si>
    <t>56051</t>
  </si>
  <si>
    <t>2761</t>
  </si>
  <si>
    <t>77962</t>
  </si>
  <si>
    <t>9902</t>
  </si>
  <si>
    <t>148045</t>
  </si>
  <si>
    <t>3358</t>
  </si>
  <si>
    <t>89862</t>
  </si>
  <si>
    <t>48390</t>
  </si>
  <si>
    <t>5062</t>
  </si>
  <si>
    <t>89510</t>
  </si>
  <si>
    <t>14596</t>
  </si>
  <si>
    <t>60541</t>
  </si>
  <si>
    <t>83425</t>
  </si>
  <si>
    <t>14780</t>
  </si>
  <si>
    <t>138372</t>
  </si>
  <si>
    <t>1213</t>
  </si>
  <si>
    <t>128969</t>
  </si>
  <si>
    <t>64318</t>
  </si>
  <si>
    <t>11576</t>
  </si>
  <si>
    <t>126141</t>
  </si>
  <si>
    <t>6696</t>
  </si>
  <si>
    <t>136585</t>
  </si>
  <si>
    <t>24949</t>
  </si>
  <si>
    <t>108238</t>
  </si>
  <si>
    <t>3879</t>
  </si>
  <si>
    <t>71087</t>
  </si>
  <si>
    <t>87222</t>
  </si>
  <si>
    <t>425</t>
  </si>
  <si>
    <t>74718</t>
  </si>
  <si>
    <t>14711</t>
  </si>
  <si>
    <t>Exchange Rate</t>
  </si>
  <si>
    <t>Salary_USD</t>
  </si>
  <si>
    <t>AUDrey</t>
  </si>
  <si>
    <t>ClAUDia</t>
  </si>
  <si>
    <t>industry</t>
  </si>
  <si>
    <t>Average_Salary</t>
  </si>
  <si>
    <t>Job_Title</t>
  </si>
  <si>
    <t>total_salary</t>
  </si>
  <si>
    <t>Education_level</t>
  </si>
  <si>
    <t>average_salary</t>
  </si>
  <si>
    <t>minimum_salary</t>
  </si>
  <si>
    <t>maximum_salary</t>
  </si>
  <si>
    <t>Experience</t>
  </si>
  <si>
    <t>no_of_employees</t>
  </si>
  <si>
    <t>ï»¿Age_Range</t>
  </si>
  <si>
    <t>median</t>
  </si>
  <si>
    <t>country</t>
  </si>
  <si>
    <t>job_title</t>
  </si>
  <si>
    <t>city</t>
  </si>
  <si>
    <t>Average_salary</t>
  </si>
  <si>
    <t>gender</t>
  </si>
  <si>
    <t>percentage</t>
  </si>
  <si>
    <t>Grand Total</t>
  </si>
  <si>
    <t>Sum of Average_Salary</t>
  </si>
  <si>
    <t>Sum of total_salary</t>
  </si>
  <si>
    <t>Sum of average_salary</t>
  </si>
  <si>
    <t>Sum of minimum_salary</t>
  </si>
  <si>
    <t>Sum of maximum_salary</t>
  </si>
  <si>
    <t>Sum of Experience</t>
  </si>
  <si>
    <t>Sum of median</t>
  </si>
  <si>
    <t>Sum of Average_salary</t>
  </si>
  <si>
    <t>Sum of percentage</t>
  </si>
  <si>
    <t>Total_Salary</t>
  </si>
  <si>
    <t>Sum of Total_Salary</t>
  </si>
  <si>
    <t>Australia Total</t>
  </si>
  <si>
    <t>Canada Total</t>
  </si>
  <si>
    <t>France Total</t>
  </si>
  <si>
    <t>Germany Total</t>
  </si>
  <si>
    <t>India Total</t>
  </si>
  <si>
    <t>Netherlands Total</t>
  </si>
  <si>
    <t>Singapore Total</t>
  </si>
  <si>
    <t>Uae Total</t>
  </si>
  <si>
    <t>United Kingdom Total</t>
  </si>
  <si>
    <t>United States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</si>
</sst>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quot;₹&quot;\ #,##0.00"/>
    <numFmt numFmtId="167" formatCode="_-[$$-409]* #,##0.00_ ;_-[$$-409]* \-#,##0.00\ ;_-[$$-409]* &quot;-&quot;??_ ;_-@_ "/>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7"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1" xfId="0" applyBorder="1" applyAlignment="1">
      <alignment horizontal="center"/>
    </xf>
    <xf numFmtId="0" fontId="0" fillId="0" borderId="0" xfId="0" pivotButton="1"/>
    <xf numFmtId="0" fontId="0" fillId="0" borderId="2" xfId="0" applyBorder="1" applyAlignment="1">
      <alignment horizontal="center"/>
    </xf>
    <xf numFmtId="0" fontId="0" fillId="0" borderId="3" xfId="0"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1" fillId="0" borderId="10" xfId="0" applyFont="1" applyBorder="1" applyAlignment="1">
      <alignment horizontal="center"/>
    </xf>
    <xf numFmtId="0" fontId="0" fillId="0" borderId="0" xfId="0" applyNumberFormat="1"/>
    <xf numFmtId="0" fontId="0" fillId="2" borderId="0" xfId="0" applyFill="1"/>
    <xf numFmtId="166" fontId="0" fillId="0" borderId="0" xfId="0" applyNumberFormat="1"/>
    <xf numFmtId="167" fontId="0" fillId="0" borderId="0" xfId="0" applyNumberFormat="1"/>
  </cellXfs>
  <cellStyles count="1">
    <cellStyle name="Normal" xfId="0" builtinId="0"/>
  </cellStyles>
  <dxfs count="126">
    <dxf>
      <font>
        <color rgb="FF9C0006"/>
      </font>
      <fill>
        <patternFill>
          <bgColor rgb="FFFFC7CE"/>
        </patternFill>
      </fill>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microsoft.com/office/2007/relationships/slicerCache" Target="slicerCaches/slicerCache5.xml"/><Relationship Id="rId47" Type="http://schemas.openxmlformats.org/officeDocument/2006/relationships/sharedStrings" Target="sharedStrings.xml"/><Relationship Id="rId63" Type="http://schemas.openxmlformats.org/officeDocument/2006/relationships/customXml" Target="../customXml/item14.xml"/><Relationship Id="rId68" Type="http://schemas.openxmlformats.org/officeDocument/2006/relationships/customXml" Target="../customXml/item1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6.xml"/><Relationship Id="rId37" Type="http://schemas.openxmlformats.org/officeDocument/2006/relationships/pivotCacheDefinition" Target="pivotCache/pivotCacheDefinition21.xml"/><Relationship Id="rId53" Type="http://schemas.openxmlformats.org/officeDocument/2006/relationships/customXml" Target="../customXml/item4.xml"/><Relationship Id="rId58" Type="http://schemas.openxmlformats.org/officeDocument/2006/relationships/customXml" Target="../customXml/item9.xml"/><Relationship Id="rId74" Type="http://schemas.openxmlformats.org/officeDocument/2006/relationships/customXml" Target="../customXml/item25.xml"/><Relationship Id="rId79"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12.xml"/><Relationship Id="rId82" Type="http://schemas.openxmlformats.org/officeDocument/2006/relationships/customXml" Target="../customXml/item33.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openxmlformats.org/officeDocument/2006/relationships/pivotCacheDefinition" Target="pivotCache/pivotCacheDefinition19.xml"/><Relationship Id="rId43" Type="http://schemas.microsoft.com/office/2007/relationships/slicerCache" Target="slicerCaches/slicerCache6.xml"/><Relationship Id="rId48" Type="http://schemas.openxmlformats.org/officeDocument/2006/relationships/powerPivotData" Target="model/item.data"/><Relationship Id="rId56" Type="http://schemas.openxmlformats.org/officeDocument/2006/relationships/customXml" Target="../customXml/item7.xml"/><Relationship Id="rId64" Type="http://schemas.openxmlformats.org/officeDocument/2006/relationships/customXml" Target="../customXml/item15.xml"/><Relationship Id="rId69" Type="http://schemas.openxmlformats.org/officeDocument/2006/relationships/customXml" Target="../customXml/item20.xml"/><Relationship Id="rId77"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2.xml"/><Relationship Id="rId72" Type="http://schemas.openxmlformats.org/officeDocument/2006/relationships/customXml" Target="../customXml/item23.xml"/><Relationship Id="rId80"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ivotCacheDefinition" Target="pivotCache/pivotCacheDefinition17.xml"/><Relationship Id="rId38" Type="http://schemas.microsoft.com/office/2007/relationships/slicerCache" Target="slicerCaches/slicerCache1.xml"/><Relationship Id="rId46" Type="http://schemas.openxmlformats.org/officeDocument/2006/relationships/styles" Target="styles.xml"/><Relationship Id="rId59" Type="http://schemas.openxmlformats.org/officeDocument/2006/relationships/customXml" Target="../customXml/item10.xml"/><Relationship Id="rId67" Type="http://schemas.openxmlformats.org/officeDocument/2006/relationships/customXml" Target="../customXml/item18.xml"/><Relationship Id="rId20" Type="http://schemas.openxmlformats.org/officeDocument/2006/relationships/pivotCacheDefinition" Target="pivotCache/pivotCacheDefinition4.xml"/><Relationship Id="rId41" Type="http://schemas.microsoft.com/office/2007/relationships/slicerCache" Target="slicerCaches/slicerCache4.xml"/><Relationship Id="rId54" Type="http://schemas.openxmlformats.org/officeDocument/2006/relationships/customXml" Target="../customXml/item5.xml"/><Relationship Id="rId62" Type="http://schemas.openxmlformats.org/officeDocument/2006/relationships/customXml" Target="../customXml/item13.xml"/><Relationship Id="rId70" Type="http://schemas.openxmlformats.org/officeDocument/2006/relationships/customXml" Target="../customXml/item21.xml"/><Relationship Id="rId75"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pivotCacheDefinition" Target="pivotCache/pivotCacheDefinition20.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theme" Target="theme/theme1.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73" Type="http://schemas.openxmlformats.org/officeDocument/2006/relationships/customXml" Target="../customXml/item24.xml"/><Relationship Id="rId78" Type="http://schemas.openxmlformats.org/officeDocument/2006/relationships/customXml" Target="../customXml/item29.xml"/><Relationship Id="rId81"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microsoft.com/office/2007/relationships/slicerCache" Target="slicerCaches/slicerCache2.xml"/><Relationship Id="rId34" Type="http://schemas.openxmlformats.org/officeDocument/2006/relationships/pivotCacheDefinition" Target="pivotCache/pivotCacheDefinition18.xml"/><Relationship Id="rId50" Type="http://schemas.openxmlformats.org/officeDocument/2006/relationships/customXml" Target="../customXml/item1.xml"/><Relationship Id="rId55" Type="http://schemas.openxmlformats.org/officeDocument/2006/relationships/customXml" Target="../customXml/item6.xml"/><Relationship Id="rId76" Type="http://schemas.openxmlformats.org/officeDocument/2006/relationships/customXml" Target="../customXml/item27.xml"/><Relationship Id="rId7" Type="http://schemas.openxmlformats.org/officeDocument/2006/relationships/worksheet" Target="worksheets/sheet7.xml"/><Relationship Id="rId71" Type="http://schemas.openxmlformats.org/officeDocument/2006/relationships/customXml" Target="../customXml/item22.xml"/><Relationship Id="rId2" Type="http://schemas.openxmlformats.org/officeDocument/2006/relationships/worksheet" Target="worksheets/sheet2.xml"/><Relationship Id="rId29" Type="http://schemas.openxmlformats.org/officeDocument/2006/relationships/pivotCacheDefinition" Target="pivotCache/pivotCacheDefinition13.xml"/><Relationship Id="rId24" Type="http://schemas.openxmlformats.org/officeDocument/2006/relationships/pivotCacheDefinition" Target="pivotCache/pivotCacheDefinition8.xml"/><Relationship Id="rId40" Type="http://schemas.microsoft.com/office/2007/relationships/slicerCache" Target="slicerCaches/slicerCache3.xml"/><Relationship Id="rId45" Type="http://schemas.openxmlformats.org/officeDocument/2006/relationships/connections" Target="connections.xml"/><Relationship Id="rId66"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(Recovered).xlsx]PowerPivote!q1</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PowerPivote!$C$1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PowerPivote!$A$2:$B$13</c:f>
              <c:strCache>
                <c:ptCount val="11"/>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pt idx="10">
                  <c:v>Unknown</c:v>
                </c:pt>
              </c:strCache>
            </c:strRef>
          </c:cat>
          <c:val>
            <c:numRef>
              <c:f>PowerPivote!$C$2:$C$13</c:f>
              <c:numCache>
                <c:formatCode>General</c:formatCode>
                <c:ptCount val="11"/>
                <c:pt idx="0">
                  <c:v>287608.44</c:v>
                </c:pt>
                <c:pt idx="1">
                  <c:v>262377.95</c:v>
                </c:pt>
                <c:pt idx="2">
                  <c:v>249896.66</c:v>
                </c:pt>
                <c:pt idx="3">
                  <c:v>277466.74</c:v>
                </c:pt>
                <c:pt idx="4">
                  <c:v>279297.62</c:v>
                </c:pt>
                <c:pt idx="5">
                  <c:v>260368.87</c:v>
                </c:pt>
                <c:pt idx="6">
                  <c:v>248637.8</c:v>
                </c:pt>
                <c:pt idx="7">
                  <c:v>241180.65</c:v>
                </c:pt>
                <c:pt idx="8">
                  <c:v>265711.57</c:v>
                </c:pt>
                <c:pt idx="9">
                  <c:v>295666.84000000003</c:v>
                </c:pt>
                <c:pt idx="10">
                  <c:v>5486.53</c:v>
                </c:pt>
              </c:numCache>
            </c:numRef>
          </c:val>
          <c:extLst>
            <c:ext xmlns:c16="http://schemas.microsoft.com/office/drawing/2014/chart" uri="{C3380CC4-5D6E-409C-BE32-E72D297353CC}">
              <c16:uniqueId val="{00000003-5A73-43B9-B991-E8F207D43161}"/>
            </c:ext>
          </c:extLst>
        </c:ser>
        <c:dLbls>
          <c:dLblPos val="ctr"/>
          <c:showLegendKey val="0"/>
          <c:showVal val="1"/>
          <c:showCatName val="0"/>
          <c:showSerName val="0"/>
          <c:showPercent val="0"/>
          <c:showBubbleSize val="0"/>
        </c:dLbls>
        <c:gapWidth val="150"/>
        <c:overlap val="100"/>
        <c:axId val="372366720"/>
        <c:axId val="372396480"/>
      </c:barChart>
      <c:catAx>
        <c:axId val="3723667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396480"/>
        <c:crosses val="autoZero"/>
        <c:auto val="1"/>
        <c:lblAlgn val="ctr"/>
        <c:lblOffset val="100"/>
        <c:noMultiLvlLbl val="0"/>
      </c:catAx>
      <c:valAx>
        <c:axId val="372396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23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(Recovered).xlsx]PowerPivote!q2</c:name>
    <c:fmtId val="0"/>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PowerPivote!$B$16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PowerPivote!$A$17:$A$35</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PowerPivote!$B$17:$B$35</c:f>
              <c:numCache>
                <c:formatCode>General</c:formatCode>
                <c:ptCount val="18"/>
                <c:pt idx="0">
                  <c:v>4584744.3600000003</c:v>
                </c:pt>
                <c:pt idx="1">
                  <c:v>4133889.71</c:v>
                </c:pt>
                <c:pt idx="2">
                  <c:v>3246767.99</c:v>
                </c:pt>
                <c:pt idx="3">
                  <c:v>3835371.04</c:v>
                </c:pt>
                <c:pt idx="4">
                  <c:v>3962023.29</c:v>
                </c:pt>
                <c:pt idx="5">
                  <c:v>2351292.17</c:v>
                </c:pt>
                <c:pt idx="6">
                  <c:v>3554098.92</c:v>
                </c:pt>
                <c:pt idx="7">
                  <c:v>2382512.61</c:v>
                </c:pt>
                <c:pt idx="8">
                  <c:v>4178369.26</c:v>
                </c:pt>
                <c:pt idx="9">
                  <c:v>4543968.0199999996</c:v>
                </c:pt>
                <c:pt idx="10">
                  <c:v>3041387.92</c:v>
                </c:pt>
                <c:pt idx="11">
                  <c:v>3311663.98</c:v>
                </c:pt>
                <c:pt idx="12">
                  <c:v>2833333.84</c:v>
                </c:pt>
                <c:pt idx="13">
                  <c:v>3483992.45</c:v>
                </c:pt>
                <c:pt idx="14">
                  <c:v>7074949.5700000003</c:v>
                </c:pt>
                <c:pt idx="15">
                  <c:v>3514055.37</c:v>
                </c:pt>
                <c:pt idx="16">
                  <c:v>3867247.69</c:v>
                </c:pt>
                <c:pt idx="17">
                  <c:v>164595.82999999999</c:v>
                </c:pt>
              </c:numCache>
            </c:numRef>
          </c:val>
          <c:extLst>
            <c:ext xmlns:c16="http://schemas.microsoft.com/office/drawing/2014/chart" uri="{C3380CC4-5D6E-409C-BE32-E72D297353CC}">
              <c16:uniqueId val="{00000002-880F-48C7-8756-E6C127E6F8A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72416640"/>
        <c:axId val="372410880"/>
      </c:areaChart>
      <c:catAx>
        <c:axId val="3724166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72410880"/>
        <c:crosses val="autoZero"/>
        <c:auto val="1"/>
        <c:lblAlgn val="ctr"/>
        <c:lblOffset val="100"/>
        <c:noMultiLvlLbl val="0"/>
      </c:catAx>
      <c:valAx>
        <c:axId val="372410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4166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(Recovered).xlsx]PowerPivote!q3</c:name>
    <c:fmtId val="0"/>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PowerPivote!$J$2</c:f>
              <c:strCache>
                <c:ptCount val="1"/>
                <c:pt idx="0">
                  <c:v>Sum of average_salary</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PowerPivote!$I$3:$I$9</c:f>
              <c:strCache>
                <c:ptCount val="6"/>
                <c:pt idx="0">
                  <c:v>Bachelor'S</c:v>
                </c:pt>
                <c:pt idx="1">
                  <c:v>Diploma</c:v>
                </c:pt>
                <c:pt idx="2">
                  <c:v>High School</c:v>
                </c:pt>
                <c:pt idx="3">
                  <c:v>Master'S</c:v>
                </c:pt>
                <c:pt idx="4">
                  <c:v>Other</c:v>
                </c:pt>
                <c:pt idx="5">
                  <c:v>Phd</c:v>
                </c:pt>
              </c:strCache>
            </c:strRef>
          </c:cat>
          <c:val>
            <c:numRef>
              <c:f>PowerPivote!$J$3:$J$9</c:f>
              <c:numCache>
                <c:formatCode>General</c:formatCode>
                <c:ptCount val="6"/>
                <c:pt idx="0">
                  <c:v>66147.88</c:v>
                </c:pt>
                <c:pt idx="1">
                  <c:v>68967.399999999994</c:v>
                </c:pt>
                <c:pt idx="2">
                  <c:v>62659.75</c:v>
                </c:pt>
                <c:pt idx="3">
                  <c:v>62736.15</c:v>
                </c:pt>
                <c:pt idx="4">
                  <c:v>59737.7</c:v>
                </c:pt>
                <c:pt idx="5">
                  <c:v>65498.98</c:v>
                </c:pt>
              </c:numCache>
            </c:numRef>
          </c:val>
          <c:extLst>
            <c:ext xmlns:c16="http://schemas.microsoft.com/office/drawing/2014/chart" uri="{C3380CC4-5D6E-409C-BE32-E72D297353CC}">
              <c16:uniqueId val="{00000004-D432-4695-BEFC-032FAD7A517E}"/>
            </c:ext>
          </c:extLst>
        </c:ser>
        <c:ser>
          <c:idx val="1"/>
          <c:order val="1"/>
          <c:tx>
            <c:strRef>
              <c:f>PowerPivote!$K$2</c:f>
              <c:strCache>
                <c:ptCount val="1"/>
                <c:pt idx="0">
                  <c:v>Sum of minimum_salary</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PowerPivote!$I$3:$I$9</c:f>
              <c:strCache>
                <c:ptCount val="6"/>
                <c:pt idx="0">
                  <c:v>Bachelor'S</c:v>
                </c:pt>
                <c:pt idx="1">
                  <c:v>Diploma</c:v>
                </c:pt>
                <c:pt idx="2">
                  <c:v>High School</c:v>
                </c:pt>
                <c:pt idx="3">
                  <c:v>Master'S</c:v>
                </c:pt>
                <c:pt idx="4">
                  <c:v>Other</c:v>
                </c:pt>
                <c:pt idx="5">
                  <c:v>Phd</c:v>
                </c:pt>
              </c:strCache>
            </c:strRef>
          </c:cat>
          <c:val>
            <c:numRef>
              <c:f>PowerPivote!$K$3:$K$9</c:f>
              <c:numCache>
                <c:formatCode>General</c:formatCode>
                <c:ptCount val="6"/>
                <c:pt idx="0">
                  <c:v>0</c:v>
                </c:pt>
                <c:pt idx="1">
                  <c:v>0</c:v>
                </c:pt>
                <c:pt idx="2">
                  <c:v>1789.55</c:v>
                </c:pt>
                <c:pt idx="3">
                  <c:v>0</c:v>
                </c:pt>
                <c:pt idx="4">
                  <c:v>0</c:v>
                </c:pt>
                <c:pt idx="5">
                  <c:v>0</c:v>
                </c:pt>
              </c:numCache>
            </c:numRef>
          </c:val>
          <c:extLst>
            <c:ext xmlns:c16="http://schemas.microsoft.com/office/drawing/2014/chart" uri="{C3380CC4-5D6E-409C-BE32-E72D297353CC}">
              <c16:uniqueId val="{00000005-D432-4695-BEFC-032FAD7A517E}"/>
            </c:ext>
          </c:extLst>
        </c:ser>
        <c:ser>
          <c:idx val="2"/>
          <c:order val="2"/>
          <c:tx>
            <c:strRef>
              <c:f>PowerPivote!$L$2</c:f>
              <c:strCache>
                <c:ptCount val="1"/>
                <c:pt idx="0">
                  <c:v>Sum of maximum_salary</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PowerPivote!$I$3:$I$9</c:f>
              <c:strCache>
                <c:ptCount val="6"/>
                <c:pt idx="0">
                  <c:v>Bachelor'S</c:v>
                </c:pt>
                <c:pt idx="1">
                  <c:v>Diploma</c:v>
                </c:pt>
                <c:pt idx="2">
                  <c:v>High School</c:v>
                </c:pt>
                <c:pt idx="3">
                  <c:v>Master'S</c:v>
                </c:pt>
                <c:pt idx="4">
                  <c:v>Other</c:v>
                </c:pt>
                <c:pt idx="5">
                  <c:v>Phd</c:v>
                </c:pt>
              </c:strCache>
            </c:strRef>
          </c:cat>
          <c:val>
            <c:numRef>
              <c:f>PowerPivote!$L$3:$L$9</c:f>
              <c:numCache>
                <c:formatCode>General</c:formatCode>
                <c:ptCount val="6"/>
                <c:pt idx="0">
                  <c:v>186113.33</c:v>
                </c:pt>
                <c:pt idx="1">
                  <c:v>265830</c:v>
                </c:pt>
                <c:pt idx="2">
                  <c:v>169318</c:v>
                </c:pt>
                <c:pt idx="3">
                  <c:v>198105</c:v>
                </c:pt>
                <c:pt idx="4">
                  <c:v>172277.33</c:v>
                </c:pt>
                <c:pt idx="5">
                  <c:v>205478.67</c:v>
                </c:pt>
              </c:numCache>
            </c:numRef>
          </c:val>
          <c:extLst>
            <c:ext xmlns:c16="http://schemas.microsoft.com/office/drawing/2014/chart" uri="{C3380CC4-5D6E-409C-BE32-E72D297353CC}">
              <c16:uniqueId val="{00000006-D432-4695-BEFC-032FAD7A517E}"/>
            </c:ext>
          </c:extLst>
        </c:ser>
        <c:dLbls>
          <c:showLegendKey val="0"/>
          <c:showVal val="1"/>
          <c:showCatName val="0"/>
          <c:showSerName val="0"/>
          <c:showPercent val="0"/>
          <c:showBubbleSize val="0"/>
        </c:dLbls>
        <c:gapWidth val="150"/>
        <c:shape val="box"/>
        <c:axId val="372421920"/>
        <c:axId val="372422400"/>
        <c:axId val="0"/>
      </c:bar3DChart>
      <c:catAx>
        <c:axId val="372421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422400"/>
        <c:crosses val="autoZero"/>
        <c:auto val="1"/>
        <c:lblAlgn val="ctr"/>
        <c:lblOffset val="100"/>
        <c:noMultiLvlLbl val="0"/>
      </c:catAx>
      <c:valAx>
        <c:axId val="37242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42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(Recovered).xlsx]PowerPivote!q5</c:name>
    <c:fmtId val="0"/>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PowerPivote!$L$14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PowerPivote!$J$15:$K$35</c:f>
              <c:multiLvlStrCache>
                <c:ptCount val="20"/>
                <c:lvl>
                  <c:pt idx="0">
                    <c:v>18-24</c:v>
                  </c:pt>
                  <c:pt idx="1">
                    <c:v>25-34</c:v>
                  </c:pt>
                  <c:pt idx="2">
                    <c:v>35-44</c:v>
                  </c:pt>
                  <c:pt idx="3">
                    <c:v>45-54</c:v>
                  </c:pt>
                  <c:pt idx="4">
                    <c:v>55-64</c:v>
                  </c:pt>
                  <c:pt idx="5">
                    <c:v>18-24</c:v>
                  </c:pt>
                  <c:pt idx="6">
                    <c:v>25-34</c:v>
                  </c:pt>
                  <c:pt idx="7">
                    <c:v>35-44</c:v>
                  </c:pt>
                  <c:pt idx="8">
                    <c:v>45-54</c:v>
                  </c:pt>
                  <c:pt idx="9">
                    <c:v>55-64</c:v>
                  </c:pt>
                  <c:pt idx="10">
                    <c:v>18-24</c:v>
                  </c:pt>
                  <c:pt idx="11">
                    <c:v>25-34</c:v>
                  </c:pt>
                  <c:pt idx="12">
                    <c:v>35-44</c:v>
                  </c:pt>
                  <c:pt idx="13">
                    <c:v>45-54</c:v>
                  </c:pt>
                  <c:pt idx="14">
                    <c:v>55-64</c:v>
                  </c:pt>
                  <c:pt idx="15">
                    <c:v>18-24</c:v>
                  </c:pt>
                  <c:pt idx="16">
                    <c:v>25-34</c:v>
                  </c:pt>
                  <c:pt idx="17">
                    <c:v>35-44</c:v>
                  </c:pt>
                  <c:pt idx="18">
                    <c:v>45-54</c:v>
                  </c:pt>
                  <c:pt idx="19">
                    <c:v>55-64</c:v>
                  </c:pt>
                </c:lvl>
                <c:lvl>
                  <c:pt idx="0">
                    <c:v>Female</c:v>
                  </c:pt>
                  <c:pt idx="5">
                    <c:v>Male</c:v>
                  </c:pt>
                  <c:pt idx="10">
                    <c:v>Non-Binary</c:v>
                  </c:pt>
                  <c:pt idx="15">
                    <c:v>Unknown</c:v>
                  </c:pt>
                </c:lvl>
              </c:multiLvlStrCache>
            </c:multiLvlStrRef>
          </c:cat>
          <c:val>
            <c:numRef>
              <c:f>PowerPivote!$L$15:$L$35</c:f>
              <c:numCache>
                <c:formatCode>General</c:formatCode>
                <c:ptCount val="20"/>
                <c:pt idx="0">
                  <c:v>97159.58</c:v>
                </c:pt>
                <c:pt idx="1">
                  <c:v>66512.89</c:v>
                </c:pt>
                <c:pt idx="2">
                  <c:v>65292.11</c:v>
                </c:pt>
                <c:pt idx="3">
                  <c:v>63403.19</c:v>
                </c:pt>
                <c:pt idx="4">
                  <c:v>77879.100000000006</c:v>
                </c:pt>
                <c:pt idx="5">
                  <c:v>74413.05</c:v>
                </c:pt>
                <c:pt idx="6">
                  <c:v>60667.54</c:v>
                </c:pt>
                <c:pt idx="7">
                  <c:v>61847.08</c:v>
                </c:pt>
                <c:pt idx="8">
                  <c:v>56822.13</c:v>
                </c:pt>
                <c:pt idx="9">
                  <c:v>57949.39</c:v>
                </c:pt>
                <c:pt idx="10">
                  <c:v>68334.289999999994</c:v>
                </c:pt>
                <c:pt idx="11">
                  <c:v>69055.83</c:v>
                </c:pt>
                <c:pt idx="12">
                  <c:v>60623.61</c:v>
                </c:pt>
                <c:pt idx="13">
                  <c:v>72684.91</c:v>
                </c:pt>
                <c:pt idx="14">
                  <c:v>67986.5</c:v>
                </c:pt>
                <c:pt idx="15">
                  <c:v>53013.14</c:v>
                </c:pt>
                <c:pt idx="16">
                  <c:v>59355.93</c:v>
                </c:pt>
                <c:pt idx="17">
                  <c:v>63055.69</c:v>
                </c:pt>
                <c:pt idx="18">
                  <c:v>54199.7</c:v>
                </c:pt>
                <c:pt idx="19">
                  <c:v>66943.55</c:v>
                </c:pt>
              </c:numCache>
            </c:numRef>
          </c:val>
          <c:smooth val="0"/>
          <c:extLst>
            <c:ext xmlns:c16="http://schemas.microsoft.com/office/drawing/2014/chart" uri="{C3380CC4-5D6E-409C-BE32-E72D297353CC}">
              <c16:uniqueId val="{00000003-F461-4CA7-A460-71118D3D1F11}"/>
            </c:ext>
          </c:extLst>
        </c:ser>
        <c:dLbls>
          <c:showLegendKey val="0"/>
          <c:showVal val="0"/>
          <c:showCatName val="0"/>
          <c:showSerName val="0"/>
          <c:showPercent val="0"/>
          <c:showBubbleSize val="0"/>
        </c:dLbls>
        <c:marker val="1"/>
        <c:smooth val="0"/>
        <c:axId val="372414720"/>
        <c:axId val="372415680"/>
      </c:lineChart>
      <c:catAx>
        <c:axId val="37241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415680"/>
        <c:crosses val="autoZero"/>
        <c:auto val="1"/>
        <c:lblAlgn val="ctr"/>
        <c:lblOffset val="100"/>
        <c:noMultiLvlLbl val="0"/>
      </c:catAx>
      <c:valAx>
        <c:axId val="37241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4147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(Recovered).xlsx]PowerPivote!q4</c:name>
    <c:fmtId val="0"/>
  </c:pivotSource>
  <c:chart>
    <c:autoTitleDeleted val="1"/>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PowerPivote!$C$38</c:f>
              <c:strCache>
                <c:ptCount val="1"/>
                <c:pt idx="0">
                  <c:v>Total</c:v>
                </c:pt>
              </c:strCache>
            </c:strRef>
          </c:tx>
          <c:spPr>
            <a:solidFill>
              <a:schemeClr val="accent1">
                <a:alpha val="85000"/>
              </a:schemeClr>
            </a:solidFill>
            <a:ln>
              <a:noFill/>
            </a:ln>
            <a:effectLst>
              <a:innerShdw dist="12700" dir="16200000">
                <a:schemeClr val="lt1"/>
              </a:innerShdw>
            </a:effectLst>
          </c:spPr>
          <c:cat>
            <c:strRef>
              <c:f>PowerPivote!$A$39:$B$50</c:f>
              <c:strCache>
                <c:ptCount val="11"/>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pt idx="10">
                  <c:v>Unknown</c:v>
                </c:pt>
              </c:strCache>
            </c:strRef>
          </c:cat>
          <c:val>
            <c:numRef>
              <c:f>PowerPivote!$C$39:$C$50</c:f>
              <c:numCache>
                <c:formatCode>General</c:formatCode>
                <c:ptCount val="11"/>
                <c:pt idx="0">
                  <c:v>216</c:v>
                </c:pt>
                <c:pt idx="1">
                  <c:v>223</c:v>
                </c:pt>
                <c:pt idx="2">
                  <c:v>281</c:v>
                </c:pt>
                <c:pt idx="3">
                  <c:v>204</c:v>
                </c:pt>
                <c:pt idx="4">
                  <c:v>196</c:v>
                </c:pt>
                <c:pt idx="5">
                  <c:v>304</c:v>
                </c:pt>
                <c:pt idx="6">
                  <c:v>269</c:v>
                </c:pt>
                <c:pt idx="7">
                  <c:v>280</c:v>
                </c:pt>
                <c:pt idx="8">
                  <c:v>182</c:v>
                </c:pt>
                <c:pt idx="9">
                  <c:v>252</c:v>
                </c:pt>
                <c:pt idx="10">
                  <c:v>149</c:v>
                </c:pt>
              </c:numCache>
            </c:numRef>
          </c:val>
          <c:extLst>
            <c:ext xmlns:c16="http://schemas.microsoft.com/office/drawing/2014/chart" uri="{C3380CC4-5D6E-409C-BE32-E72D297353CC}">
              <c16:uniqueId val="{00000002-3532-4743-9137-8D1603369DFE}"/>
            </c:ext>
          </c:extLst>
        </c:ser>
        <c:dLbls>
          <c:showLegendKey val="0"/>
          <c:showVal val="0"/>
          <c:showCatName val="0"/>
          <c:showSerName val="0"/>
          <c:showPercent val="0"/>
          <c:showBubbleSize val="0"/>
        </c:dLbls>
        <c:axId val="372418560"/>
        <c:axId val="372413760"/>
      </c:areaChart>
      <c:catAx>
        <c:axId val="3724185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2413760"/>
        <c:crosses val="autoZero"/>
        <c:auto val="1"/>
        <c:lblAlgn val="ctr"/>
        <c:lblOffset val="100"/>
        <c:noMultiLvlLbl val="0"/>
      </c:catAx>
      <c:valAx>
        <c:axId val="3724137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24185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(Recovered).xlsx]PowerPivote!q6</c:name>
    <c:fmtId val="0"/>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PowerPivote!$P$1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PowerPivote!$N$2:$O$12</c:f>
              <c:multiLvlStrCache>
                <c:ptCount val="10"/>
                <c:lvl>
                  <c:pt idx="0">
                    <c:v>Software Engineer</c:v>
                  </c:pt>
                  <c:pt idx="1">
                    <c:v>Developer</c:v>
                  </c:pt>
                  <c:pt idx="2">
                    <c:v>Product Manager</c:v>
                  </c:pt>
                  <c:pt idx="3">
                    <c:v>System Administrator</c:v>
                  </c:pt>
                  <c:pt idx="4">
                    <c:v>Software Engineer</c:v>
                  </c:pt>
                  <c:pt idx="5">
                    <c:v>Data Analyst</c:v>
                  </c:pt>
                  <c:pt idx="6">
                    <c:v>Doctor</c:v>
                  </c:pt>
                  <c:pt idx="7">
                    <c:v>Sales Executive</c:v>
                  </c:pt>
                  <c:pt idx="8">
                    <c:v>Hr Manager</c:v>
                  </c:pt>
                  <c:pt idx="9">
                    <c:v>Project Manager</c:v>
                  </c:pt>
                </c:lvl>
                <c:lvl>
                  <c:pt idx="0">
                    <c:v>Australia</c:v>
                  </c:pt>
                  <c:pt idx="1">
                    <c:v>Canada</c:v>
                  </c:pt>
                  <c:pt idx="2">
                    <c:v>France</c:v>
                  </c:pt>
                  <c:pt idx="3">
                    <c:v>Germany</c:v>
                  </c:pt>
                  <c:pt idx="4">
                    <c:v>India</c:v>
                  </c:pt>
                  <c:pt idx="5">
                    <c:v>Netherlands</c:v>
                  </c:pt>
                  <c:pt idx="6">
                    <c:v>Singapore</c:v>
                  </c:pt>
                  <c:pt idx="7">
                    <c:v>Uae</c:v>
                  </c:pt>
                  <c:pt idx="8">
                    <c:v>United Kingdom</c:v>
                  </c:pt>
                  <c:pt idx="9">
                    <c:v>United States</c:v>
                  </c:pt>
                </c:lvl>
              </c:multiLvlStrCache>
            </c:multiLvlStrRef>
          </c:cat>
          <c:val>
            <c:numRef>
              <c:f>PowerPivote!$P$2:$P$12</c:f>
              <c:numCache>
                <c:formatCode>General</c:formatCode>
                <c:ptCount val="10"/>
                <c:pt idx="0">
                  <c:v>1682198</c:v>
                </c:pt>
                <c:pt idx="1">
                  <c:v>1862812</c:v>
                </c:pt>
                <c:pt idx="2">
                  <c:v>1511660</c:v>
                </c:pt>
                <c:pt idx="3">
                  <c:v>1724710</c:v>
                </c:pt>
                <c:pt idx="4">
                  <c:v>1770290</c:v>
                </c:pt>
                <c:pt idx="5">
                  <c:v>1504980</c:v>
                </c:pt>
                <c:pt idx="6">
                  <c:v>1431545</c:v>
                </c:pt>
                <c:pt idx="7">
                  <c:v>1408560</c:v>
                </c:pt>
                <c:pt idx="8">
                  <c:v>1604314</c:v>
                </c:pt>
                <c:pt idx="9">
                  <c:v>7204471</c:v>
                </c:pt>
              </c:numCache>
            </c:numRef>
          </c:val>
          <c:extLst>
            <c:ext xmlns:c16="http://schemas.microsoft.com/office/drawing/2014/chart" uri="{C3380CC4-5D6E-409C-BE32-E72D297353CC}">
              <c16:uniqueId val="{00000006-861D-42E9-B5E3-91D611C13478}"/>
            </c:ext>
          </c:extLst>
        </c:ser>
        <c:dLbls>
          <c:showLegendKey val="0"/>
          <c:showVal val="0"/>
          <c:showCatName val="0"/>
          <c:showSerName val="0"/>
          <c:showPercent val="0"/>
          <c:showBubbleSize val="0"/>
        </c:dLbls>
        <c:gapWidth val="65"/>
        <c:shape val="box"/>
        <c:axId val="1519554320"/>
        <c:axId val="1519549520"/>
        <c:axId val="0"/>
      </c:bar3DChart>
      <c:catAx>
        <c:axId val="1519554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9549520"/>
        <c:crosses val="autoZero"/>
        <c:auto val="1"/>
        <c:lblAlgn val="ctr"/>
        <c:lblOffset val="100"/>
        <c:noMultiLvlLbl val="0"/>
      </c:catAx>
      <c:valAx>
        <c:axId val="15195495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955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(Recovered).xlsx]PowerPivote!q8</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PowerPivote!$V$2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5A6-4BDB-A991-5C3A3363017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PowerPivote!$U$3:$U$7</c:f>
              <c:strCache>
                <c:ptCount val="4"/>
                <c:pt idx="0">
                  <c:v>Female</c:v>
                </c:pt>
                <c:pt idx="1">
                  <c:v>Male</c:v>
                </c:pt>
                <c:pt idx="2">
                  <c:v>Non-Binary</c:v>
                </c:pt>
                <c:pt idx="3">
                  <c:v>Unknown</c:v>
                </c:pt>
              </c:strCache>
            </c:strRef>
          </c:cat>
          <c:val>
            <c:numRef>
              <c:f>PowerPivote!$V$3:$V$7</c:f>
              <c:numCache>
                <c:formatCode>General</c:formatCode>
                <c:ptCount val="4"/>
                <c:pt idx="0">
                  <c:v>23.2</c:v>
                </c:pt>
                <c:pt idx="1">
                  <c:v>25</c:v>
                </c:pt>
                <c:pt idx="2">
                  <c:v>24.6</c:v>
                </c:pt>
                <c:pt idx="3">
                  <c:v>27.2</c:v>
                </c:pt>
              </c:numCache>
            </c:numRef>
          </c:val>
          <c:extLst>
            <c:ext xmlns:c16="http://schemas.microsoft.com/office/drawing/2014/chart" uri="{C3380CC4-5D6E-409C-BE32-E72D297353CC}">
              <c16:uniqueId val="{00000007-3C95-4632-91FD-255F9F2CBB38}"/>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(Recovered).xlsx]PowerPivote!q7</c:name>
    <c:fmtId val="0"/>
  </c:pivotSource>
  <c:chart>
    <c:autoTitleDeleted val="1"/>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PowerPivote!$M$38</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PowerPivote!$K$39:$L$80</c:f>
              <c:strCache>
                <c:ptCount val="41"/>
                <c:pt idx="0">
                  <c:v>Abu Dhabi</c:v>
                </c:pt>
                <c:pt idx="1">
                  <c:v>Amsterdam</c:v>
                </c:pt>
                <c:pt idx="2">
                  <c:v>Austin</c:v>
                </c:pt>
                <c:pt idx="3">
                  <c:v>Belfast</c:v>
                </c:pt>
                <c:pt idx="4">
                  <c:v>Bengaluru</c:v>
                </c:pt>
                <c:pt idx="5">
                  <c:v>Berlin</c:v>
                </c:pt>
                <c:pt idx="6">
                  <c:v>Boston</c:v>
                </c:pt>
                <c:pt idx="7">
                  <c:v>Brisbane</c:v>
                </c:pt>
                <c:pt idx="8">
                  <c:v>Buffalo</c:v>
                </c:pt>
                <c:pt idx="9">
                  <c:v>Cardiff</c:v>
                </c:pt>
                <c:pt idx="10">
                  <c:v>Chennai</c:v>
                </c:pt>
                <c:pt idx="11">
                  <c:v>Coimbatore</c:v>
                </c:pt>
                <c:pt idx="12">
                  <c:v>Dallas</c:v>
                </c:pt>
                <c:pt idx="13">
                  <c:v>Dubai</c:v>
                </c:pt>
                <c:pt idx="14">
                  <c:v>Edinburgh</c:v>
                </c:pt>
                <c:pt idx="15">
                  <c:v>Frankfurt</c:v>
                </c:pt>
                <c:pt idx="16">
                  <c:v>Hyderabad</c:v>
                </c:pt>
                <c:pt idx="17">
                  <c:v>London</c:v>
                </c:pt>
                <c:pt idx="18">
                  <c:v>Los Angeles</c:v>
                </c:pt>
                <c:pt idx="19">
                  <c:v>Madurai</c:v>
                </c:pt>
                <c:pt idx="20">
                  <c:v>Manchester</c:v>
                </c:pt>
                <c:pt idx="21">
                  <c:v>Melbourne</c:v>
                </c:pt>
                <c:pt idx="22">
                  <c:v>Montreal</c:v>
                </c:pt>
                <c:pt idx="23">
                  <c:v>Mumbai</c:v>
                </c:pt>
                <c:pt idx="24">
                  <c:v>Munich</c:v>
                </c:pt>
                <c:pt idx="25">
                  <c:v>Mysore</c:v>
                </c:pt>
                <c:pt idx="26">
                  <c:v>New Delhi</c:v>
                </c:pt>
                <c:pt idx="27">
                  <c:v>New York City</c:v>
                </c:pt>
                <c:pt idx="28">
                  <c:v>Nice</c:v>
                </c:pt>
                <c:pt idx="29">
                  <c:v>Ottawa</c:v>
                </c:pt>
                <c:pt idx="30">
                  <c:v>Paris</c:v>
                </c:pt>
                <c:pt idx="31">
                  <c:v>Pune</c:v>
                </c:pt>
                <c:pt idx="32">
                  <c:v>Rotterdam</c:v>
                </c:pt>
                <c:pt idx="33">
                  <c:v>San Francisco</c:v>
                </c:pt>
                <c:pt idx="34">
                  <c:v>San Jose</c:v>
                </c:pt>
                <c:pt idx="35">
                  <c:v>Seattle</c:v>
                </c:pt>
                <c:pt idx="36">
                  <c:v>Singapore</c:v>
                </c:pt>
                <c:pt idx="37">
                  <c:v>Sydney</c:v>
                </c:pt>
                <c:pt idx="38">
                  <c:v>Toronto</c:v>
                </c:pt>
                <c:pt idx="39">
                  <c:v>Unknown</c:v>
                </c:pt>
                <c:pt idx="40">
                  <c:v>Vancouver</c:v>
                </c:pt>
              </c:strCache>
            </c:strRef>
          </c:cat>
          <c:val>
            <c:numRef>
              <c:f>PowerPivote!$M$39:$M$80</c:f>
              <c:numCache>
                <c:formatCode>General</c:formatCode>
                <c:ptCount val="41"/>
                <c:pt idx="0">
                  <c:v>661723.16</c:v>
                </c:pt>
                <c:pt idx="1">
                  <c:v>633278.97</c:v>
                </c:pt>
                <c:pt idx="2">
                  <c:v>244535.44</c:v>
                </c:pt>
                <c:pt idx="3">
                  <c:v>620003.63</c:v>
                </c:pt>
                <c:pt idx="4">
                  <c:v>441778.31</c:v>
                </c:pt>
                <c:pt idx="5">
                  <c:v>687130.72</c:v>
                </c:pt>
                <c:pt idx="6">
                  <c:v>598271.72</c:v>
                </c:pt>
                <c:pt idx="7">
                  <c:v>784158.77</c:v>
                </c:pt>
                <c:pt idx="8">
                  <c:v>289322.76</c:v>
                </c:pt>
                <c:pt idx="9">
                  <c:v>702544.77</c:v>
                </c:pt>
                <c:pt idx="10">
                  <c:v>107811.63</c:v>
                </c:pt>
                <c:pt idx="11">
                  <c:v>281862.88</c:v>
                </c:pt>
                <c:pt idx="12">
                  <c:v>441456.82</c:v>
                </c:pt>
                <c:pt idx="13">
                  <c:v>561289.48</c:v>
                </c:pt>
                <c:pt idx="14">
                  <c:v>691437.43</c:v>
                </c:pt>
                <c:pt idx="15">
                  <c:v>761805.99</c:v>
                </c:pt>
                <c:pt idx="16">
                  <c:v>696033.53</c:v>
                </c:pt>
                <c:pt idx="17">
                  <c:v>551856.43999999994</c:v>
                </c:pt>
                <c:pt idx="18">
                  <c:v>373725.64</c:v>
                </c:pt>
                <c:pt idx="19">
                  <c:v>397831.33</c:v>
                </c:pt>
                <c:pt idx="20">
                  <c:v>210218.71</c:v>
                </c:pt>
                <c:pt idx="21">
                  <c:v>526512.16</c:v>
                </c:pt>
                <c:pt idx="22">
                  <c:v>795553.76</c:v>
                </c:pt>
                <c:pt idx="23">
                  <c:v>350996.74</c:v>
                </c:pt>
                <c:pt idx="24">
                  <c:v>621500.01</c:v>
                </c:pt>
                <c:pt idx="25">
                  <c:v>199163.79</c:v>
                </c:pt>
                <c:pt idx="26">
                  <c:v>445242.36</c:v>
                </c:pt>
                <c:pt idx="27">
                  <c:v>496608.97</c:v>
                </c:pt>
                <c:pt idx="28">
                  <c:v>588860.68999999994</c:v>
                </c:pt>
                <c:pt idx="29">
                  <c:v>352133.4</c:v>
                </c:pt>
                <c:pt idx="30">
                  <c:v>716140.26</c:v>
                </c:pt>
                <c:pt idx="31">
                  <c:v>616797.11</c:v>
                </c:pt>
                <c:pt idx="32">
                  <c:v>523578.76</c:v>
                </c:pt>
                <c:pt idx="33">
                  <c:v>339600.25</c:v>
                </c:pt>
                <c:pt idx="34">
                  <c:v>345415.38</c:v>
                </c:pt>
                <c:pt idx="35">
                  <c:v>434164.68</c:v>
                </c:pt>
                <c:pt idx="36">
                  <c:v>712358.62</c:v>
                </c:pt>
                <c:pt idx="37">
                  <c:v>423312.46</c:v>
                </c:pt>
                <c:pt idx="38">
                  <c:v>670591.53</c:v>
                </c:pt>
                <c:pt idx="39">
                  <c:v>5486.53</c:v>
                </c:pt>
                <c:pt idx="40">
                  <c:v>649062.67000000004</c:v>
                </c:pt>
              </c:numCache>
            </c:numRef>
          </c:val>
          <c:extLst>
            <c:ext xmlns:c16="http://schemas.microsoft.com/office/drawing/2014/chart" uri="{C3380CC4-5D6E-409C-BE32-E72D297353CC}">
              <c16:uniqueId val="{00000002-B1F1-4783-A255-46F424A7DD14}"/>
            </c:ext>
          </c:extLst>
        </c:ser>
        <c:dLbls>
          <c:showLegendKey val="0"/>
          <c:showVal val="0"/>
          <c:showCatName val="0"/>
          <c:showSerName val="0"/>
          <c:showPercent val="0"/>
          <c:showBubbleSize val="0"/>
        </c:dLbls>
        <c:gapWidth val="150"/>
        <c:gapDepth val="0"/>
        <c:shape val="box"/>
        <c:axId val="1519513040"/>
        <c:axId val="1519520240"/>
        <c:axId val="0"/>
      </c:bar3DChart>
      <c:catAx>
        <c:axId val="1519513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520240"/>
        <c:crosses val="autoZero"/>
        <c:auto val="1"/>
        <c:lblAlgn val="ctr"/>
        <c:lblOffset val="100"/>
        <c:noMultiLvlLbl val="0"/>
      </c:catAx>
      <c:valAx>
        <c:axId val="151952024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51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(Recovered).xlsx]PowerPivote!q10</c:name>
    <c:fmtId val="0"/>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06711174424595E-2"/>
          <c:y val="6.5623006806126316E-2"/>
          <c:w val="0.95679328882557535"/>
          <c:h val="0.59940642181835802"/>
        </c:manualLayout>
      </c:layout>
      <c:lineChart>
        <c:grouping val="standard"/>
        <c:varyColors val="0"/>
        <c:ser>
          <c:idx val="0"/>
          <c:order val="0"/>
          <c:tx>
            <c:strRef>
              <c:f>PowerPivote!$X$17</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PowerPivote!$U$18:$W$29</c:f>
              <c:strCache>
                <c:ptCount val="11"/>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pt idx="10">
                  <c:v>Unknown</c:v>
                </c:pt>
              </c:strCache>
            </c:strRef>
          </c:cat>
          <c:val>
            <c:numRef>
              <c:f>PowerPivote!$X$18:$X$29</c:f>
              <c:numCache>
                <c:formatCode>General</c:formatCode>
                <c:ptCount val="11"/>
                <c:pt idx="0">
                  <c:v>1690367.15</c:v>
                </c:pt>
                <c:pt idx="1">
                  <c:v>1337500</c:v>
                </c:pt>
                <c:pt idx="2">
                  <c:v>1448187.97</c:v>
                </c:pt>
                <c:pt idx="3">
                  <c:v>1572234.82</c:v>
                </c:pt>
                <c:pt idx="4">
                  <c:v>1582639.96</c:v>
                </c:pt>
                <c:pt idx="5">
                  <c:v>1569405.97</c:v>
                </c:pt>
                <c:pt idx="6">
                  <c:v>1488501.04</c:v>
                </c:pt>
                <c:pt idx="7">
                  <c:v>1377455.56</c:v>
                </c:pt>
                <c:pt idx="8">
                  <c:v>1373179.15</c:v>
                </c:pt>
                <c:pt idx="9">
                  <c:v>1694136.15</c:v>
                </c:pt>
                <c:pt idx="10">
                  <c:v>42328.5</c:v>
                </c:pt>
              </c:numCache>
            </c:numRef>
          </c:val>
          <c:smooth val="0"/>
          <c:extLst>
            <c:ext xmlns:c16="http://schemas.microsoft.com/office/drawing/2014/chart" uri="{C3380CC4-5D6E-409C-BE32-E72D297353CC}">
              <c16:uniqueId val="{00000003-1F8A-47F8-8C84-D764D12120E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19528880"/>
        <c:axId val="1519530800"/>
      </c:lineChart>
      <c:catAx>
        <c:axId val="1519528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19530800"/>
        <c:crosses val="autoZero"/>
        <c:auto val="1"/>
        <c:lblAlgn val="ctr"/>
        <c:lblOffset val="100"/>
        <c:noMultiLvlLbl val="0"/>
      </c:catAx>
      <c:valAx>
        <c:axId val="1519530800"/>
        <c:scaling>
          <c:orientation val="minMax"/>
        </c:scaling>
        <c:delete val="1"/>
        <c:axPos val="l"/>
        <c:numFmt formatCode="General" sourceLinked="1"/>
        <c:majorTickMark val="none"/>
        <c:minorTickMark val="none"/>
        <c:tickLblPos val="nextTo"/>
        <c:crossAx val="151952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(Recovered).xlsx]PowerPivote!q9</c:name>
    <c:fmtId val="0"/>
  </c:pivotSource>
  <c:chart>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PowerPivote!$U$34</c:f>
              <c:strCache>
                <c:ptCount val="1"/>
                <c:pt idx="0">
                  <c:v>Sum of Experience</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cat>
            <c:strRef>
              <c:f>PowerPivote!$T$35:$T$53</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PowerPivote!$U$35:$U$53</c:f>
              <c:numCache>
                <c:formatCode>General</c:formatCode>
                <c:ptCount val="18"/>
                <c:pt idx="0">
                  <c:v>182</c:v>
                </c:pt>
                <c:pt idx="1">
                  <c:v>231</c:v>
                </c:pt>
                <c:pt idx="2">
                  <c:v>178</c:v>
                </c:pt>
                <c:pt idx="3">
                  <c:v>224</c:v>
                </c:pt>
                <c:pt idx="4">
                  <c:v>183</c:v>
                </c:pt>
                <c:pt idx="5">
                  <c:v>271</c:v>
                </c:pt>
                <c:pt idx="6">
                  <c:v>194</c:v>
                </c:pt>
                <c:pt idx="7">
                  <c:v>151</c:v>
                </c:pt>
                <c:pt idx="8">
                  <c:v>177</c:v>
                </c:pt>
                <c:pt idx="9">
                  <c:v>236</c:v>
                </c:pt>
                <c:pt idx="10">
                  <c:v>230</c:v>
                </c:pt>
                <c:pt idx="11">
                  <c:v>213</c:v>
                </c:pt>
                <c:pt idx="12">
                  <c:v>263</c:v>
                </c:pt>
                <c:pt idx="13">
                  <c:v>223</c:v>
                </c:pt>
                <c:pt idx="14">
                  <c:v>270</c:v>
                </c:pt>
                <c:pt idx="15">
                  <c:v>200</c:v>
                </c:pt>
                <c:pt idx="16">
                  <c:v>229</c:v>
                </c:pt>
                <c:pt idx="17">
                  <c:v>149</c:v>
                </c:pt>
              </c:numCache>
            </c:numRef>
          </c:val>
          <c:extLst>
            <c:ext xmlns:c16="http://schemas.microsoft.com/office/drawing/2014/chart" uri="{C3380CC4-5D6E-409C-BE32-E72D297353CC}">
              <c16:uniqueId val="{00000003-AD31-4B00-95B4-90BFDE65F786}"/>
            </c:ext>
          </c:extLst>
        </c:ser>
        <c:ser>
          <c:idx val="1"/>
          <c:order val="1"/>
          <c:tx>
            <c:strRef>
              <c:f>PowerPivote!$V$34</c:f>
              <c:strCache>
                <c:ptCount val="1"/>
                <c:pt idx="0">
                  <c:v>Sum of total_salary</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cat>
            <c:strRef>
              <c:f>PowerPivote!$T$35:$T$53</c:f>
              <c:strCache>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Cache>
            </c:strRef>
          </c:cat>
          <c:val>
            <c:numRef>
              <c:f>PowerPivote!$V$35:$V$53</c:f>
              <c:numCache>
                <c:formatCode>General</c:formatCode>
                <c:ptCount val="18"/>
                <c:pt idx="0">
                  <c:v>4584744.34</c:v>
                </c:pt>
                <c:pt idx="1">
                  <c:v>4133889.71</c:v>
                </c:pt>
                <c:pt idx="2">
                  <c:v>3246767.99</c:v>
                </c:pt>
                <c:pt idx="3">
                  <c:v>3835371.06</c:v>
                </c:pt>
                <c:pt idx="4">
                  <c:v>3962023.28</c:v>
                </c:pt>
                <c:pt idx="5">
                  <c:v>2351292.15</c:v>
                </c:pt>
                <c:pt idx="6">
                  <c:v>3554098.9</c:v>
                </c:pt>
                <c:pt idx="7">
                  <c:v>2382512.6</c:v>
                </c:pt>
                <c:pt idx="8">
                  <c:v>4178369.25</c:v>
                </c:pt>
                <c:pt idx="9">
                  <c:v>4543968.03</c:v>
                </c:pt>
                <c:pt idx="10">
                  <c:v>3041387.94</c:v>
                </c:pt>
                <c:pt idx="11">
                  <c:v>3311663.99</c:v>
                </c:pt>
                <c:pt idx="12">
                  <c:v>2833333.86</c:v>
                </c:pt>
                <c:pt idx="13">
                  <c:v>3483992.45</c:v>
                </c:pt>
                <c:pt idx="14">
                  <c:v>7074949.5700000003</c:v>
                </c:pt>
                <c:pt idx="15">
                  <c:v>3514055.37</c:v>
                </c:pt>
                <c:pt idx="16">
                  <c:v>3867247.69</c:v>
                </c:pt>
                <c:pt idx="17">
                  <c:v>164595.84</c:v>
                </c:pt>
              </c:numCache>
            </c:numRef>
          </c:val>
          <c:extLst>
            <c:ext xmlns:c16="http://schemas.microsoft.com/office/drawing/2014/chart" uri="{C3380CC4-5D6E-409C-BE32-E72D297353CC}">
              <c16:uniqueId val="{00000004-AD31-4B00-95B4-90BFDE65F786}"/>
            </c:ext>
          </c:extLst>
        </c:ser>
        <c:dLbls>
          <c:showLegendKey val="0"/>
          <c:showVal val="0"/>
          <c:showCatName val="0"/>
          <c:showSerName val="0"/>
          <c:showPercent val="0"/>
          <c:showBubbleSize val="0"/>
        </c:dLbls>
        <c:axId val="372384960"/>
        <c:axId val="372385920"/>
      </c:areaChart>
      <c:catAx>
        <c:axId val="372384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385920"/>
        <c:crosses val="autoZero"/>
        <c:auto val="1"/>
        <c:lblAlgn val="ctr"/>
        <c:lblOffset val="100"/>
        <c:noMultiLvlLbl val="0"/>
      </c:catAx>
      <c:valAx>
        <c:axId val="37238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384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(Recovered).xlsx]PowerPivote!q1</c:name>
    <c:fmtId val="18"/>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8.264159128756747E-2"/>
          <c:y val="5.5329152182397416E-2"/>
          <c:w val="0.8932128996129286"/>
          <c:h val="0.57117583524692084"/>
        </c:manualLayout>
      </c:layout>
      <c:barChart>
        <c:barDir val="col"/>
        <c:grouping val="stacked"/>
        <c:varyColors val="0"/>
        <c:ser>
          <c:idx val="0"/>
          <c:order val="0"/>
          <c:tx>
            <c:strRef>
              <c:f>PowerPivote!$C$1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Ref>
              <c:f>PowerPivote!$A$2:$B$13</c:f>
              <c:strCache>
                <c:ptCount val="11"/>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pt idx="10">
                  <c:v>Unknown</c:v>
                </c:pt>
              </c:strCache>
            </c:strRef>
          </c:cat>
          <c:val>
            <c:numRef>
              <c:f>PowerPivote!$C$2:$C$13</c:f>
              <c:numCache>
                <c:formatCode>General</c:formatCode>
                <c:ptCount val="11"/>
                <c:pt idx="0">
                  <c:v>287608.44</c:v>
                </c:pt>
                <c:pt idx="1">
                  <c:v>262377.95</c:v>
                </c:pt>
                <c:pt idx="2">
                  <c:v>249896.66</c:v>
                </c:pt>
                <c:pt idx="3">
                  <c:v>277466.74</c:v>
                </c:pt>
                <c:pt idx="4">
                  <c:v>279297.62</c:v>
                </c:pt>
                <c:pt idx="5">
                  <c:v>260368.87</c:v>
                </c:pt>
                <c:pt idx="6">
                  <c:v>248637.8</c:v>
                </c:pt>
                <c:pt idx="7">
                  <c:v>241180.65</c:v>
                </c:pt>
                <c:pt idx="8">
                  <c:v>265711.57</c:v>
                </c:pt>
                <c:pt idx="9">
                  <c:v>295666.84000000003</c:v>
                </c:pt>
                <c:pt idx="10">
                  <c:v>5486.53</c:v>
                </c:pt>
              </c:numCache>
            </c:numRef>
          </c:val>
          <c:extLst>
            <c:ext xmlns:c16="http://schemas.microsoft.com/office/drawing/2014/chart" uri="{C3380CC4-5D6E-409C-BE32-E72D297353CC}">
              <c16:uniqueId val="{00000000-B365-43D9-8A60-0E0238D9FF51}"/>
            </c:ext>
          </c:extLst>
        </c:ser>
        <c:dLbls>
          <c:dLblPos val="ctr"/>
          <c:showLegendKey val="0"/>
          <c:showVal val="1"/>
          <c:showCatName val="0"/>
          <c:showSerName val="0"/>
          <c:showPercent val="0"/>
          <c:showBubbleSize val="0"/>
        </c:dLbls>
        <c:gapWidth val="150"/>
        <c:overlap val="100"/>
        <c:axId val="372366720"/>
        <c:axId val="372396480"/>
      </c:barChart>
      <c:catAx>
        <c:axId val="3723667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72396480"/>
        <c:crosses val="autoZero"/>
        <c:auto val="1"/>
        <c:lblAlgn val="ctr"/>
        <c:lblOffset val="100"/>
        <c:noMultiLvlLbl val="0"/>
      </c:catAx>
      <c:valAx>
        <c:axId val="372396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723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cap="flat" cmpd="sng" algn="ctr">
      <a:solidFill>
        <a:schemeClr val="accent4">
          <a:shade val="95000"/>
          <a:satMod val="105000"/>
        </a:schemeClr>
      </a:solidFill>
      <a:prstDash val="solid"/>
      <a:roun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(Recovered).xlsx]PowerPivote!q5</c:name>
    <c:fmtId val="20"/>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PowerPivote!$L$14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PowerPivote!$J$15:$K$35</c:f>
              <c:multiLvlStrCache>
                <c:ptCount val="20"/>
                <c:lvl>
                  <c:pt idx="0">
                    <c:v>18-24</c:v>
                  </c:pt>
                  <c:pt idx="1">
                    <c:v>25-34</c:v>
                  </c:pt>
                  <c:pt idx="2">
                    <c:v>35-44</c:v>
                  </c:pt>
                  <c:pt idx="3">
                    <c:v>45-54</c:v>
                  </c:pt>
                  <c:pt idx="4">
                    <c:v>55-64</c:v>
                  </c:pt>
                  <c:pt idx="5">
                    <c:v>18-24</c:v>
                  </c:pt>
                  <c:pt idx="6">
                    <c:v>25-34</c:v>
                  </c:pt>
                  <c:pt idx="7">
                    <c:v>35-44</c:v>
                  </c:pt>
                  <c:pt idx="8">
                    <c:v>45-54</c:v>
                  </c:pt>
                  <c:pt idx="9">
                    <c:v>55-64</c:v>
                  </c:pt>
                  <c:pt idx="10">
                    <c:v>18-24</c:v>
                  </c:pt>
                  <c:pt idx="11">
                    <c:v>25-34</c:v>
                  </c:pt>
                  <c:pt idx="12">
                    <c:v>35-44</c:v>
                  </c:pt>
                  <c:pt idx="13">
                    <c:v>45-54</c:v>
                  </c:pt>
                  <c:pt idx="14">
                    <c:v>55-64</c:v>
                  </c:pt>
                  <c:pt idx="15">
                    <c:v>18-24</c:v>
                  </c:pt>
                  <c:pt idx="16">
                    <c:v>25-34</c:v>
                  </c:pt>
                  <c:pt idx="17">
                    <c:v>35-44</c:v>
                  </c:pt>
                  <c:pt idx="18">
                    <c:v>45-54</c:v>
                  </c:pt>
                  <c:pt idx="19">
                    <c:v>55-64</c:v>
                  </c:pt>
                </c:lvl>
                <c:lvl>
                  <c:pt idx="0">
                    <c:v>Female</c:v>
                  </c:pt>
                  <c:pt idx="5">
                    <c:v>Male</c:v>
                  </c:pt>
                  <c:pt idx="10">
                    <c:v>Non-Binary</c:v>
                  </c:pt>
                  <c:pt idx="15">
                    <c:v>Unknown</c:v>
                  </c:pt>
                </c:lvl>
              </c:multiLvlStrCache>
            </c:multiLvlStrRef>
          </c:cat>
          <c:val>
            <c:numRef>
              <c:f>PowerPivote!$L$15:$L$35</c:f>
              <c:numCache>
                <c:formatCode>General</c:formatCode>
                <c:ptCount val="20"/>
                <c:pt idx="0">
                  <c:v>97159.58</c:v>
                </c:pt>
                <c:pt idx="1">
                  <c:v>66512.89</c:v>
                </c:pt>
                <c:pt idx="2">
                  <c:v>65292.11</c:v>
                </c:pt>
                <c:pt idx="3">
                  <c:v>63403.19</c:v>
                </c:pt>
                <c:pt idx="4">
                  <c:v>77879.100000000006</c:v>
                </c:pt>
                <c:pt idx="5">
                  <c:v>74413.05</c:v>
                </c:pt>
                <c:pt idx="6">
                  <c:v>60667.54</c:v>
                </c:pt>
                <c:pt idx="7">
                  <c:v>61847.08</c:v>
                </c:pt>
                <c:pt idx="8">
                  <c:v>56822.13</c:v>
                </c:pt>
                <c:pt idx="9">
                  <c:v>57949.39</c:v>
                </c:pt>
                <c:pt idx="10">
                  <c:v>68334.289999999994</c:v>
                </c:pt>
                <c:pt idx="11">
                  <c:v>69055.83</c:v>
                </c:pt>
                <c:pt idx="12">
                  <c:v>60623.61</c:v>
                </c:pt>
                <c:pt idx="13">
                  <c:v>72684.91</c:v>
                </c:pt>
                <c:pt idx="14">
                  <c:v>67986.5</c:v>
                </c:pt>
                <c:pt idx="15">
                  <c:v>53013.14</c:v>
                </c:pt>
                <c:pt idx="16">
                  <c:v>59355.93</c:v>
                </c:pt>
                <c:pt idx="17">
                  <c:v>63055.69</c:v>
                </c:pt>
                <c:pt idx="18">
                  <c:v>54199.7</c:v>
                </c:pt>
                <c:pt idx="19">
                  <c:v>66943.55</c:v>
                </c:pt>
              </c:numCache>
            </c:numRef>
          </c:val>
          <c:smooth val="0"/>
          <c:extLst>
            <c:ext xmlns:c16="http://schemas.microsoft.com/office/drawing/2014/chart" uri="{C3380CC4-5D6E-409C-BE32-E72D297353CC}">
              <c16:uniqueId val="{00000000-6BC4-4994-9CE5-11C3B45C4CF3}"/>
            </c:ext>
          </c:extLst>
        </c:ser>
        <c:dLbls>
          <c:showLegendKey val="0"/>
          <c:showVal val="0"/>
          <c:showCatName val="0"/>
          <c:showSerName val="0"/>
          <c:showPercent val="0"/>
          <c:showBubbleSize val="0"/>
        </c:dLbls>
        <c:marker val="1"/>
        <c:smooth val="0"/>
        <c:axId val="372414720"/>
        <c:axId val="372415680"/>
      </c:lineChart>
      <c:catAx>
        <c:axId val="37241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72415680"/>
        <c:crosses val="autoZero"/>
        <c:auto val="1"/>
        <c:lblAlgn val="ctr"/>
        <c:lblOffset val="100"/>
        <c:noMultiLvlLbl val="0"/>
      </c:catAx>
      <c:valAx>
        <c:axId val="37241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724147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cap="flat" cmpd="sng" algn="ctr">
      <a:solidFill>
        <a:schemeClr val="accent4">
          <a:shade val="95000"/>
          <a:satMod val="105000"/>
        </a:schemeClr>
      </a:solidFill>
      <a:prstDash val="solid"/>
      <a:roun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(Recovered).xlsx]PowerPivote!q10</c:name>
    <c:fmtId val="8"/>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PowerPivote!$X$17</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delete val="1"/>
          </c:dLbls>
          <c:cat>
            <c:strRef>
              <c:f>PowerPivote!$U$18:$W$29</c:f>
              <c:strCache>
                <c:ptCount val="11"/>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pt idx="10">
                  <c:v>Unknown</c:v>
                </c:pt>
              </c:strCache>
            </c:strRef>
          </c:cat>
          <c:val>
            <c:numRef>
              <c:f>PowerPivote!$X$18:$X$29</c:f>
              <c:numCache>
                <c:formatCode>General</c:formatCode>
                <c:ptCount val="11"/>
                <c:pt idx="0">
                  <c:v>1690367.15</c:v>
                </c:pt>
                <c:pt idx="1">
                  <c:v>1337500</c:v>
                </c:pt>
                <c:pt idx="2">
                  <c:v>1448187.97</c:v>
                </c:pt>
                <c:pt idx="3">
                  <c:v>1572234.82</c:v>
                </c:pt>
                <c:pt idx="4">
                  <c:v>1582639.96</c:v>
                </c:pt>
                <c:pt idx="5">
                  <c:v>1569405.97</c:v>
                </c:pt>
                <c:pt idx="6">
                  <c:v>1488501.04</c:v>
                </c:pt>
                <c:pt idx="7">
                  <c:v>1377455.56</c:v>
                </c:pt>
                <c:pt idx="8">
                  <c:v>1373179.15</c:v>
                </c:pt>
                <c:pt idx="9">
                  <c:v>1694136.15</c:v>
                </c:pt>
                <c:pt idx="10">
                  <c:v>42328.5</c:v>
                </c:pt>
              </c:numCache>
            </c:numRef>
          </c:val>
          <c:smooth val="0"/>
          <c:extLst>
            <c:ext xmlns:c16="http://schemas.microsoft.com/office/drawing/2014/chart" uri="{C3380CC4-5D6E-409C-BE32-E72D297353CC}">
              <c16:uniqueId val="{00000000-9655-404A-A9EE-C856D8C8F2B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19528880"/>
        <c:axId val="1519530800"/>
      </c:lineChart>
      <c:catAx>
        <c:axId val="1519528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19530800"/>
        <c:crosses val="autoZero"/>
        <c:auto val="1"/>
        <c:lblAlgn val="ctr"/>
        <c:lblOffset val="100"/>
        <c:noMultiLvlLbl val="0"/>
      </c:catAx>
      <c:valAx>
        <c:axId val="1519530800"/>
        <c:scaling>
          <c:orientation val="minMax"/>
        </c:scaling>
        <c:delete val="1"/>
        <c:axPos val="l"/>
        <c:numFmt formatCode="General" sourceLinked="1"/>
        <c:majorTickMark val="none"/>
        <c:minorTickMark val="none"/>
        <c:tickLblPos val="nextTo"/>
        <c:crossAx val="151952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cap="flat" cmpd="sng" algn="ctr">
      <a:solidFill>
        <a:schemeClr val="accent4">
          <a:shade val="95000"/>
          <a:satMod val="105000"/>
        </a:schemeClr>
      </a:solidFill>
      <a:prstDash val="solid"/>
      <a:roun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 (Recovered).xlsx]PowerPivote!q6</c:name>
    <c:fmtId val="5"/>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PowerPivote!$P$1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PowerPivote!$N$2:$O$12</c:f>
              <c:multiLvlStrCache>
                <c:ptCount val="10"/>
                <c:lvl>
                  <c:pt idx="0">
                    <c:v>Software Engineer</c:v>
                  </c:pt>
                  <c:pt idx="1">
                    <c:v>Developer</c:v>
                  </c:pt>
                  <c:pt idx="2">
                    <c:v>Product Manager</c:v>
                  </c:pt>
                  <c:pt idx="3">
                    <c:v>System Administrator</c:v>
                  </c:pt>
                  <c:pt idx="4">
                    <c:v>Software Engineer</c:v>
                  </c:pt>
                  <c:pt idx="5">
                    <c:v>Data Analyst</c:v>
                  </c:pt>
                  <c:pt idx="6">
                    <c:v>Doctor</c:v>
                  </c:pt>
                  <c:pt idx="7">
                    <c:v>Sales Executive</c:v>
                  </c:pt>
                  <c:pt idx="8">
                    <c:v>Hr Manager</c:v>
                  </c:pt>
                  <c:pt idx="9">
                    <c:v>Project Manager</c:v>
                  </c:pt>
                </c:lvl>
                <c:lvl>
                  <c:pt idx="0">
                    <c:v>Australia</c:v>
                  </c:pt>
                  <c:pt idx="1">
                    <c:v>Canada</c:v>
                  </c:pt>
                  <c:pt idx="2">
                    <c:v>France</c:v>
                  </c:pt>
                  <c:pt idx="3">
                    <c:v>Germany</c:v>
                  </c:pt>
                  <c:pt idx="4">
                    <c:v>India</c:v>
                  </c:pt>
                  <c:pt idx="5">
                    <c:v>Netherlands</c:v>
                  </c:pt>
                  <c:pt idx="6">
                    <c:v>Singapore</c:v>
                  </c:pt>
                  <c:pt idx="7">
                    <c:v>Uae</c:v>
                  </c:pt>
                  <c:pt idx="8">
                    <c:v>United Kingdom</c:v>
                  </c:pt>
                  <c:pt idx="9">
                    <c:v>United States</c:v>
                  </c:pt>
                </c:lvl>
              </c:multiLvlStrCache>
            </c:multiLvlStrRef>
          </c:cat>
          <c:val>
            <c:numRef>
              <c:f>PowerPivote!$P$2:$P$12</c:f>
              <c:numCache>
                <c:formatCode>General</c:formatCode>
                <c:ptCount val="10"/>
                <c:pt idx="0">
                  <c:v>1682198</c:v>
                </c:pt>
                <c:pt idx="1">
                  <c:v>1862812</c:v>
                </c:pt>
                <c:pt idx="2">
                  <c:v>1511660</c:v>
                </c:pt>
                <c:pt idx="3">
                  <c:v>1724710</c:v>
                </c:pt>
                <c:pt idx="4">
                  <c:v>1770290</c:v>
                </c:pt>
                <c:pt idx="5">
                  <c:v>1504980</c:v>
                </c:pt>
                <c:pt idx="6">
                  <c:v>1431545</c:v>
                </c:pt>
                <c:pt idx="7">
                  <c:v>1408560</c:v>
                </c:pt>
                <c:pt idx="8">
                  <c:v>1604314</c:v>
                </c:pt>
                <c:pt idx="9">
                  <c:v>7204471</c:v>
                </c:pt>
              </c:numCache>
            </c:numRef>
          </c:val>
          <c:extLst>
            <c:ext xmlns:c16="http://schemas.microsoft.com/office/drawing/2014/chart" uri="{C3380CC4-5D6E-409C-BE32-E72D297353CC}">
              <c16:uniqueId val="{00000000-7C0B-4AA1-B719-7BD9837AE321}"/>
            </c:ext>
          </c:extLst>
        </c:ser>
        <c:dLbls>
          <c:showLegendKey val="0"/>
          <c:showVal val="0"/>
          <c:showCatName val="0"/>
          <c:showSerName val="0"/>
          <c:showPercent val="0"/>
          <c:showBubbleSize val="0"/>
        </c:dLbls>
        <c:gapWidth val="65"/>
        <c:shape val="box"/>
        <c:axId val="1519554320"/>
        <c:axId val="1519549520"/>
        <c:axId val="0"/>
      </c:bar3DChart>
      <c:catAx>
        <c:axId val="1519554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1519549520"/>
        <c:crosses val="autoZero"/>
        <c:auto val="1"/>
        <c:lblAlgn val="ctr"/>
        <c:lblOffset val="100"/>
        <c:noMultiLvlLbl val="0"/>
      </c:catAx>
      <c:valAx>
        <c:axId val="15195495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1955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tileRect/>
    </a:gradFill>
    <a:ln w="9525" cap="flat" cmpd="sng" algn="ctr">
      <a:solidFill>
        <a:schemeClr val="accent4">
          <a:shade val="95000"/>
          <a:satMod val="105000"/>
        </a:schemeClr>
      </a:solidFill>
      <a:prstDash val="solid"/>
      <a:roun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156669</xdr:colOff>
      <xdr:row>0</xdr:row>
      <xdr:rowOff>0</xdr:rowOff>
    </xdr:from>
    <xdr:to>
      <xdr:col>7</xdr:col>
      <xdr:colOff>1228362</xdr:colOff>
      <xdr:row>12</xdr:row>
      <xdr:rowOff>176967</xdr:rowOff>
    </xdr:to>
    <xdr:graphicFrame macro="">
      <xdr:nvGraphicFramePr>
        <xdr:cNvPr id="8" name="Chart 7">
          <a:extLst>
            <a:ext uri="{FF2B5EF4-FFF2-40B4-BE49-F238E27FC236}">
              <a16:creationId xmlns:a16="http://schemas.microsoft.com/office/drawing/2014/main" id="{BD4B3097-EA57-A52A-4E76-21D5B0F7B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1232577</xdr:colOff>
      <xdr:row>15</xdr:row>
      <xdr:rowOff>19049</xdr:rowOff>
    </xdr:from>
    <xdr:to>
      <xdr:col>7</xdr:col>
      <xdr:colOff>142355</xdr:colOff>
      <xdr:row>30</xdr:row>
      <xdr:rowOff>0</xdr:rowOff>
    </xdr:to>
    <xdr:graphicFrame macro="">
      <xdr:nvGraphicFramePr>
        <xdr:cNvPr id="9" name="Chart 8">
          <a:extLst>
            <a:ext uri="{FF2B5EF4-FFF2-40B4-BE49-F238E27FC236}">
              <a16:creationId xmlns:a16="http://schemas.microsoft.com/office/drawing/2014/main" id="{3EB25DAD-324B-8566-9011-9A2B725B6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218608</xdr:colOff>
      <xdr:row>14</xdr:row>
      <xdr:rowOff>159476</xdr:rowOff>
    </xdr:from>
    <xdr:to>
      <xdr:col>16</xdr:col>
      <xdr:colOff>208198</xdr:colOff>
      <xdr:row>27</xdr:row>
      <xdr:rowOff>52048</xdr:rowOff>
    </xdr:to>
    <xdr:graphicFrame macro="">
      <xdr:nvGraphicFramePr>
        <xdr:cNvPr id="10" name="Chart 9">
          <a:extLst>
            <a:ext uri="{FF2B5EF4-FFF2-40B4-BE49-F238E27FC236}">
              <a16:creationId xmlns:a16="http://schemas.microsoft.com/office/drawing/2014/main" id="{A7CBAAD5-6A4C-16AB-5DC2-BA85B9ECB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103326</xdr:colOff>
      <xdr:row>31</xdr:row>
      <xdr:rowOff>151520</xdr:rowOff>
    </xdr:from>
    <xdr:to>
      <xdr:col>18</xdr:col>
      <xdr:colOff>1519166</xdr:colOff>
      <xdr:row>48</xdr:row>
      <xdr:rowOff>98701</xdr:rowOff>
    </xdr:to>
    <xdr:graphicFrame macro="">
      <xdr:nvGraphicFramePr>
        <xdr:cNvPr id="11" name="Chart 10">
          <a:extLst>
            <a:ext uri="{FF2B5EF4-FFF2-40B4-BE49-F238E27FC236}">
              <a16:creationId xmlns:a16="http://schemas.microsoft.com/office/drawing/2014/main" id="{9DDA6CCC-E8F3-4C30-0052-1CA31A9B1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50</xdr:row>
      <xdr:rowOff>156148</xdr:rowOff>
    </xdr:from>
    <xdr:to>
      <xdr:col>4</xdr:col>
      <xdr:colOff>1261829</xdr:colOff>
      <xdr:row>66</xdr:row>
      <xdr:rowOff>179778</xdr:rowOff>
    </xdr:to>
    <xdr:graphicFrame macro="">
      <xdr:nvGraphicFramePr>
        <xdr:cNvPr id="12" name="Chart 11">
          <a:extLst>
            <a:ext uri="{FF2B5EF4-FFF2-40B4-BE49-F238E27FC236}">
              <a16:creationId xmlns:a16="http://schemas.microsoft.com/office/drawing/2014/main" id="{458FD5F6-8050-2900-BFDD-BA4CA376F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207105</xdr:colOff>
      <xdr:row>0</xdr:row>
      <xdr:rowOff>0</xdr:rowOff>
    </xdr:from>
    <xdr:to>
      <xdr:col>19</xdr:col>
      <xdr:colOff>83278</xdr:colOff>
      <xdr:row>13</xdr:row>
      <xdr:rowOff>124918</xdr:rowOff>
    </xdr:to>
    <xdr:graphicFrame macro="">
      <xdr:nvGraphicFramePr>
        <xdr:cNvPr id="13" name="Chart 12">
          <a:extLst>
            <a:ext uri="{FF2B5EF4-FFF2-40B4-BE49-F238E27FC236}">
              <a16:creationId xmlns:a16="http://schemas.microsoft.com/office/drawing/2014/main" id="{19B767EC-A36F-A6AD-FFCB-0460454D1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216780</xdr:colOff>
      <xdr:row>0</xdr:row>
      <xdr:rowOff>137987</xdr:rowOff>
    </xdr:from>
    <xdr:to>
      <xdr:col>26</xdr:col>
      <xdr:colOff>926476</xdr:colOff>
      <xdr:row>14</xdr:row>
      <xdr:rowOff>41640</xdr:rowOff>
    </xdr:to>
    <xdr:graphicFrame macro="">
      <xdr:nvGraphicFramePr>
        <xdr:cNvPr id="14" name="Chart 13">
          <a:extLst>
            <a:ext uri="{FF2B5EF4-FFF2-40B4-BE49-F238E27FC236}">
              <a16:creationId xmlns:a16="http://schemas.microsoft.com/office/drawing/2014/main" id="{606A59E1-73E0-60BE-15D0-4A8FC2105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926476</xdr:colOff>
      <xdr:row>14</xdr:row>
      <xdr:rowOff>182530</xdr:rowOff>
    </xdr:from>
    <xdr:to>
      <xdr:col>19</xdr:col>
      <xdr:colOff>992475</xdr:colOff>
      <xdr:row>30</xdr:row>
      <xdr:rowOff>41640</xdr:rowOff>
    </xdr:to>
    <xdr:graphicFrame macro="">
      <xdr:nvGraphicFramePr>
        <xdr:cNvPr id="15" name="Chart 14">
          <a:extLst>
            <a:ext uri="{FF2B5EF4-FFF2-40B4-BE49-F238E27FC236}">
              <a16:creationId xmlns:a16="http://schemas.microsoft.com/office/drawing/2014/main" id="{55B325AE-59F1-6061-4DEA-4EFC1DFDA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242744</xdr:colOff>
      <xdr:row>53</xdr:row>
      <xdr:rowOff>152356</xdr:rowOff>
    </xdr:from>
    <xdr:to>
      <xdr:col>18</xdr:col>
      <xdr:colOff>18313</xdr:colOff>
      <xdr:row>70</xdr:row>
      <xdr:rowOff>50313</xdr:rowOff>
    </xdr:to>
    <xdr:graphicFrame macro="">
      <xdr:nvGraphicFramePr>
        <xdr:cNvPr id="16" name="Chart 15">
          <a:extLst>
            <a:ext uri="{FF2B5EF4-FFF2-40B4-BE49-F238E27FC236}">
              <a16:creationId xmlns:a16="http://schemas.microsoft.com/office/drawing/2014/main" id="{2A6EBC64-CE65-6A27-F88D-F1360242E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163725</xdr:colOff>
      <xdr:row>33</xdr:row>
      <xdr:rowOff>104098</xdr:rowOff>
    </xdr:from>
    <xdr:to>
      <xdr:col>28</xdr:col>
      <xdr:colOff>416393</xdr:colOff>
      <xdr:row>51</xdr:row>
      <xdr:rowOff>20818</xdr:rowOff>
    </xdr:to>
    <xdr:graphicFrame macro="">
      <xdr:nvGraphicFramePr>
        <xdr:cNvPr id="17" name="Chart 16">
          <a:extLst>
            <a:ext uri="{FF2B5EF4-FFF2-40B4-BE49-F238E27FC236}">
              <a16:creationId xmlns:a16="http://schemas.microsoft.com/office/drawing/2014/main" id="{11833D2D-7451-10CC-09DB-1BAB8DBF6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465943</xdr:colOff>
      <xdr:row>14</xdr:row>
      <xdr:rowOff>36746</xdr:rowOff>
    </xdr:from>
    <xdr:to>
      <xdr:col>8</xdr:col>
      <xdr:colOff>691627</xdr:colOff>
      <xdr:row>27</xdr:row>
      <xdr:rowOff>124970</xdr:rowOff>
    </xdr:to>
    <mc:AlternateContent xmlns:mc="http://schemas.openxmlformats.org/markup-compatibility/2006" xmlns:a14="http://schemas.microsoft.com/office/drawing/2010/main">
      <mc:Choice Requires="a14">
        <xdr:graphicFrame macro="">
          <xdr:nvGraphicFramePr>
            <xdr:cNvPr id="24" name="City">
              <a:extLst>
                <a:ext uri="{FF2B5EF4-FFF2-40B4-BE49-F238E27FC236}">
                  <a16:creationId xmlns:a16="http://schemas.microsoft.com/office/drawing/2014/main" id="{9B223571-91BC-C18B-1152-67D75821D6D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433519" y="2730685"/>
              <a:ext cx="1822806" cy="258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1598014</xdr:colOff>
      <xdr:row>46</xdr:row>
      <xdr:rowOff>65374</xdr:rowOff>
    </xdr:from>
    <xdr:to>
      <xdr:col>6</xdr:col>
      <xdr:colOff>480831</xdr:colOff>
      <xdr:row>59</xdr:row>
      <xdr:rowOff>153597</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A3676DFB-B0E9-1A99-79B3-319E3FF5451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486196" y="8916889"/>
              <a:ext cx="1826907" cy="2589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897953</xdr:colOff>
      <xdr:row>31</xdr:row>
      <xdr:rowOff>312</xdr:rowOff>
    </xdr:from>
    <xdr:to>
      <xdr:col>7</xdr:col>
      <xdr:colOff>1592081</xdr:colOff>
      <xdr:row>44</xdr:row>
      <xdr:rowOff>88536</xdr:rowOff>
    </xdr:to>
    <mc:AlternateContent xmlns:mc="http://schemas.openxmlformats.org/markup-compatibility/2006" xmlns:a14="http://schemas.microsoft.com/office/drawing/2010/main">
      <mc:Choice Requires="a14">
        <xdr:graphicFrame macro="">
          <xdr:nvGraphicFramePr>
            <xdr:cNvPr id="26" name="Highest Level of Education Completed">
              <a:extLst>
                <a:ext uri="{FF2B5EF4-FFF2-40B4-BE49-F238E27FC236}">
                  <a16:creationId xmlns:a16="http://schemas.microsoft.com/office/drawing/2014/main" id="{3D70ACBD-ACBE-E5BB-9AD6-4115CBA719C5}"/>
                </a:ext>
              </a:extLst>
            </xdr:cNvPr>
            <xdr:cNvGraphicFramePr/>
          </xdr:nvGraphicFramePr>
          <xdr:xfrm>
            <a:off x="0" y="0"/>
            <a:ext cx="0" cy="0"/>
          </xdr:xfrm>
          <a:graphic>
            <a:graphicData uri="http://schemas.microsoft.com/office/drawing/2010/slicer">
              <sle:slicer xmlns:sle="http://schemas.microsoft.com/office/drawing/2010/slicer" name="Highest Level of Education Completed"/>
            </a:graphicData>
          </a:graphic>
        </xdr:graphicFrame>
      </mc:Choice>
      <mc:Fallback xmlns="">
        <xdr:sp macro="" textlink="">
          <xdr:nvSpPr>
            <xdr:cNvPr id="0" name=""/>
            <xdr:cNvSpPr>
              <a:spLocks noTextEdit="1"/>
            </xdr:cNvSpPr>
          </xdr:nvSpPr>
          <xdr:spPr>
            <a:xfrm>
              <a:off x="9730226" y="5965464"/>
              <a:ext cx="1829431" cy="258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197890</xdr:colOff>
      <xdr:row>30</xdr:row>
      <xdr:rowOff>174677</xdr:rowOff>
    </xdr:from>
    <xdr:to>
      <xdr:col>4</xdr:col>
      <xdr:colOff>1412508</xdr:colOff>
      <xdr:row>44</xdr:row>
      <xdr:rowOff>75523</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9DAAD934-D928-7E4C-A47E-314AD8CC6D6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70314" y="5947404"/>
              <a:ext cx="1830377" cy="2594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538813</xdr:colOff>
      <xdr:row>36</xdr:row>
      <xdr:rowOff>57566</xdr:rowOff>
    </xdr:from>
    <xdr:to>
      <xdr:col>9</xdr:col>
      <xdr:colOff>1070473</xdr:colOff>
      <xdr:row>49</xdr:row>
      <xdr:rowOff>145790</xdr:rowOff>
    </xdr:to>
    <mc:AlternateContent xmlns:mc="http://schemas.openxmlformats.org/markup-compatibility/2006" xmlns:a14="http://schemas.microsoft.com/office/drawing/2010/main">
      <mc:Choice Requires="a14">
        <xdr:graphicFrame macro="">
          <xdr:nvGraphicFramePr>
            <xdr:cNvPr id="28" name="Industry">
              <a:extLst>
                <a:ext uri="{FF2B5EF4-FFF2-40B4-BE49-F238E27FC236}">
                  <a16:creationId xmlns:a16="http://schemas.microsoft.com/office/drawing/2014/main" id="{F2407617-3E72-6A85-C3F9-45B0F4B971C5}"/>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2103510" y="6984839"/>
              <a:ext cx="1838828" cy="258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1587605</xdr:colOff>
      <xdr:row>30</xdr:row>
      <xdr:rowOff>179884</xdr:rowOff>
    </xdr:from>
    <xdr:to>
      <xdr:col>6</xdr:col>
      <xdr:colOff>470422</xdr:colOff>
      <xdr:row>44</xdr:row>
      <xdr:rowOff>80730</xdr:rowOff>
    </xdr:to>
    <mc:AlternateContent xmlns:mc="http://schemas.openxmlformats.org/markup-compatibility/2006" xmlns:a14="http://schemas.microsoft.com/office/drawing/2010/main">
      <mc:Choice Requires="a14">
        <xdr:graphicFrame macro="">
          <xdr:nvGraphicFramePr>
            <xdr:cNvPr id="29" name="Job Title">
              <a:extLst>
                <a:ext uri="{FF2B5EF4-FFF2-40B4-BE49-F238E27FC236}">
                  <a16:creationId xmlns:a16="http://schemas.microsoft.com/office/drawing/2014/main" id="{83F6FFCF-C76E-9C88-7AED-BD709236A3F1}"/>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7475787" y="5952611"/>
              <a:ext cx="1826907" cy="2594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19</xdr:col>
      <xdr:colOff>452437</xdr:colOff>
      <xdr:row>1</xdr:row>
      <xdr:rowOff>79375</xdr:rowOff>
    </xdr:from>
    <xdr:ext cx="184731" cy="264560"/>
    <xdr:sp macro="" textlink="">
      <xdr:nvSpPr>
        <xdr:cNvPr id="24" name="TextBox 23">
          <a:extLst>
            <a:ext uri="{FF2B5EF4-FFF2-40B4-BE49-F238E27FC236}">
              <a16:creationId xmlns:a16="http://schemas.microsoft.com/office/drawing/2014/main" id="{E083F63E-0B3C-F449-3F26-A9A9012B84D2}"/>
            </a:ext>
          </a:extLst>
        </xdr:cNvPr>
        <xdr:cNvSpPr txBox="1"/>
      </xdr:nvSpPr>
      <xdr:spPr>
        <a:xfrm>
          <a:off x="12065000" y="2619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248399</xdr:colOff>
      <xdr:row>1</xdr:row>
      <xdr:rowOff>13069</xdr:rowOff>
    </xdr:from>
    <xdr:to>
      <xdr:col>23</xdr:col>
      <xdr:colOff>311899</xdr:colOff>
      <xdr:row>39</xdr:row>
      <xdr:rowOff>182066</xdr:rowOff>
    </xdr:to>
    <xdr:sp macro="" textlink="">
      <xdr:nvSpPr>
        <xdr:cNvPr id="28" name="Rectangle: Rounded Corners 27">
          <a:extLst>
            <a:ext uri="{FF2B5EF4-FFF2-40B4-BE49-F238E27FC236}">
              <a16:creationId xmlns:a16="http://schemas.microsoft.com/office/drawing/2014/main" id="{D191A51C-0C87-E8D5-ED00-FABE23D7B8E9}"/>
            </a:ext>
          </a:extLst>
        </xdr:cNvPr>
        <xdr:cNvSpPr/>
      </xdr:nvSpPr>
      <xdr:spPr>
        <a:xfrm>
          <a:off x="248399" y="197942"/>
          <a:ext cx="14113880" cy="7194187"/>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472981</xdr:colOff>
      <xdr:row>1</xdr:row>
      <xdr:rowOff>15404</xdr:rowOff>
    </xdr:from>
    <xdr:to>
      <xdr:col>17</xdr:col>
      <xdr:colOff>37353</xdr:colOff>
      <xdr:row>4</xdr:row>
      <xdr:rowOff>175063</xdr:rowOff>
    </xdr:to>
    <xdr:sp macro="" textlink="">
      <xdr:nvSpPr>
        <xdr:cNvPr id="29" name="TextBox 28">
          <a:extLst>
            <a:ext uri="{FF2B5EF4-FFF2-40B4-BE49-F238E27FC236}">
              <a16:creationId xmlns:a16="http://schemas.microsoft.com/office/drawing/2014/main" id="{C4F166E1-963E-7C7E-AB44-11D26FE1EC7E}"/>
            </a:ext>
          </a:extLst>
        </xdr:cNvPr>
        <xdr:cNvSpPr txBox="1"/>
      </xdr:nvSpPr>
      <xdr:spPr>
        <a:xfrm>
          <a:off x="3527411" y="200277"/>
          <a:ext cx="6895005" cy="714280"/>
        </a:xfrm>
        <a:prstGeom prst="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lstStyle/>
        <a:p>
          <a:r>
            <a:rPr lang="en-IN" sz="4400"/>
            <a:t>SALARY</a:t>
          </a:r>
          <a:r>
            <a:rPr lang="en-IN" sz="4400" baseline="0"/>
            <a:t> SURVEY DASHBOARD</a:t>
          </a:r>
          <a:endParaRPr lang="en-IN" sz="4400"/>
        </a:p>
      </xdr:txBody>
    </xdr:sp>
    <xdr:clientData/>
  </xdr:twoCellAnchor>
  <xdr:twoCellAnchor editAs="oneCell">
    <xdr:from>
      <xdr:col>0</xdr:col>
      <xdr:colOff>323103</xdr:colOff>
      <xdr:row>29</xdr:row>
      <xdr:rowOff>162952</xdr:rowOff>
    </xdr:from>
    <xdr:to>
      <xdr:col>3</xdr:col>
      <xdr:colOff>329089</xdr:colOff>
      <xdr:row>39</xdr:row>
      <xdr:rowOff>46689</xdr:rowOff>
    </xdr:to>
    <mc:AlternateContent xmlns:mc="http://schemas.openxmlformats.org/markup-compatibility/2006" xmlns:a14="http://schemas.microsoft.com/office/drawing/2010/main">
      <mc:Choice Requires="a14">
        <xdr:graphicFrame macro="">
          <xdr:nvGraphicFramePr>
            <xdr:cNvPr id="30" name="Gender 1">
              <a:extLst>
                <a:ext uri="{FF2B5EF4-FFF2-40B4-BE49-F238E27FC236}">
                  <a16:creationId xmlns:a16="http://schemas.microsoft.com/office/drawing/2014/main" id="{BBDF0256-2E68-494D-A5B8-2C61F83A1E0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23103" y="5524281"/>
              <a:ext cx="1838644" cy="1732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257735</xdr:colOff>
      <xdr:row>28</xdr:row>
      <xdr:rowOff>116264</xdr:rowOff>
    </xdr:from>
    <xdr:to>
      <xdr:col>23</xdr:col>
      <xdr:colOff>264835</xdr:colOff>
      <xdr:row>39</xdr:row>
      <xdr:rowOff>46693</xdr:rowOff>
    </xdr:to>
    <mc:AlternateContent xmlns:mc="http://schemas.openxmlformats.org/markup-compatibility/2006" xmlns:a14="http://schemas.microsoft.com/office/drawing/2010/main">
      <mc:Choice Requires="a14">
        <xdr:graphicFrame macro="">
          <xdr:nvGraphicFramePr>
            <xdr:cNvPr id="32" name="Highest Level of Education Completed 1">
              <a:extLst>
                <a:ext uri="{FF2B5EF4-FFF2-40B4-BE49-F238E27FC236}">
                  <a16:creationId xmlns:a16="http://schemas.microsoft.com/office/drawing/2014/main" id="{2F30954C-0FB0-401C-A688-44952049FE21}"/>
                </a:ext>
              </a:extLst>
            </xdr:cNvPr>
            <xdr:cNvGraphicFramePr/>
          </xdr:nvGraphicFramePr>
          <xdr:xfrm>
            <a:off x="0" y="0"/>
            <a:ext cx="0" cy="0"/>
          </xdr:xfrm>
          <a:graphic>
            <a:graphicData uri="http://schemas.microsoft.com/office/drawing/2010/slicer">
              <sle:slicer xmlns:sle="http://schemas.microsoft.com/office/drawing/2010/slicer" name="Highest Level of Education Completed 1"/>
            </a:graphicData>
          </a:graphic>
        </xdr:graphicFrame>
      </mc:Choice>
      <mc:Fallback xmlns="">
        <xdr:sp macro="" textlink="">
          <xdr:nvSpPr>
            <xdr:cNvPr id="0" name=""/>
            <xdr:cNvSpPr>
              <a:spLocks noTextEdit="1"/>
            </xdr:cNvSpPr>
          </xdr:nvSpPr>
          <xdr:spPr>
            <a:xfrm>
              <a:off x="12475457" y="5292720"/>
              <a:ext cx="1839758" cy="1964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214778</xdr:colOff>
      <xdr:row>5</xdr:row>
      <xdr:rowOff>137925</xdr:rowOff>
    </xdr:from>
    <xdr:to>
      <xdr:col>23</xdr:col>
      <xdr:colOff>120650</xdr:colOff>
      <xdr:row>12</xdr:row>
      <xdr:rowOff>168089</xdr:rowOff>
    </xdr:to>
    <xdr:sp macro="" textlink="">
      <xdr:nvSpPr>
        <xdr:cNvPr id="37" name="Rectangle 36">
          <a:extLst>
            <a:ext uri="{FF2B5EF4-FFF2-40B4-BE49-F238E27FC236}">
              <a16:creationId xmlns:a16="http://schemas.microsoft.com/office/drawing/2014/main" id="{8E7DF0CB-867F-4AF5-A8EA-1BB3717DB2BD}"/>
            </a:ext>
          </a:extLst>
        </xdr:cNvPr>
        <xdr:cNvSpPr/>
      </xdr:nvSpPr>
      <xdr:spPr>
        <a:xfrm>
          <a:off x="11140513" y="1071749"/>
          <a:ext cx="2940799" cy="133751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485590</xdr:colOff>
      <xdr:row>5</xdr:row>
      <xdr:rowOff>168088</xdr:rowOff>
    </xdr:from>
    <xdr:to>
      <xdr:col>17</xdr:col>
      <xdr:colOff>391463</xdr:colOff>
      <xdr:row>13</xdr:row>
      <xdr:rowOff>11487</xdr:rowOff>
    </xdr:to>
    <xdr:sp macro="" textlink="">
      <xdr:nvSpPr>
        <xdr:cNvPr id="38" name="Rectangle 37">
          <a:extLst>
            <a:ext uri="{FF2B5EF4-FFF2-40B4-BE49-F238E27FC236}">
              <a16:creationId xmlns:a16="http://schemas.microsoft.com/office/drawing/2014/main" id="{89BAC95F-BEF8-449C-8F6E-2562415E196C}"/>
            </a:ext>
          </a:extLst>
        </xdr:cNvPr>
        <xdr:cNvSpPr/>
      </xdr:nvSpPr>
      <xdr:spPr>
        <a:xfrm>
          <a:off x="7769414" y="1101912"/>
          <a:ext cx="2940799" cy="133751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509867</xdr:colOff>
      <xdr:row>5</xdr:row>
      <xdr:rowOff>134937</xdr:rowOff>
    </xdr:from>
    <xdr:to>
      <xdr:col>11</xdr:col>
      <xdr:colOff>415740</xdr:colOff>
      <xdr:row>12</xdr:row>
      <xdr:rowOff>165101</xdr:rowOff>
    </xdr:to>
    <xdr:sp macro="" textlink="">
      <xdr:nvSpPr>
        <xdr:cNvPr id="39" name="Rectangle 38">
          <a:extLst>
            <a:ext uri="{FF2B5EF4-FFF2-40B4-BE49-F238E27FC236}">
              <a16:creationId xmlns:a16="http://schemas.microsoft.com/office/drawing/2014/main" id="{2D3791F6-C745-41FC-966A-F7DACA312A65}"/>
            </a:ext>
          </a:extLst>
        </xdr:cNvPr>
        <xdr:cNvSpPr/>
      </xdr:nvSpPr>
      <xdr:spPr>
        <a:xfrm>
          <a:off x="4151779" y="1068761"/>
          <a:ext cx="2940799" cy="133751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388472</xdr:colOff>
      <xdr:row>5</xdr:row>
      <xdr:rowOff>162952</xdr:rowOff>
    </xdr:from>
    <xdr:to>
      <xdr:col>5</xdr:col>
      <xdr:colOff>294345</xdr:colOff>
      <xdr:row>13</xdr:row>
      <xdr:rowOff>6351</xdr:rowOff>
    </xdr:to>
    <xdr:sp macro="" textlink="">
      <xdr:nvSpPr>
        <xdr:cNvPr id="40" name="Rectangle 39">
          <a:extLst>
            <a:ext uri="{FF2B5EF4-FFF2-40B4-BE49-F238E27FC236}">
              <a16:creationId xmlns:a16="http://schemas.microsoft.com/office/drawing/2014/main" id="{FDFB2AE4-FE1C-48BF-BBBC-96E16D3F4396}"/>
            </a:ext>
          </a:extLst>
        </xdr:cNvPr>
        <xdr:cNvSpPr/>
      </xdr:nvSpPr>
      <xdr:spPr>
        <a:xfrm>
          <a:off x="388472" y="1096776"/>
          <a:ext cx="2940799" cy="13375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248398</xdr:colOff>
      <xdr:row>14</xdr:row>
      <xdr:rowOff>158748</xdr:rowOff>
    </xdr:from>
    <xdr:to>
      <xdr:col>23</xdr:col>
      <xdr:colOff>267644</xdr:colOff>
      <xdr:row>28</xdr:row>
      <xdr:rowOff>56027</xdr:rowOff>
    </xdr:to>
    <mc:AlternateContent xmlns:mc="http://schemas.openxmlformats.org/markup-compatibility/2006" xmlns:a14="http://schemas.microsoft.com/office/drawing/2010/main">
      <mc:Choice Requires="a14">
        <xdr:graphicFrame macro="">
          <xdr:nvGraphicFramePr>
            <xdr:cNvPr id="41" name="Industry 1">
              <a:extLst>
                <a:ext uri="{FF2B5EF4-FFF2-40B4-BE49-F238E27FC236}">
                  <a16:creationId xmlns:a16="http://schemas.microsoft.com/office/drawing/2014/main" id="{CF1FE0D1-9F41-4977-8690-1083D90F2320}"/>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2466120" y="2746976"/>
              <a:ext cx="1851904" cy="2485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323105</xdr:colOff>
      <xdr:row>15</xdr:row>
      <xdr:rowOff>97585</xdr:rowOff>
    </xdr:from>
    <xdr:to>
      <xdr:col>3</xdr:col>
      <xdr:colOff>333179</xdr:colOff>
      <xdr:row>29</xdr:row>
      <xdr:rowOff>84045</xdr:rowOff>
    </xdr:to>
    <mc:AlternateContent xmlns:mc="http://schemas.openxmlformats.org/markup-compatibility/2006" xmlns:a14="http://schemas.microsoft.com/office/drawing/2010/main">
      <mc:Choice Requires="a14">
        <xdr:graphicFrame macro="">
          <xdr:nvGraphicFramePr>
            <xdr:cNvPr id="42" name="Country 1">
              <a:extLst>
                <a:ext uri="{FF2B5EF4-FFF2-40B4-BE49-F238E27FC236}">
                  <a16:creationId xmlns:a16="http://schemas.microsoft.com/office/drawing/2014/main" id="{74719031-7370-46A1-AB48-72D9470910B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23105" y="2870686"/>
              <a:ext cx="1842732" cy="2574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252132</xdr:colOff>
      <xdr:row>13</xdr:row>
      <xdr:rowOff>160760</xdr:rowOff>
    </xdr:from>
    <xdr:to>
      <xdr:col>23</xdr:col>
      <xdr:colOff>289367</xdr:colOff>
      <xdr:row>14</xdr:row>
      <xdr:rowOff>46691</xdr:rowOff>
    </xdr:to>
    <xdr:cxnSp macro="">
      <xdr:nvCxnSpPr>
        <xdr:cNvPr id="44" name="Straight Connector 43">
          <a:extLst>
            <a:ext uri="{FF2B5EF4-FFF2-40B4-BE49-F238E27FC236}">
              <a16:creationId xmlns:a16="http://schemas.microsoft.com/office/drawing/2014/main" id="{B0F7F219-2E86-7B3C-70BE-8FD4E1A27631}"/>
            </a:ext>
          </a:extLst>
        </xdr:cNvPr>
        <xdr:cNvCxnSpPr/>
      </xdr:nvCxnSpPr>
      <xdr:spPr>
        <a:xfrm flipV="1">
          <a:off x="252132" y="2564114"/>
          <a:ext cx="14087615" cy="7080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375235</xdr:colOff>
      <xdr:row>14</xdr:row>
      <xdr:rowOff>144210</xdr:rowOff>
    </xdr:from>
    <xdr:to>
      <xdr:col>13</xdr:col>
      <xdr:colOff>52129</xdr:colOff>
      <xdr:row>29</xdr:row>
      <xdr:rowOff>125534</xdr:rowOff>
    </xdr:to>
    <xdr:graphicFrame macro="">
      <xdr:nvGraphicFramePr>
        <xdr:cNvPr id="45" name="Chart 44">
          <a:extLst>
            <a:ext uri="{FF2B5EF4-FFF2-40B4-BE49-F238E27FC236}">
              <a16:creationId xmlns:a16="http://schemas.microsoft.com/office/drawing/2014/main" id="{D85A168F-95CA-448B-9350-3E8197929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369795</xdr:colOff>
      <xdr:row>30</xdr:row>
      <xdr:rowOff>9338</xdr:rowOff>
    </xdr:from>
    <xdr:to>
      <xdr:col>12</xdr:col>
      <xdr:colOff>597647</xdr:colOff>
      <xdr:row>38</xdr:row>
      <xdr:rowOff>186763</xdr:rowOff>
    </xdr:to>
    <xdr:graphicFrame macro="">
      <xdr:nvGraphicFramePr>
        <xdr:cNvPr id="46" name="Chart 45">
          <a:extLst>
            <a:ext uri="{FF2B5EF4-FFF2-40B4-BE49-F238E27FC236}">
              <a16:creationId xmlns:a16="http://schemas.microsoft.com/office/drawing/2014/main" id="{C1E8BF3F-98DE-4085-B57D-2509DE20B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93382</xdr:colOff>
      <xdr:row>27</xdr:row>
      <xdr:rowOff>18677</xdr:rowOff>
    </xdr:from>
    <xdr:to>
      <xdr:col>20</xdr:col>
      <xdr:colOff>214779</xdr:colOff>
      <xdr:row>39</xdr:row>
      <xdr:rowOff>107649</xdr:rowOff>
    </xdr:to>
    <xdr:graphicFrame macro="">
      <xdr:nvGraphicFramePr>
        <xdr:cNvPr id="48" name="Chart 47">
          <a:extLst>
            <a:ext uri="{FF2B5EF4-FFF2-40B4-BE49-F238E27FC236}">
              <a16:creationId xmlns:a16="http://schemas.microsoft.com/office/drawing/2014/main" id="{0333DBC3-6D44-46C0-8B2C-B76030DE3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152721</xdr:colOff>
      <xdr:row>14</xdr:row>
      <xdr:rowOff>96456</xdr:rowOff>
    </xdr:from>
    <xdr:to>
      <xdr:col>20</xdr:col>
      <xdr:colOff>174793</xdr:colOff>
      <xdr:row>26</xdr:row>
      <xdr:rowOff>136645</xdr:rowOff>
    </xdr:to>
    <xdr:graphicFrame macro="">
      <xdr:nvGraphicFramePr>
        <xdr:cNvPr id="49" name="Chart 48">
          <a:extLst>
            <a:ext uri="{FF2B5EF4-FFF2-40B4-BE49-F238E27FC236}">
              <a16:creationId xmlns:a16="http://schemas.microsoft.com/office/drawing/2014/main" id="{9D1C7654-5791-4D0B-A6CC-A0C4DFB21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112531</xdr:colOff>
      <xdr:row>6</xdr:row>
      <xdr:rowOff>104493</xdr:rowOff>
    </xdr:from>
    <xdr:to>
      <xdr:col>11</xdr:col>
      <xdr:colOff>152721</xdr:colOff>
      <xdr:row>12</xdr:row>
      <xdr:rowOff>8038</xdr:rowOff>
    </xdr:to>
    <xdr:sp macro="" textlink="PowerPivote!L36">
      <xdr:nvSpPr>
        <xdr:cNvPr id="3" name="TextBox 2">
          <a:extLst>
            <a:ext uri="{FF2B5EF4-FFF2-40B4-BE49-F238E27FC236}">
              <a16:creationId xmlns:a16="http://schemas.microsoft.com/office/drawing/2014/main" id="{AFFC09B6-50EB-314E-C330-CC0B60589344}"/>
            </a:ext>
          </a:extLst>
        </xdr:cNvPr>
        <xdr:cNvSpPr txBox="1"/>
      </xdr:nvSpPr>
      <xdr:spPr>
        <a:xfrm>
          <a:off x="4388734" y="1213734"/>
          <a:ext cx="2483734" cy="1012785"/>
        </a:xfrm>
        <a:prstGeom prst="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ctr"/>
        <a:lstStyle/>
        <a:p>
          <a:pPr algn="ctr"/>
          <a:r>
            <a:rPr lang="en-US" sz="1800" b="1" i="0" u="none" strike="noStrike" cap="none" spc="0">
              <a:ln w="0">
                <a:noFill/>
              </a:ln>
              <a:solidFill>
                <a:srgbClr val="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t>Median Of </a:t>
          </a:r>
          <a:r>
            <a:rPr lang="en-US" sz="1800" b="1" i="0" u="none" strike="noStrike" cap="none" spc="0" baseline="0">
              <a:ln w="0">
                <a:noFill/>
              </a:ln>
              <a:solidFill>
                <a:srgbClr val="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t> Salary for Gender</a:t>
          </a:r>
          <a:endParaRPr lang="en-US" sz="1800" b="1" i="0" u="none" strike="noStrike" cap="none" spc="0">
            <a:ln w="0">
              <a:noFill/>
            </a:ln>
            <a:solidFill>
              <a:srgbClr val="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endParaRPr>
        </a:p>
        <a:p>
          <a:pPr algn="ctr"/>
          <a:fld id="{F24B80BF-BCB5-46E1-A3D7-5677953164D4}" type="TxLink">
            <a:rPr lang="en-US" sz="1800" b="1" i="0" u="none" strike="noStrike" cap="none" spc="0">
              <a:ln w="0">
                <a:noFill/>
              </a:ln>
              <a:solidFill>
                <a:srgbClr val="000000"/>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t> $13,17,199.21 </a:t>
          </a:fld>
          <a:endParaRPr lang="en-IN" sz="1800" b="1" cap="none" spc="0">
            <a:ln w="0">
              <a:noFill/>
            </a:ln>
            <a:solidFill>
              <a:schemeClr val="tx1">
                <a:lumMod val="95000"/>
                <a:lumOff val="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388472</xdr:colOff>
      <xdr:row>5</xdr:row>
      <xdr:rowOff>172409</xdr:rowOff>
    </xdr:from>
    <xdr:to>
      <xdr:col>5</xdr:col>
      <xdr:colOff>294345</xdr:colOff>
      <xdr:row>13</xdr:row>
      <xdr:rowOff>15808</xdr:rowOff>
    </xdr:to>
    <xdr:sp macro="" textlink="">
      <xdr:nvSpPr>
        <xdr:cNvPr id="6" name="Rectangle 5">
          <a:extLst>
            <a:ext uri="{FF2B5EF4-FFF2-40B4-BE49-F238E27FC236}">
              <a16:creationId xmlns:a16="http://schemas.microsoft.com/office/drawing/2014/main" id="{79DF7AED-3802-4BFC-B6BE-7849EA5E8BE6}"/>
            </a:ext>
          </a:extLst>
        </xdr:cNvPr>
        <xdr:cNvSpPr/>
      </xdr:nvSpPr>
      <xdr:spPr>
        <a:xfrm>
          <a:off x="388472" y="1096776"/>
          <a:ext cx="2960303" cy="132238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578734</xdr:colOff>
      <xdr:row>6</xdr:row>
      <xdr:rowOff>152721</xdr:rowOff>
    </xdr:from>
    <xdr:to>
      <xdr:col>4</xdr:col>
      <xdr:colOff>602848</xdr:colOff>
      <xdr:row>12</xdr:row>
      <xdr:rowOff>16076</xdr:rowOff>
    </xdr:to>
    <xdr:sp macro="" textlink="PowerPivote!P13">
      <xdr:nvSpPr>
        <xdr:cNvPr id="9" name="Rectangle 8">
          <a:extLst>
            <a:ext uri="{FF2B5EF4-FFF2-40B4-BE49-F238E27FC236}">
              <a16:creationId xmlns:a16="http://schemas.microsoft.com/office/drawing/2014/main" id="{B15F144A-F3EF-698C-300D-F400A1A57BA0}"/>
            </a:ext>
          </a:extLst>
        </xdr:cNvPr>
        <xdr:cNvSpPr/>
      </xdr:nvSpPr>
      <xdr:spPr>
        <a:xfrm>
          <a:off x="578734" y="1261962"/>
          <a:ext cx="2467658" cy="972595"/>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US" sz="1800" b="1" i="0" u="none" strike="noStrike">
              <a:solidFill>
                <a:srgbClr val="000000"/>
              </a:solidFill>
              <a:effectLst/>
              <a:latin typeface="Times New Roman" panose="02020603050405020304" pitchFamily="18" charset="0"/>
              <a:ea typeface="Calibri"/>
              <a:cs typeface="Times New Roman" panose="02020603050405020304" pitchFamily="18" charset="0"/>
            </a:rPr>
            <a:t>Country's Total Salary</a:t>
          </a:r>
        </a:p>
        <a:p>
          <a:pPr algn="ctr"/>
          <a:fld id="{094AF10D-4C08-4F9A-B037-A14C987F771F}" type="TxLink">
            <a:rPr lang="en-US" sz="18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 $2,17,05,540.00 </a:t>
          </a:fld>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13</xdr:col>
      <xdr:colOff>63525</xdr:colOff>
      <xdr:row>6</xdr:row>
      <xdr:rowOff>141676</xdr:rowOff>
    </xdr:from>
    <xdr:to>
      <xdr:col>17</xdr:col>
      <xdr:colOff>87639</xdr:colOff>
      <xdr:row>12</xdr:row>
      <xdr:rowOff>5031</xdr:rowOff>
    </xdr:to>
    <xdr:sp macro="" textlink="PowerPivote!C14">
      <xdr:nvSpPr>
        <xdr:cNvPr id="10" name="Rectangle 9">
          <a:extLst>
            <a:ext uri="{FF2B5EF4-FFF2-40B4-BE49-F238E27FC236}">
              <a16:creationId xmlns:a16="http://schemas.microsoft.com/office/drawing/2014/main" id="{BED1D6A2-0627-46D0-8B2A-2787374AD429}"/>
            </a:ext>
          </a:extLst>
        </xdr:cNvPr>
        <xdr:cNvSpPr/>
      </xdr:nvSpPr>
      <xdr:spPr>
        <a:xfrm>
          <a:off x="8005044" y="1250917"/>
          <a:ext cx="2467658" cy="972595"/>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ln>
                <a:noFill/>
              </a:ln>
              <a:solidFill>
                <a:schemeClr val="tx1"/>
              </a:solidFill>
              <a:effectLst/>
              <a:latin typeface="Times New Roman" panose="02020603050405020304" pitchFamily="18" charset="0"/>
              <a:ea typeface="+mn-ea"/>
              <a:cs typeface="Times New Roman" panose="02020603050405020304" pitchFamily="18" charset="0"/>
            </a:rPr>
            <a:t>Industry</a:t>
          </a:r>
          <a:r>
            <a:rPr lang="en-IN" sz="1800" b="1" baseline="0">
              <a:ln>
                <a:noFill/>
              </a:ln>
              <a:solidFill>
                <a:schemeClr val="tx1"/>
              </a:solidFill>
              <a:effectLst/>
              <a:latin typeface="Times New Roman" panose="02020603050405020304" pitchFamily="18" charset="0"/>
              <a:ea typeface="+mn-ea"/>
              <a:cs typeface="Times New Roman" panose="02020603050405020304" pitchFamily="18" charset="0"/>
            </a:rPr>
            <a:t>'s Avg salary</a:t>
          </a:r>
          <a:endParaRPr lang="en-US" sz="1800" b="1" i="0" u="none" strike="noStrike">
            <a:ln>
              <a:noFill/>
            </a:ln>
            <a:solidFill>
              <a:schemeClr val="tx1"/>
            </a:solidFill>
            <a:latin typeface="Times New Roman" panose="02020603050405020304" pitchFamily="18" charset="0"/>
            <a:ea typeface="Calibri"/>
            <a:cs typeface="Times New Roman" panose="02020603050405020304" pitchFamily="18" charset="0"/>
          </a:endParaRPr>
        </a:p>
        <a:p>
          <a:pPr algn="ctr"/>
          <a:fld id="{E1D6695D-2A53-4699-A9F2-29F481D08451}" type="TxLink">
            <a:rPr lang="en-US" sz="1800" b="1" i="0" u="none" strike="noStrike">
              <a:ln>
                <a:noFill/>
              </a:ln>
              <a:solidFill>
                <a:schemeClr val="tx1"/>
              </a:solidFill>
              <a:latin typeface="Times New Roman" panose="02020603050405020304" pitchFamily="18" charset="0"/>
              <a:ea typeface="Calibri"/>
              <a:cs typeface="Times New Roman" panose="02020603050405020304" pitchFamily="18" charset="0"/>
            </a:rPr>
            <a:pPr algn="ctr"/>
            <a:t> $26,73,699.67 </a:t>
          </a:fld>
          <a:endParaRPr lang="en-IN" sz="1800" b="1">
            <a:ln>
              <a:noFill/>
            </a:ln>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449349</xdr:colOff>
      <xdr:row>6</xdr:row>
      <xdr:rowOff>133638</xdr:rowOff>
    </xdr:from>
    <xdr:to>
      <xdr:col>22</xdr:col>
      <xdr:colOff>473462</xdr:colOff>
      <xdr:row>11</xdr:row>
      <xdr:rowOff>181866</xdr:rowOff>
    </xdr:to>
    <xdr:sp macro="" textlink="PowerPivote!L10">
      <xdr:nvSpPr>
        <xdr:cNvPr id="11" name="Rectangle 10">
          <a:extLst>
            <a:ext uri="{FF2B5EF4-FFF2-40B4-BE49-F238E27FC236}">
              <a16:creationId xmlns:a16="http://schemas.microsoft.com/office/drawing/2014/main" id="{E872CECC-D769-430F-94C0-26036FAF2976}"/>
            </a:ext>
          </a:extLst>
        </xdr:cNvPr>
        <xdr:cNvSpPr/>
      </xdr:nvSpPr>
      <xdr:spPr>
        <a:xfrm>
          <a:off x="11445298" y="1242879"/>
          <a:ext cx="2467658" cy="972595"/>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tx1">
                  <a:lumMod val="95000"/>
                  <a:lumOff val="5000"/>
                </a:schemeClr>
              </a:solidFill>
              <a:effectLst/>
              <a:latin typeface="Times New Roman" panose="02020603050405020304" pitchFamily="18" charset="0"/>
              <a:ea typeface="+mn-ea"/>
              <a:cs typeface="Times New Roman" panose="02020603050405020304" pitchFamily="18" charset="0"/>
            </a:rPr>
            <a:t>Education's Maximum salary</a:t>
          </a:r>
          <a:endParaRPr lang="en-US" sz="1800" b="1" i="0" u="none" strike="noStrike">
            <a:solidFill>
              <a:schemeClr val="tx1">
                <a:lumMod val="95000"/>
                <a:lumOff val="5000"/>
              </a:schemeClr>
            </a:solidFill>
            <a:latin typeface="Times New Roman" panose="02020603050405020304" pitchFamily="18" charset="0"/>
            <a:ea typeface="Calibri"/>
            <a:cs typeface="Times New Roman" panose="02020603050405020304" pitchFamily="18" charset="0"/>
          </a:endParaRPr>
        </a:p>
        <a:p>
          <a:pPr algn="ctr"/>
          <a:fld id="{0C275C71-8D48-458D-9AA5-73362D351D8A}" type="TxLink">
            <a:rPr lang="en-US" sz="1800" b="1" i="0" u="none" strike="noStrike">
              <a:solidFill>
                <a:schemeClr val="tx1">
                  <a:lumMod val="95000"/>
                  <a:lumOff val="5000"/>
                </a:schemeClr>
              </a:solidFill>
              <a:latin typeface="Times New Roman" panose="02020603050405020304" pitchFamily="18" charset="0"/>
              <a:ea typeface="Calibri"/>
              <a:cs typeface="Times New Roman" panose="02020603050405020304" pitchFamily="18" charset="0"/>
            </a:rPr>
            <a:pPr algn="ctr"/>
            <a:t> $11,97,122.33 </a:t>
          </a:fld>
          <a:endParaRPr lang="en-IN" sz="1800" b="1">
            <a:solidFill>
              <a:schemeClr val="tx1">
                <a:lumMod val="95000"/>
                <a:lumOff val="5000"/>
              </a:schemeClr>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87.089791435188" createdVersion="8" refreshedVersion="8" minRefreshableVersion="3" recordCount="41" xr:uid="{BFF85626-3ECC-4ACF-8A91-9996C0F80ABD}">
  <cacheSource type="worksheet">
    <worksheetSource ref="A1:C42" sheet="SQ1"/>
  </cacheSource>
  <cacheFields count="3">
    <cacheField name="industry" numFmtId="0">
      <sharedItems count="11">
        <s v="Banking"/>
        <s v="Consulting"/>
        <s v="Education"/>
        <s v="Finance"/>
        <s v="Government"/>
        <s v="Health Care"/>
        <s v="Information Technology"/>
        <s v="Manufacturing"/>
        <s v="Retail"/>
        <s v="Telecom"/>
        <s v="Unknown"/>
      </sharedItems>
    </cacheField>
    <cacheField name="Gender" numFmtId="0">
      <sharedItems count="4">
        <s v="Female"/>
        <s v="Male"/>
        <s v="Non-Binary"/>
        <s v="Unknown"/>
      </sharedItems>
    </cacheField>
    <cacheField name="Average_Salary" numFmtId="0">
      <sharedItems containsSemiMixedTypes="0" containsString="0" containsNumber="1" minValue="5486.53" maxValue="89216.7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87.089791550927" createdVersion="8" refreshedVersion="8" minRefreshableVersion="3" recordCount="18" xr:uid="{190B760F-7EEA-45C9-BA90-277025487190}">
  <cacheSource type="worksheet">
    <worksheetSource ref="A1:B19" sheet="SQ2"/>
  </cacheSource>
  <cacheFields count="2">
    <cacheField name="Job_Title" numFmtId="0">
      <sharedItems count="18">
        <s v="Software Engineer"/>
        <s v="Accountant"/>
        <s v="Product Manager"/>
        <s v="Nurse"/>
        <s v="Business Analyst"/>
        <s v="Developer"/>
        <s v="Teacher"/>
        <s v="Data Scientist"/>
        <s v="Doctor"/>
        <s v="System Administrator"/>
        <s v="Sales Executive"/>
        <s v="Project Manager"/>
        <s v="Data Analyst"/>
        <s v="Professor"/>
        <s v="Qa Engineer"/>
        <s v="Hr Manager"/>
        <s v="Devops Engineer"/>
        <s v="Unknown"/>
      </sharedItems>
    </cacheField>
    <cacheField name="total_salary" numFmtId="0">
      <sharedItems containsSemiMixedTypes="0" containsString="0" containsNumber="1" minValue="164595.82999999999" maxValue="7074949.570000000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87.089791550927" createdVersion="8" refreshedVersion="8" minRefreshableVersion="3" recordCount="6" xr:uid="{A684FC98-C467-4FA9-BAB9-887AE66B5A1A}">
  <cacheSource type="worksheet">
    <worksheetSource ref="A1:D7" sheet="SQ3"/>
  </cacheSource>
  <cacheFields count="4">
    <cacheField name="Education_level" numFmtId="0">
      <sharedItems count="6">
        <s v="Phd"/>
        <s v="Other"/>
        <s v="Bachelor'S"/>
        <s v="Diploma"/>
        <s v="Master'S"/>
        <s v="High School"/>
      </sharedItems>
    </cacheField>
    <cacheField name="average_salary" numFmtId="0">
      <sharedItems containsSemiMixedTypes="0" containsString="0" containsNumber="1" minValue="59737.7" maxValue="68967.399999999994"/>
    </cacheField>
    <cacheField name="minimum_salary" numFmtId="0">
      <sharedItems containsSemiMixedTypes="0" containsString="0" containsNumber="1" minValue="0" maxValue="1789.55"/>
    </cacheField>
    <cacheField name="maximum_salary" numFmtId="0">
      <sharedItems containsSemiMixedTypes="0" containsString="0" containsNumber="1" minValue="169318" maxValue="26583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87.089791666665" createdVersion="8" refreshedVersion="8" minRefreshableVersion="3" recordCount="231" xr:uid="{EA269825-DFEC-45C1-9876-2FB0335550FB}">
  <cacheSource type="worksheet">
    <worksheetSource ref="A1:C232" sheet="SQ4"/>
  </cacheSource>
  <cacheFields count="3">
    <cacheField name="industry" numFmtId="0">
      <sharedItems count="11">
        <s v="Education"/>
        <s v="Manufacturing"/>
        <s v="Information Technology"/>
        <s v="Health Care"/>
        <s v="Consulting"/>
        <s v="Finance"/>
        <s v="Telecom"/>
        <s v="Banking"/>
        <s v="Government"/>
        <s v="Unknown"/>
        <s v="Retail"/>
      </sharedItems>
    </cacheField>
    <cacheField name="Experience" numFmtId="0">
      <sharedItems containsSemiMixedTypes="0" containsString="0" containsNumber="1" containsInteger="1" minValue="0" maxValue="25"/>
    </cacheField>
    <cacheField name="no_of_employees" numFmtId="0">
      <sharedItems count="18">
        <s v="3"/>
        <s v="1"/>
        <s v="17"/>
        <s v="8"/>
        <s v="2"/>
        <s v="6"/>
        <s v="7"/>
        <s v="4"/>
        <s v="10"/>
        <s v="5"/>
        <s v="13"/>
        <s v="11"/>
        <s v="19"/>
        <s v="16"/>
        <s v="9"/>
        <s v="12"/>
        <s v="14"/>
        <s v="24"/>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87.089791782404" createdVersion="8" refreshedVersion="8" minRefreshableVersion="3" recordCount="20" xr:uid="{27F2A4DB-2532-476E-A1C7-5C7286A00B00}">
  <cacheSource type="worksheet">
    <worksheetSource ref="A1:C21" sheet="SQ5"/>
  </cacheSource>
  <cacheFields count="3">
    <cacheField name="Gender" numFmtId="0">
      <sharedItems count="4">
        <s v="Non-Binary"/>
        <s v="Female"/>
        <s v="Unknown"/>
        <s v="Male"/>
      </sharedItems>
    </cacheField>
    <cacheField name="ï»¿Age_Range" numFmtId="0">
      <sharedItems count="5">
        <s v="55-64"/>
        <s v="18-24"/>
        <s v="35-44"/>
        <s v="25-34"/>
        <s v="45-54"/>
      </sharedItems>
    </cacheField>
    <cacheField name="median" numFmtId="0">
      <sharedItems containsSemiMixedTypes="0" containsString="0" containsNumber="1" minValue="53013.14" maxValue="97159.5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87.089791782404" createdVersion="8" refreshedVersion="8" minRefreshableVersion="3" recordCount="308" xr:uid="{C8A98E38-CFE2-4A5E-83F9-69E7A0A05425}">
  <cacheSource type="worksheet">
    <worksheetSource ref="A1:C309" sheet="SQ7"/>
  </cacheSource>
  <cacheFields count="3">
    <cacheField name="city" numFmtId="0">
      <sharedItems count="41">
        <s v="Rotterdam"/>
        <s v="Frankfurt"/>
        <s v="Singapore"/>
        <s v="Sydney"/>
        <s v="Montreal"/>
        <s v="Chennai"/>
        <s v="San Jose"/>
        <s v="Unknown"/>
        <s v="Nice"/>
        <s v="Vancouver"/>
        <s v="Dubai"/>
        <s v="Amsterdam"/>
        <s v="Brisbane"/>
        <s v="Hyderabad"/>
        <s v="Belfast"/>
        <s v="New Delhi"/>
        <s v="Munich"/>
        <s v="Ottawa"/>
        <s v="Cardiff"/>
        <s v="San Francisco"/>
        <s v="Edinburgh"/>
        <s v="Berlin"/>
        <s v="Manchester"/>
        <s v="Boston"/>
        <s v="Toronto"/>
        <s v="Buffalo"/>
        <s v="Abu Dhabi"/>
        <s v="Paris"/>
        <s v="Melbourne"/>
        <s v="Los Angeles"/>
        <s v="Seattle"/>
        <s v="Dallas"/>
        <s v="Mumbai"/>
        <s v="London"/>
        <s v="Bengaluru"/>
        <s v="New York City"/>
        <s v="Madurai"/>
        <s v="Coimbatore"/>
        <s v="Pune"/>
        <s v="Mysore"/>
        <s v="Austin"/>
      </sharedItems>
    </cacheField>
    <cacheField name="industry" numFmtId="0">
      <sharedItems count="11">
        <s v="Health Care"/>
        <s v="Retail"/>
        <s v="Finance"/>
        <s v="Information Technology"/>
        <s v="Manufacturing"/>
        <s v="Education"/>
        <s v="Unknown"/>
        <s v="Banking"/>
        <s v="Government"/>
        <s v="Telecom"/>
        <s v="Consulting"/>
      </sharedItems>
    </cacheField>
    <cacheField name="Average_salary" numFmtId="0">
      <sharedItems containsSemiMixedTypes="0" containsString="0" containsNumber="1" minValue="1078.51" maxValue="176878.67"/>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87.08979189815" createdVersion="8" refreshedVersion="8" minRefreshableVersion="3" recordCount="4" xr:uid="{A4261C25-2A3C-47A5-9591-B80CE8F11344}">
  <cacheSource type="worksheet">
    <worksheetSource ref="A1:B5" sheet="SQ8"/>
  </cacheSource>
  <cacheFields count="2">
    <cacheField name="gender" numFmtId="0">
      <sharedItems count="4">
        <s v="Female"/>
        <s v="Non-Binary"/>
        <s v="Male"/>
        <s v="Unknown"/>
      </sharedItems>
    </cacheField>
    <cacheField name="percentage" numFmtId="0">
      <sharedItems containsSemiMixedTypes="0" containsString="0" containsNumber="1" minValue="23.2" maxValue="27.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87.089792013889" createdVersion="8" refreshedVersion="8" minRefreshableVersion="3" recordCount="354" xr:uid="{3D685037-7CF0-42D8-9F29-3AAD1E7A785D}">
  <cacheSource type="worksheet">
    <worksheetSource ref="A1:C355" sheet="SQ9"/>
  </cacheSource>
  <cacheFields count="3">
    <cacheField name="Job_Title" numFmtId="0">
      <sharedItems count="18">
        <s v="Qa Engineer"/>
        <s v="Accountant"/>
        <s v="Software Engineer"/>
        <s v="Developer"/>
        <s v="Data Scientist"/>
        <s v="Unknown"/>
        <s v="Sales Executive"/>
        <s v="Teacher"/>
        <s v="Product Manager"/>
        <s v="Business Analyst"/>
        <s v="Professor"/>
        <s v="Project Manager"/>
        <s v="Nurse"/>
        <s v="Data Analyst"/>
        <s v="Devops Engineer"/>
        <s v="Hr Manager"/>
        <s v="Doctor"/>
        <s v="System Administrator"/>
      </sharedItems>
    </cacheField>
    <cacheField name="Experience" numFmtId="0">
      <sharedItems containsSemiMixedTypes="0" containsString="0" containsNumber="1" containsInteger="1" minValue="0" maxValue="25"/>
    </cacheField>
    <cacheField name="total_salary" numFmtId="0">
      <sharedItems containsSemiMixedTypes="0" containsString="0" containsNumber="1" minValue="0" maxValue="838564"/>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87.089792129627" createdVersion="8" refreshedVersion="8" minRefreshableVersion="3" recordCount="234" xr:uid="{00435644-1DB3-432F-A0AC-8C26A93DC939}">
  <cacheSource type="worksheet">
    <worksheetSource ref="A1:D235" sheet="SQ10"/>
  </cacheSource>
  <cacheFields count="4">
    <cacheField name="industry" numFmtId="0">
      <sharedItems count="11">
        <s v="Health Care"/>
        <s v="Retail"/>
        <s v="Finance"/>
        <s v="Information Technology"/>
        <s v="Manufacturing"/>
        <s v="Education"/>
        <s v="Unknown"/>
        <s v="Banking"/>
        <s v="Government"/>
        <s v="Telecom"/>
        <s v="Consulting"/>
      </sharedItems>
    </cacheField>
    <cacheField name="gender" numFmtId="0">
      <sharedItems count="4">
        <s v="Non-Binary"/>
        <s v="Female"/>
        <s v="Unknown"/>
        <s v="Male"/>
      </sharedItems>
    </cacheField>
    <cacheField name="Education_level" numFmtId="0">
      <sharedItems count="6">
        <s v="Phd"/>
        <s v="Other"/>
        <s v="Bachelor'S"/>
        <s v="Diploma"/>
        <s v="Master'S"/>
        <s v="High School"/>
      </sharedItems>
    </cacheField>
    <cacheField name="Average_Salary" numFmtId="0">
      <sharedItems containsSemiMixedTypes="0" containsString="0" containsNumber="1" minValue="3056.83" maxValue="16175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87.089792129627" createdVersion="8" refreshedVersion="8" minRefreshableVersion="3" recordCount="10" xr:uid="{D92B06EE-39D3-449F-B6CF-A604D4B091CF}">
  <cacheSource type="worksheet">
    <worksheetSource ref="A1:C11" sheet="SQ6"/>
  </cacheSource>
  <cacheFields count="3">
    <cacheField name="country" numFmtId="0">
      <sharedItems count="10">
        <s v="Australia"/>
        <s v="France"/>
        <s v="India"/>
        <s v="Uae"/>
        <s v="Netherlands"/>
        <s v="United Kingdom"/>
        <s v="Germany"/>
        <s v="United States"/>
        <s v="Singapore"/>
        <s v="Canada"/>
      </sharedItems>
    </cacheField>
    <cacheField name="job_title" numFmtId="0">
      <sharedItems count="9">
        <s v="Software Engineer"/>
        <s v="Product Manager"/>
        <s v="Sales Executive"/>
        <s v="Data Analyst"/>
        <s v="Hr Manager"/>
        <s v="System Administrator"/>
        <s v="Project Manager"/>
        <s v="Doctor"/>
        <s v="Developer"/>
      </sharedItems>
    </cacheField>
    <cacheField name="Total_Salary" numFmtId="0">
      <sharedItems containsSemiMixedTypes="0" containsString="0" containsNumber="1" containsInteger="1" minValue="1408560" maxValue="720447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8.404430092596" createdVersion="5" refreshedVersion="8" minRefreshableVersion="3" recordCount="0" supportSubquery="1" supportAdvancedDrill="1" xr:uid="{E08F8FC9-29CA-44AD-820D-A5439C66C188}">
  <cacheSource type="external" connectionId="2"/>
  <cacheFields count="4">
    <cacheField name="[query1].[industry].[industry]" caption="industry" numFmtId="0" hierarchy="24" level="1">
      <sharedItems count="11">
        <s v="Banking"/>
        <s v="Consulting"/>
        <s v="Education"/>
        <s v="Finance"/>
        <s v="Government"/>
        <s v="Health Care"/>
        <s v="Information Technology"/>
        <s v="Manufacturing"/>
        <s v="Retail"/>
        <s v="Telecom"/>
        <s v="Unknown"/>
      </sharedItems>
    </cacheField>
    <cacheField name="[query1].[Gender].[Gender]" caption="Gender" numFmtId="0" hierarchy="25" level="1">
      <sharedItems count="4">
        <s v="Female"/>
        <s v="Male"/>
        <s v="Non-Binary"/>
        <s v="Unknown"/>
      </sharedItems>
    </cacheField>
    <cacheField name="[Measures].[Sum of Average_Salary]" caption="Sum of Average_Salary" numFmtId="0" hierarchy="72" level="32767"/>
    <cacheField name="[Dcountry].[Country].[Country]" caption="Country" numFmtId="0" hierarchy="19" level="1">
      <sharedItems containsSemiMixedTypes="0" containsNonDate="0" containsString="0"/>
    </cacheField>
  </cacheFields>
  <cacheHierarchies count="85">
    <cacheHierarchy uniqueName="[Cleaned Dataset].[Age Range]" caption="Age Range" attribute="1" defaultMemberUniqueName="[Cleaned Dataset].[Age Range].[All]" allUniqueName="[Cleaned Dataset].[Age Range].[All]" dimensionUniqueName="[Cleaned Dataset]" displayFolder="" count="0"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0" memberValueDatatype="130" unbalanced="0"/>
    <cacheHierarchy uniqueName="[Cleaned Dataset].[Annual Salary]" caption="Annual Salary" attribute="1" defaultMemberUniqueName="[Cleaned Dataset].[Annual Salary].[All]" allUniqueName="[Cleaned Dataset].[Annual Salary].[All]" dimensionUniqueName="[Cleaned Dataset]" displayFolder="" count="0" memberValueDatatype="130" unbalanced="0"/>
    <cacheHierarchy uniqueName="[Cleaned Dataset].[Exchange Rate]" caption="Exchange Rate" attribute="1" defaultMemberUniqueName="[Cleaned Dataset].[Exchange Rate].[All]" allUniqueName="[Cleaned Dataset].[Exchange Rate].[All]" dimensionUniqueName="[Cleaned Dataset]" displayFolder="" count="0" memberValueDatatype="5" unbalanced="0"/>
    <cacheHierarchy uniqueName="[Cleaned Dataset].[Salary_USD]" caption="Salary_USD" attribute="1" defaultMemberUniqueName="[Cleaned Dataset].[Salary_USD].[All]" allUniqueName="[Cleaned Dataset].[Salary_USD].[All]" dimensionUniqueName="[Cleaned Dataset]" displayFolder="" count="0"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0" memberValueDatatype="130" unbalanced="0"/>
    <cacheHierarchy uniqueName="[Cleaned Dataset].[Currency]" caption="Currency" attribute="1" defaultMemberUniqueName="[Cleaned Dataset].[Currency].[All]" allUniqueName="[Cleaned Dataset].[Currency].[All]" dimensionUniqueName="[Cleaned Dataset]" displayFolder="" count="0"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0"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0"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0"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0"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0"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3"/>
      </fieldsUsage>
    </cacheHierarchy>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query1].[industry]" caption="industry" attribute="1" defaultMemberUniqueName="[query1].[industry].[All]" allUniqueName="[query1].[industry].[All]" dimensionUniqueName="[query1]" displayFolder="" count="2" memberValueDatatype="130" unbalanced="0">
      <fieldsUsage count="2">
        <fieldUsage x="-1"/>
        <fieldUsage x="0"/>
      </fieldsUsage>
    </cacheHierarchy>
    <cacheHierarchy uniqueName="[query1].[Gender]" caption="Gender" attribute="1" defaultMemberUniqueName="[query1].[Gender].[All]" allUniqueName="[query1].[Gender].[All]" dimensionUniqueName="[query1]" displayFolder="" count="2" memberValueDatatype="130" unbalanced="0">
      <fieldsUsage count="2">
        <fieldUsage x="-1"/>
        <fieldUsage x="1"/>
      </fieldsUsage>
    </cacheHierarchy>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ï»¿Age_Range]" caption="ï»¿Age_Range" attribute="1" defaultMemberUniqueName="[query5].[ï»¿Age_Range].[All]" allUniqueName="[query5].[ï»¿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 caption="Total_Salary" attribute="1" defaultMemberUniqueName="[query6].[Total_Salary].[All]" allUniqueName="[query6].[Total_Salary].[All]" dimensionUniqueName="[query6]" displayFolder="" count="0" memberValueDatatype="20"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32"/>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34"/>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35"/>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36"/>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38"/>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42"/>
        </ext>
      </extLst>
    </cacheHierarchy>
    <cacheHierarchy uniqueName="[Measures].[Sum of Total_Salary 2]" caption="Sum of Total_Salary 2" measure="1" displayFolder="" measureGroup="query6" count="0" hidden="1">
      <extLst>
        <ext xmlns:x15="http://schemas.microsoft.com/office/spreadsheetml/2010/11/main" uri="{B97F6D7D-B522-45F9-BDA1-12C45D357490}">
          <x15:cacheHierarchy aggregatedColumn="45"/>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48"/>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50"/>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52"/>
        </ext>
      </extLst>
    </cacheHierarchy>
    <cacheHierarchy uniqueName="[Measures].[Sum of total_salary 3]" caption="Sum of total_salary 3" measure="1" displayFolder="" measureGroup="query9" count="0" hidden="1">
      <extLst>
        <ext xmlns:x15="http://schemas.microsoft.com/office/spreadsheetml/2010/11/main" uri="{B97F6D7D-B522-45F9-BDA1-12C45D357490}">
          <x15:cacheHierarchy aggregatedColumn="53"/>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30"/>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8.404430439812" createdVersion="5" refreshedVersion="8" minRefreshableVersion="3" recordCount="0" supportSubquery="1" supportAdvancedDrill="1" xr:uid="{4E94047F-5B01-47F7-B8AC-6C535EB73C76}">
  <cacheSource type="external" connectionId="2"/>
  <cacheFields count="5">
    <cacheField name="[query10].[industry].[industry]" caption="industry" numFmtId="0" hierarchy="27" level="1">
      <sharedItems count="11">
        <s v="Banking"/>
        <s v="Consulting"/>
        <s v="Education"/>
        <s v="Finance"/>
        <s v="Government"/>
        <s v="Health Care"/>
        <s v="Information Technology"/>
        <s v="Manufacturing"/>
        <s v="Retail"/>
        <s v="Telecom"/>
        <s v="Unknown"/>
      </sharedItems>
    </cacheField>
    <cacheField name="[query10].[gender].[gender]" caption="gender" numFmtId="0" hierarchy="28" level="1">
      <sharedItems count="4">
        <s v="Female"/>
        <s v="Male"/>
        <s v="Non-Binary"/>
        <s v="Unknown"/>
      </sharedItems>
    </cacheField>
    <cacheField name="[query10].[Education_level].[Education_level]" caption="Education_level" numFmtId="0" hierarchy="29" level="1">
      <sharedItems count="6">
        <s v="Bachelor'S"/>
        <s v="Diploma"/>
        <s v="High School"/>
        <s v="Master'S"/>
        <s v="Other"/>
        <s v="Phd"/>
      </sharedItems>
    </cacheField>
    <cacheField name="[Measures].[Sum of Average_Salary 4]" caption="Sum of Average_Salary 4" numFmtId="0" hierarchy="84" level="32767"/>
    <cacheField name="[Dcountry].[Country].[Country]" caption="Country" numFmtId="0" hierarchy="19" level="1">
      <sharedItems containsSemiMixedTypes="0" containsNonDate="0" containsString="0"/>
    </cacheField>
  </cacheFields>
  <cacheHierarchies count="85">
    <cacheHierarchy uniqueName="[Cleaned Dataset].[Age Range]" caption="Age Range" attribute="1" defaultMemberUniqueName="[Cleaned Dataset].[Age Range].[All]" allUniqueName="[Cleaned Dataset].[Age Range].[All]" dimensionUniqueName="[Cleaned Dataset]" displayFolder="" count="0"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0" memberValueDatatype="130" unbalanced="0"/>
    <cacheHierarchy uniqueName="[Cleaned Dataset].[Annual Salary]" caption="Annual Salary" attribute="1" defaultMemberUniqueName="[Cleaned Dataset].[Annual Salary].[All]" allUniqueName="[Cleaned Dataset].[Annual Salary].[All]" dimensionUniqueName="[Cleaned Dataset]" displayFolder="" count="0" memberValueDatatype="130" unbalanced="0"/>
    <cacheHierarchy uniqueName="[Cleaned Dataset].[Exchange Rate]" caption="Exchange Rate" attribute="1" defaultMemberUniqueName="[Cleaned Dataset].[Exchange Rate].[All]" allUniqueName="[Cleaned Dataset].[Exchange Rate].[All]" dimensionUniqueName="[Cleaned Dataset]" displayFolder="" count="0" memberValueDatatype="5" unbalanced="0"/>
    <cacheHierarchy uniqueName="[Cleaned Dataset].[Salary_USD]" caption="Salary_USD" attribute="1" defaultMemberUniqueName="[Cleaned Dataset].[Salary_USD].[All]" allUniqueName="[Cleaned Dataset].[Salary_USD].[All]" dimensionUniqueName="[Cleaned Dataset]" displayFolder="" count="0"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0" memberValueDatatype="130" unbalanced="0"/>
    <cacheHierarchy uniqueName="[Cleaned Dataset].[Currency]" caption="Currency" attribute="1" defaultMemberUniqueName="[Cleaned Dataset].[Currency].[All]" allUniqueName="[Cleaned Dataset].[Currency].[All]" dimensionUniqueName="[Cleaned Dataset]" displayFolder="" count="0"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0"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0"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0"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0"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0"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4"/>
      </fieldsUsage>
    </cacheHierarchy>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2" memberValueDatatype="130" unbalanced="0">
      <fieldsUsage count="2">
        <fieldUsage x="-1"/>
        <fieldUsage x="0"/>
      </fieldsUsage>
    </cacheHierarchy>
    <cacheHierarchy uniqueName="[query10].[gender]" caption="gender" attribute="1" defaultMemberUniqueName="[query10].[gender].[All]" allUniqueName="[query10].[gender].[All]" dimensionUniqueName="[query10]" displayFolder="" count="2" memberValueDatatype="130" unbalanced="0">
      <fieldsUsage count="2">
        <fieldUsage x="-1"/>
        <fieldUsage x="1"/>
      </fieldsUsage>
    </cacheHierarchy>
    <cacheHierarchy uniqueName="[query10].[Education_level]" caption="Education_level" attribute="1" defaultMemberUniqueName="[query10].[Education_level].[All]" allUniqueName="[query10].[Education_level].[All]" dimensionUniqueName="[query10]" displayFolder="" count="2" memberValueDatatype="130" unbalanced="0">
      <fieldsUsage count="2">
        <fieldUsage x="-1"/>
        <fieldUsage x="2"/>
      </fieldsUsage>
    </cacheHierarchy>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ï»¿Age_Range]" caption="ï»¿Age_Range" attribute="1" defaultMemberUniqueName="[query5].[ï»¿Age_Range].[All]" allUniqueName="[query5].[ï»¿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 caption="Total_Salary" attribute="1" defaultMemberUniqueName="[query6].[Total_Salary].[All]" allUniqueName="[query6].[Total_Salary].[All]" dimensionUniqueName="[query6]" displayFolder="" count="0" memberValueDatatype="20"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6"/>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32"/>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34"/>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35"/>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36"/>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38"/>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42"/>
        </ext>
      </extLst>
    </cacheHierarchy>
    <cacheHierarchy uniqueName="[Measures].[Sum of Total_Salary 2]" caption="Sum of Total_Salary 2" measure="1" displayFolder="" measureGroup="query6" count="0" hidden="1">
      <extLst>
        <ext xmlns:x15="http://schemas.microsoft.com/office/spreadsheetml/2010/11/main" uri="{B97F6D7D-B522-45F9-BDA1-12C45D357490}">
          <x15:cacheHierarchy aggregatedColumn="45"/>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48"/>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50"/>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52"/>
        </ext>
      </extLst>
    </cacheHierarchy>
    <cacheHierarchy uniqueName="[Measures].[Sum of total_salary 3]" caption="Sum of total_salary 3" measure="1" displayFolder="" measureGroup="query9" count="0" hidden="1">
      <extLst>
        <ext xmlns:x15="http://schemas.microsoft.com/office/spreadsheetml/2010/11/main" uri="{B97F6D7D-B522-45F9-BDA1-12C45D357490}">
          <x15:cacheHierarchy aggregatedColumn="53"/>
        </ext>
      </extLst>
    </cacheHierarchy>
    <cacheHierarchy uniqueName="[Measures].[Sum of Average_Salary 4]" caption="Sum of Average_Salary 4" measure="1" displayFolder="" measureGroup="query10" count="0" oneField="1" hidden="1">
      <fieldsUsage count="1">
        <fieldUsage x="3"/>
      </fieldsUsage>
      <extLst>
        <ext xmlns:x15="http://schemas.microsoft.com/office/spreadsheetml/2010/11/main" uri="{B97F6D7D-B522-45F9-BDA1-12C45D357490}">
          <x15:cacheHierarchy aggregatedColumn="30"/>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8.404430902781" createdVersion="5" refreshedVersion="8" minRefreshableVersion="3" recordCount="0" supportSubquery="1" supportAdvancedDrill="1" xr:uid="{E827BD57-1D8D-4176-9419-CEC422D28E46}">
  <cacheSource type="external" connectionId="2"/>
  <cacheFields count="3">
    <cacheField name="[query2].[Job_Title].[Job_Title]" caption="Job_Title" numFmtId="0" hierarchy="31" level="1">
      <sharedItems count="18">
        <s v="Accountant"/>
        <s v="Business Analyst"/>
        <s v="Data Analyst"/>
        <s v="Data Scientist"/>
        <s v="Developer"/>
        <s v="Devops Engineer"/>
        <s v="Doctor"/>
        <s v="Hr Manager"/>
        <s v="Nurse"/>
        <s v="Product Manager"/>
        <s v="Professor"/>
        <s v="Project Manager"/>
        <s v="Qa Engineer"/>
        <s v="Sales Executive"/>
        <s v="Software Engineer"/>
        <s v="System Administrator"/>
        <s v="Teacher"/>
        <s v="Unknown"/>
      </sharedItems>
    </cacheField>
    <cacheField name="[Measures].[Sum of total_salary]" caption="Sum of total_salary" numFmtId="0" hierarchy="73" level="32767"/>
    <cacheField name="[Dcountry].[Country].[Country]" caption="Country" numFmtId="0" hierarchy="19" level="1">
      <sharedItems containsSemiMixedTypes="0" containsNonDate="0" containsString="0"/>
    </cacheField>
  </cacheFields>
  <cacheHierarchies count="85">
    <cacheHierarchy uniqueName="[Cleaned Dataset].[Age Range]" caption="Age Range" attribute="1" defaultMemberUniqueName="[Cleaned Dataset].[Age Range].[All]" allUniqueName="[Cleaned Dataset].[Age Range].[All]" dimensionUniqueName="[Cleaned Dataset]" displayFolder="" count="0"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0" memberValueDatatype="130" unbalanced="0"/>
    <cacheHierarchy uniqueName="[Cleaned Dataset].[Annual Salary]" caption="Annual Salary" attribute="1" defaultMemberUniqueName="[Cleaned Dataset].[Annual Salary].[All]" allUniqueName="[Cleaned Dataset].[Annual Salary].[All]" dimensionUniqueName="[Cleaned Dataset]" displayFolder="" count="0" memberValueDatatype="130" unbalanced="0"/>
    <cacheHierarchy uniqueName="[Cleaned Dataset].[Exchange Rate]" caption="Exchange Rate" attribute="1" defaultMemberUniqueName="[Cleaned Dataset].[Exchange Rate].[All]" allUniqueName="[Cleaned Dataset].[Exchange Rate].[All]" dimensionUniqueName="[Cleaned Dataset]" displayFolder="" count="0" memberValueDatatype="5" unbalanced="0"/>
    <cacheHierarchy uniqueName="[Cleaned Dataset].[Salary_USD]" caption="Salary_USD" attribute="1" defaultMemberUniqueName="[Cleaned Dataset].[Salary_USD].[All]" allUniqueName="[Cleaned Dataset].[Salary_USD].[All]" dimensionUniqueName="[Cleaned Dataset]" displayFolder="" count="0"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0" memberValueDatatype="130" unbalanced="0"/>
    <cacheHierarchy uniqueName="[Cleaned Dataset].[Currency]" caption="Currency" attribute="1" defaultMemberUniqueName="[Cleaned Dataset].[Currency].[All]" allUniqueName="[Cleaned Dataset].[Currency].[All]" dimensionUniqueName="[Cleaned Dataset]" displayFolder="" count="0"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0"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0"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0"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0"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0"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2"/>
      </fieldsUsage>
    </cacheHierarchy>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2" memberValueDatatype="130" unbalanced="0">
      <fieldsUsage count="2">
        <fieldUsage x="-1"/>
        <fieldUsage x="0"/>
      </fieldsUsage>
    </cacheHierarchy>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ï»¿Age_Range]" caption="ï»¿Age_Range" attribute="1" defaultMemberUniqueName="[query5].[ï»¿Age_Range].[All]" allUniqueName="[query5].[ï»¿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 caption="Total_Salary" attribute="1" defaultMemberUniqueName="[query6].[Total_Salary].[All]" allUniqueName="[query6].[Total_Salary].[All]" dimensionUniqueName="[query6]" displayFolder="" count="0" memberValueDatatype="20"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6"/>
        </ext>
      </extLst>
    </cacheHierarchy>
    <cacheHierarchy uniqueName="[Measures].[Sum of total_salary]" caption="Sum of total_salary" measure="1" displayFolder="" measureGroup="query2"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34"/>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35"/>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36"/>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38"/>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42"/>
        </ext>
      </extLst>
    </cacheHierarchy>
    <cacheHierarchy uniqueName="[Measures].[Sum of Total_Salary 2]" caption="Sum of Total_Salary 2" measure="1" displayFolder="" measureGroup="query6" count="0" hidden="1">
      <extLst>
        <ext xmlns:x15="http://schemas.microsoft.com/office/spreadsheetml/2010/11/main" uri="{B97F6D7D-B522-45F9-BDA1-12C45D357490}">
          <x15:cacheHierarchy aggregatedColumn="45"/>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48"/>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50"/>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52"/>
        </ext>
      </extLst>
    </cacheHierarchy>
    <cacheHierarchy uniqueName="[Measures].[Sum of total_salary 3]" caption="Sum of total_salary 3" measure="1" displayFolder="" measureGroup="query9" count="0" hidden="1">
      <extLst>
        <ext xmlns:x15="http://schemas.microsoft.com/office/spreadsheetml/2010/11/main" uri="{B97F6D7D-B522-45F9-BDA1-12C45D357490}">
          <x15:cacheHierarchy aggregatedColumn="53"/>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30"/>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8.404431249997" createdVersion="5" refreshedVersion="8" minRefreshableVersion="3" recordCount="0" supportSubquery="1" supportAdvancedDrill="1" xr:uid="{43812890-093E-410B-9D69-98575B66F6D8}">
  <cacheSource type="external" connectionId="2"/>
  <cacheFields count="5">
    <cacheField name="[query3].[Education_level].[Education_level]" caption="Education_level" numFmtId="0" hierarchy="33" level="1">
      <sharedItems count="6">
        <s v="Bachelor'S"/>
        <s v="Diploma"/>
        <s v="High School"/>
        <s v="Master'S"/>
        <s v="Other"/>
        <s v="Phd"/>
      </sharedItems>
    </cacheField>
    <cacheField name="[Measures].[Sum of average_salary 2]" caption="Sum of average_salary 2" numFmtId="0" hierarchy="74" level="32767"/>
    <cacheField name="[Measures].[Sum of minimum_salary]" caption="Sum of minimum_salary" numFmtId="0" hierarchy="75" level="32767"/>
    <cacheField name="[Measures].[Sum of maximum_salary]" caption="Sum of maximum_salary" numFmtId="0" hierarchy="76" level="32767"/>
    <cacheField name="[Dcountry].[Country].[Country]" caption="Country" numFmtId="0" hierarchy="19" level="1">
      <sharedItems containsSemiMixedTypes="0" containsNonDate="0" containsString="0"/>
    </cacheField>
  </cacheFields>
  <cacheHierarchies count="85">
    <cacheHierarchy uniqueName="[Cleaned Dataset].[Age Range]" caption="Age Range" attribute="1" defaultMemberUniqueName="[Cleaned Dataset].[Age Range].[All]" allUniqueName="[Cleaned Dataset].[Age Range].[All]" dimensionUniqueName="[Cleaned Dataset]" displayFolder="" count="0"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0" memberValueDatatype="130" unbalanced="0"/>
    <cacheHierarchy uniqueName="[Cleaned Dataset].[Annual Salary]" caption="Annual Salary" attribute="1" defaultMemberUniqueName="[Cleaned Dataset].[Annual Salary].[All]" allUniqueName="[Cleaned Dataset].[Annual Salary].[All]" dimensionUniqueName="[Cleaned Dataset]" displayFolder="" count="0" memberValueDatatype="130" unbalanced="0"/>
    <cacheHierarchy uniqueName="[Cleaned Dataset].[Exchange Rate]" caption="Exchange Rate" attribute="1" defaultMemberUniqueName="[Cleaned Dataset].[Exchange Rate].[All]" allUniqueName="[Cleaned Dataset].[Exchange Rate].[All]" dimensionUniqueName="[Cleaned Dataset]" displayFolder="" count="0" memberValueDatatype="5" unbalanced="0"/>
    <cacheHierarchy uniqueName="[Cleaned Dataset].[Salary_USD]" caption="Salary_USD" attribute="1" defaultMemberUniqueName="[Cleaned Dataset].[Salary_USD].[All]" allUniqueName="[Cleaned Dataset].[Salary_USD].[All]" dimensionUniqueName="[Cleaned Dataset]" displayFolder="" count="0"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0" memberValueDatatype="130" unbalanced="0"/>
    <cacheHierarchy uniqueName="[Cleaned Dataset].[Currency]" caption="Currency" attribute="1" defaultMemberUniqueName="[Cleaned Dataset].[Currency].[All]" allUniqueName="[Cleaned Dataset].[Currency].[All]" dimensionUniqueName="[Cleaned Dataset]" displayFolder="" count="0"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0"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0"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0"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0"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0"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4"/>
      </fieldsUsage>
    </cacheHierarchy>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fieldsUsage count="2">
        <fieldUsage x="-1"/>
        <fieldUsage x="0"/>
      </fieldsUsage>
    </cacheHierarchy>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ï»¿Age_Range]" caption="ï»¿Age_Range" attribute="1" defaultMemberUniqueName="[query5].[ï»¿Age_Range].[All]" allUniqueName="[query5].[ï»¿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 caption="Total_Salary" attribute="1" defaultMemberUniqueName="[query6].[Total_Salary].[All]" allUniqueName="[query6].[Total_Salary].[All]" dimensionUniqueName="[query6]" displayFolder="" count="0" memberValueDatatype="20"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6"/>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32"/>
        </ext>
      </extLst>
    </cacheHierarchy>
    <cacheHierarchy uniqueName="[Measures].[Sum of average_salary 2]" caption="Sum of average_salary 2" measure="1" displayFolder="" measureGroup="query3"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minimum_salary]" caption="Sum of minimum_salary" measure="1" displayFolder="" measureGroup="query3"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maximum_salary]" caption="Sum of maximum_salary" measure="1" displayFolder="" measureGroup="query3"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38"/>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42"/>
        </ext>
      </extLst>
    </cacheHierarchy>
    <cacheHierarchy uniqueName="[Measures].[Sum of Total_Salary 2]" caption="Sum of Total_Salary 2" measure="1" displayFolder="" measureGroup="query6" count="0" hidden="1">
      <extLst>
        <ext xmlns:x15="http://schemas.microsoft.com/office/spreadsheetml/2010/11/main" uri="{B97F6D7D-B522-45F9-BDA1-12C45D357490}">
          <x15:cacheHierarchy aggregatedColumn="45"/>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48"/>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50"/>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52"/>
        </ext>
      </extLst>
    </cacheHierarchy>
    <cacheHierarchy uniqueName="[Measures].[Sum of total_salary 3]" caption="Sum of total_salary 3" measure="1" displayFolder="" measureGroup="query9" count="0" hidden="1">
      <extLst>
        <ext xmlns:x15="http://schemas.microsoft.com/office/spreadsheetml/2010/11/main" uri="{B97F6D7D-B522-45F9-BDA1-12C45D357490}">
          <x15:cacheHierarchy aggregatedColumn="53"/>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30"/>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8.404431597221" createdVersion="5" refreshedVersion="8" minRefreshableVersion="3" recordCount="0" supportSubquery="1" supportAdvancedDrill="1" xr:uid="{75B8FB94-71AD-4888-9A76-7B8E3299B865}">
  <cacheSource type="external" connectionId="2"/>
  <cacheFields count="4">
    <cacheField name="[query4].[industry].[industry]" caption="industry" numFmtId="0" hierarchy="37" level="1">
      <sharedItems count="11">
        <s v="Banking"/>
        <s v="Consulting"/>
        <s v="Education"/>
        <s v="Finance"/>
        <s v="Government"/>
        <s v="Health Care"/>
        <s v="Information Technology"/>
        <s v="Manufacturing"/>
        <s v="Retail"/>
        <s v="Telecom"/>
        <s v="Unknown"/>
      </sharedItems>
    </cacheField>
    <cacheField name="[Measures].[Sum of Experience]" caption="Sum of Experience" numFmtId="0" hierarchy="77" level="32767"/>
    <cacheField name="[query4].[no_of_employees].[no_of_employees]" caption="no_of_employees" numFmtId="0" hierarchy="39" level="1">
      <sharedItems count="18">
        <s v="1"/>
        <s v="11"/>
        <s v="2"/>
        <s v="3"/>
        <s v="4"/>
        <s v="5"/>
        <s v="6"/>
        <s v="7"/>
        <s v="10"/>
        <s v="14"/>
        <s v="8"/>
        <s v="9"/>
        <s v="13"/>
        <s v="12"/>
        <s v="16"/>
        <s v="17"/>
        <s v="19"/>
        <s v="24"/>
      </sharedItems>
    </cacheField>
    <cacheField name="[Dcountry].[Country].[Country]" caption="Country" numFmtId="0" hierarchy="19" level="1">
      <sharedItems containsSemiMixedTypes="0" containsNonDate="0" containsString="0"/>
    </cacheField>
  </cacheFields>
  <cacheHierarchies count="85">
    <cacheHierarchy uniqueName="[Cleaned Dataset].[Age Range]" caption="Age Range" attribute="1" defaultMemberUniqueName="[Cleaned Dataset].[Age Range].[All]" allUniqueName="[Cleaned Dataset].[Age Range].[All]" dimensionUniqueName="[Cleaned Dataset]" displayFolder="" count="0"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0" memberValueDatatype="130" unbalanced="0"/>
    <cacheHierarchy uniqueName="[Cleaned Dataset].[Annual Salary]" caption="Annual Salary" attribute="1" defaultMemberUniqueName="[Cleaned Dataset].[Annual Salary].[All]" allUniqueName="[Cleaned Dataset].[Annual Salary].[All]" dimensionUniqueName="[Cleaned Dataset]" displayFolder="" count="0" memberValueDatatype="130" unbalanced="0"/>
    <cacheHierarchy uniqueName="[Cleaned Dataset].[Exchange Rate]" caption="Exchange Rate" attribute="1" defaultMemberUniqueName="[Cleaned Dataset].[Exchange Rate].[All]" allUniqueName="[Cleaned Dataset].[Exchange Rate].[All]" dimensionUniqueName="[Cleaned Dataset]" displayFolder="" count="0" memberValueDatatype="5" unbalanced="0"/>
    <cacheHierarchy uniqueName="[Cleaned Dataset].[Salary_USD]" caption="Salary_USD" attribute="1" defaultMemberUniqueName="[Cleaned Dataset].[Salary_USD].[All]" allUniqueName="[Cleaned Dataset].[Salary_USD].[All]" dimensionUniqueName="[Cleaned Dataset]" displayFolder="" count="0"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0" memberValueDatatype="130" unbalanced="0"/>
    <cacheHierarchy uniqueName="[Cleaned Dataset].[Currency]" caption="Currency" attribute="1" defaultMemberUniqueName="[Cleaned Dataset].[Currency].[All]" allUniqueName="[Cleaned Dataset].[Currency].[All]" dimensionUniqueName="[Cleaned Dataset]" displayFolder="" count="0"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0"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0"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0"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0"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0"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3"/>
      </fieldsUsage>
    </cacheHierarchy>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2" memberValueDatatype="130" unbalanced="0">
      <fieldsUsage count="2">
        <fieldUsage x="-1"/>
        <fieldUsage x="0"/>
      </fieldsUsage>
    </cacheHierarchy>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2" memberValueDatatype="130" unbalanced="0">
      <fieldsUsage count="2">
        <fieldUsage x="-1"/>
        <fieldUsage x="2"/>
      </fieldsUsage>
    </cacheHierarchy>
    <cacheHierarchy uniqueName="[query5].[Gender]" caption="Gender" attribute="1" defaultMemberUniqueName="[query5].[Gender].[All]" allUniqueName="[query5].[Gender].[All]" dimensionUniqueName="[query5]" displayFolder="" count="0" memberValueDatatype="130" unbalanced="0"/>
    <cacheHierarchy uniqueName="[query5].[ï»¿Age_Range]" caption="ï»¿Age_Range" attribute="1" defaultMemberUniqueName="[query5].[ï»¿Age_Range].[All]" allUniqueName="[query5].[ï»¿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 caption="Total_Salary" attribute="1" defaultMemberUniqueName="[query6].[Total_Salary].[All]" allUniqueName="[query6].[Total_Salary].[All]" dimensionUniqueName="[query6]" displayFolder="" count="0" memberValueDatatype="20"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6"/>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32"/>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34"/>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35"/>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36"/>
        </ext>
      </extLst>
    </cacheHierarchy>
    <cacheHierarchy uniqueName="[Measures].[Sum of Experience]" caption="Sum of Experience" measure="1" displayFolder="" measureGroup="query4"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42"/>
        </ext>
      </extLst>
    </cacheHierarchy>
    <cacheHierarchy uniqueName="[Measures].[Sum of Total_Salary 2]" caption="Sum of Total_Salary 2" measure="1" displayFolder="" measureGroup="query6" count="0" hidden="1">
      <extLst>
        <ext xmlns:x15="http://schemas.microsoft.com/office/spreadsheetml/2010/11/main" uri="{B97F6D7D-B522-45F9-BDA1-12C45D357490}">
          <x15:cacheHierarchy aggregatedColumn="45"/>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48"/>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50"/>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52"/>
        </ext>
      </extLst>
    </cacheHierarchy>
    <cacheHierarchy uniqueName="[Measures].[Sum of total_salary 3]" caption="Sum of total_salary 3" measure="1" displayFolder="" measureGroup="query9" count="0" hidden="1">
      <extLst>
        <ext xmlns:x15="http://schemas.microsoft.com/office/spreadsheetml/2010/11/main" uri="{B97F6D7D-B522-45F9-BDA1-12C45D357490}">
          <x15:cacheHierarchy aggregatedColumn="53"/>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30"/>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8.404432060182" createdVersion="5" refreshedVersion="8" minRefreshableVersion="3" recordCount="0" supportSubquery="1" supportAdvancedDrill="1" xr:uid="{42048C2A-B529-439F-861D-5756465729F4}">
  <cacheSource type="external" connectionId="2"/>
  <cacheFields count="4">
    <cacheField name="[query5].[Gender].[Gender]" caption="Gender" numFmtId="0" hierarchy="40" level="1">
      <sharedItems count="4">
        <s v="Female"/>
        <s v="Male"/>
        <s v="Non-Binary"/>
        <s v="Unknown"/>
      </sharedItems>
    </cacheField>
    <cacheField name="[query5].[ï»¿Age_Range].[ï»¿Age_Range]" caption="ï»¿Age_Range" numFmtId="0" hierarchy="41" level="1">
      <sharedItems count="5">
        <s v="18-24"/>
        <s v="25-34"/>
        <s v="35-44"/>
        <s v="45-54"/>
        <s v="55-64"/>
      </sharedItems>
    </cacheField>
    <cacheField name="[Measures].[Sum of median]" caption="Sum of median" numFmtId="0" hierarchy="78" level="32767"/>
    <cacheField name="[Dcountry].[Country].[Country]" caption="Country" numFmtId="0" hierarchy="19" level="1">
      <sharedItems containsSemiMixedTypes="0" containsNonDate="0" containsString="0"/>
    </cacheField>
  </cacheFields>
  <cacheHierarchies count="85">
    <cacheHierarchy uniqueName="[Cleaned Dataset].[Age Range]" caption="Age Range" attribute="1" defaultMemberUniqueName="[Cleaned Dataset].[Age Range].[All]" allUniqueName="[Cleaned Dataset].[Age Range].[All]" dimensionUniqueName="[Cleaned Dataset]" displayFolder="" count="2"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2" memberValueDatatype="130" unbalanced="0"/>
    <cacheHierarchy uniqueName="[Cleaned Dataset].[Annual Salary]" caption="Annual Salary" attribute="1" defaultMemberUniqueName="[Cleaned Dataset].[Annual Salary].[All]" allUniqueName="[Cleaned Dataset].[Annual Salary].[All]" dimensionUniqueName="[Cleaned Dataset]" displayFolder="" count="2" memberValueDatatype="130" unbalanced="0"/>
    <cacheHierarchy uniqueName="[Cleaned Dataset].[Exchange Rate]" caption="Exchange Rate" attribute="1" defaultMemberUniqueName="[Cleaned Dataset].[Exchange Rate].[All]" allUniqueName="[Cleaned Dataset].[Exchange Rate].[All]" dimensionUniqueName="[Cleaned Dataset]" displayFolder="" count="2" memberValueDatatype="5" unbalanced="0"/>
    <cacheHierarchy uniqueName="[Cleaned Dataset].[Salary_USD]" caption="Salary_USD" attribute="1" defaultMemberUniqueName="[Cleaned Dataset].[Salary_USD].[All]" allUniqueName="[Cleaned Dataset].[Salary_USD].[All]" dimensionUniqueName="[Cleaned Dataset]" displayFolder="" count="2"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2" memberValueDatatype="130" unbalanced="0"/>
    <cacheHierarchy uniqueName="[Cleaned Dataset].[Currency]" caption="Currency" attribute="1" defaultMemberUniqueName="[Cleaned Dataset].[Currency].[All]" allUniqueName="[Cleaned Dataset].[Currency].[All]" dimensionUniqueName="[Cleaned Dataset]" displayFolder="" count="2"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2"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2"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2"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2"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2"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3"/>
      </fieldsUsage>
    </cacheHierarchy>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query1].[industry]" caption="industry" attribute="1" defaultMemberUniqueName="[query1].[industry].[All]" allUniqueName="[query1].[industry].[All]" dimensionUniqueName="[query1]" displayFolder="" count="2" memberValueDatatype="130" unbalanced="0"/>
    <cacheHierarchy uniqueName="[query1].[Gender]" caption="Gender" attribute="1" defaultMemberUniqueName="[query1].[Gender].[All]" allUniqueName="[query1].[Gender].[All]" dimensionUniqueName="[query1]" displayFolder="" count="2" memberValueDatatype="130" unbalanced="0"/>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2" memberValueDatatype="130" unbalanced="0"/>
    <cacheHierarchy uniqueName="[query10].[gender]" caption="gender" attribute="1" defaultMemberUniqueName="[query10].[gender].[All]" allUniqueName="[query10].[gender].[All]" dimensionUniqueName="[query10]" displayFolder="" count="2" memberValueDatatype="130" unbalanced="0"/>
    <cacheHierarchy uniqueName="[query10].[Education_level]" caption="Education_level" attribute="1" defaultMemberUniqueName="[query10].[Education_level].[All]" allUniqueName="[query10].[Education_level].[All]" dimensionUniqueName="[query10]" displayFolder="" count="2" memberValueDatatype="130" unbalanced="0"/>
    <cacheHierarchy uniqueName="[query10].[Average_Salary]" caption="Average_Salary" attribute="1" defaultMemberUniqueName="[query10].[Average_Salary].[All]" allUniqueName="[query10].[Average_Salary].[All]" dimensionUniqueName="[query10]" displayFolder="" count="2" memberValueDatatype="5" unbalanced="0"/>
    <cacheHierarchy uniqueName="[query2].[Job_Title]" caption="Job_Title" attribute="1" defaultMemberUniqueName="[query2].[Job_Title].[All]" allUniqueName="[query2].[Job_Title].[All]" dimensionUniqueName="[query2]" displayFolder="" count="2" memberValueDatatype="130" unbalanced="0"/>
    <cacheHierarchy uniqueName="[query2].[total_salary]" caption="total_salary" attribute="1" defaultMemberUniqueName="[query2].[total_salary].[All]" allUniqueName="[query2].[total_salary].[All]" dimensionUniqueName="[query2]" displayFolder="" count="2"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cacheHierarchy uniqueName="[query3].[average_salary]" caption="average_salary" attribute="1" defaultMemberUniqueName="[query3].[average_salary].[All]" allUniqueName="[query3].[average_salary].[All]" dimensionUniqueName="[query3]" displayFolder="" count="2" memberValueDatatype="5" unbalanced="0"/>
    <cacheHierarchy uniqueName="[query3].[minimum_salary]" caption="minimum_salary" attribute="1" defaultMemberUniqueName="[query3].[minimum_salary].[All]" allUniqueName="[query3].[minimum_salary].[All]" dimensionUniqueName="[query3]" displayFolder="" count="2" memberValueDatatype="5" unbalanced="0"/>
    <cacheHierarchy uniqueName="[query3].[maximum_salary]" caption="maximum_salary" attribute="1" defaultMemberUniqueName="[query3].[maximum_salary].[All]" allUniqueName="[query3].[maximum_salary].[All]" dimensionUniqueName="[query3]" displayFolder="" count="2" memberValueDatatype="5" unbalanced="0"/>
    <cacheHierarchy uniqueName="[query4].[industry]" caption="industry" attribute="1" defaultMemberUniqueName="[query4].[industry].[All]" allUniqueName="[query4].[industry].[All]" dimensionUniqueName="[query4]" displayFolder="" count="2" memberValueDatatype="130" unbalanced="0"/>
    <cacheHierarchy uniqueName="[query4].[Experience]" caption="Experience" attribute="1" defaultMemberUniqueName="[query4].[Experience].[All]" allUniqueName="[query4].[Experience].[All]" dimensionUniqueName="[query4]" displayFolder="" count="2" memberValueDatatype="20" unbalanced="0"/>
    <cacheHierarchy uniqueName="[query4].[no_of_employees]" caption="no_of_employees" attribute="1" defaultMemberUniqueName="[query4].[no_of_employees].[All]" allUniqueName="[query4].[no_of_employees].[All]" dimensionUniqueName="[query4]" displayFolder="" count="2" memberValueDatatype="130" unbalanced="0"/>
    <cacheHierarchy uniqueName="[query5].[Gender]" caption="Gender" attribute="1" defaultMemberUniqueName="[query5].[Gender].[All]" allUniqueName="[query5].[Gender].[All]" dimensionUniqueName="[query5]" displayFolder="" count="2" memberValueDatatype="130" unbalanced="0">
      <fieldsUsage count="2">
        <fieldUsage x="-1"/>
        <fieldUsage x="0"/>
      </fieldsUsage>
    </cacheHierarchy>
    <cacheHierarchy uniqueName="[query5].[ï»¿Age_Range]" caption="ï»¿Age_Range" attribute="1" defaultMemberUniqueName="[query5].[ï»¿Age_Range].[All]" allUniqueName="[query5].[ï»¿Age_Range].[All]" dimensionUniqueName="[query5]" displayFolder="" count="2" memberValueDatatype="130" unbalanced="0">
      <fieldsUsage count="2">
        <fieldUsage x="-1"/>
        <fieldUsage x="1"/>
      </fieldsUsage>
    </cacheHierarchy>
    <cacheHierarchy uniqueName="[query5].[median]" caption="median" attribute="1" defaultMemberUniqueName="[query5].[median].[All]" allUniqueName="[query5].[median].[All]" dimensionUniqueName="[query5]" displayFolder="" count="2" memberValueDatatype="5" unbalanced="0"/>
    <cacheHierarchy uniqueName="[query6].[country]" caption="country" attribute="1" defaultMemberUniqueName="[query6].[country].[All]" allUniqueName="[query6].[country].[All]" dimensionUniqueName="[query6]" displayFolder="" count="2" memberValueDatatype="130" unbalanced="0"/>
    <cacheHierarchy uniqueName="[query6].[job_title]" caption="job_title" attribute="1" defaultMemberUniqueName="[query6].[job_title].[All]" allUniqueName="[query6].[job_title].[All]" dimensionUniqueName="[query6]" displayFolder="" count="2" memberValueDatatype="130" unbalanced="0"/>
    <cacheHierarchy uniqueName="[query6].[Total_Salary]" caption="Total_Salary" attribute="1" defaultMemberUniqueName="[query6].[Total_Salary].[All]" allUniqueName="[query6].[Total_Salary].[All]" dimensionUniqueName="[query6]" displayFolder="" count="2" memberValueDatatype="20" unbalanced="0"/>
    <cacheHierarchy uniqueName="[query7].[city]" caption="city" attribute="1" defaultMemberUniqueName="[query7].[city].[All]" allUniqueName="[query7].[city].[All]" dimensionUniqueName="[query7]" displayFolder="" count="2" memberValueDatatype="130" unbalanced="0"/>
    <cacheHierarchy uniqueName="[query7].[industry]" caption="industry" attribute="1" defaultMemberUniqueName="[query7].[industry].[All]" allUniqueName="[query7].[industry].[All]" dimensionUniqueName="[query7]" displayFolder="" count="2" memberValueDatatype="130" unbalanced="0"/>
    <cacheHierarchy uniqueName="[query7].[Average_salary]" caption="Average_salary" attribute="1" defaultMemberUniqueName="[query7].[Average_salary].[All]" allUniqueName="[query7].[Average_salary].[All]" dimensionUniqueName="[query7]" displayFolder="" count="2" memberValueDatatype="5" unbalanced="0"/>
    <cacheHierarchy uniqueName="[query8].[gender]" caption="gender" attribute="1" defaultMemberUniqueName="[query8].[gender].[All]" allUniqueName="[query8].[gender].[All]" dimensionUniqueName="[query8]" displayFolder="" count="2" memberValueDatatype="130" unbalanced="0"/>
    <cacheHierarchy uniqueName="[query8].[percentage]" caption="percentage" attribute="1" defaultMemberUniqueName="[query8].[percentage].[All]" allUniqueName="[query8].[percentage].[All]" dimensionUniqueName="[query8]" displayFolder="" count="2" memberValueDatatype="5" unbalanced="0"/>
    <cacheHierarchy uniqueName="[query9].[Job_Title]" caption="Job_Title" attribute="1" defaultMemberUniqueName="[query9].[Job_Title].[All]" allUniqueName="[query9].[Job_Title].[All]" dimensionUniqueName="[query9]" displayFolder="" count="2" memberValueDatatype="130" unbalanced="0"/>
    <cacheHierarchy uniqueName="[query9].[Experience]" caption="Experience" attribute="1" defaultMemberUniqueName="[query9].[Experience].[All]" allUniqueName="[query9].[Experience].[All]" dimensionUniqueName="[query9]" displayFolder="" count="2" memberValueDatatype="20" unbalanced="0"/>
    <cacheHierarchy uniqueName="[query9].[total_salary]" caption="total_salary" attribute="1" defaultMemberUniqueName="[query9].[total_salary].[All]" allUniqueName="[query9].[total_salary].[All]" dimensionUniqueName="[query9]" displayFolder="" count="2"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6"/>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32"/>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34"/>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35"/>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36"/>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38"/>
        </ext>
      </extLst>
    </cacheHierarchy>
    <cacheHierarchy uniqueName="[Measures].[Sum of median]" caption="Sum of median" measure="1" displayFolder="" measureGroup="query5"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Total_Salary 2]" caption="Sum of Total_Salary 2" measure="1" displayFolder="" measureGroup="query6" count="0" hidden="1">
      <extLst>
        <ext xmlns:x15="http://schemas.microsoft.com/office/spreadsheetml/2010/11/main" uri="{B97F6D7D-B522-45F9-BDA1-12C45D357490}">
          <x15:cacheHierarchy aggregatedColumn="45"/>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48"/>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50"/>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52"/>
        </ext>
      </extLst>
    </cacheHierarchy>
    <cacheHierarchy uniqueName="[Measures].[Sum of total_salary 3]" caption="Sum of total_salary 3" measure="1" displayFolder="" measureGroup="query9" count="0" hidden="1">
      <extLst>
        <ext xmlns:x15="http://schemas.microsoft.com/office/spreadsheetml/2010/11/main" uri="{B97F6D7D-B522-45F9-BDA1-12C45D357490}">
          <x15:cacheHierarchy aggregatedColumn="53"/>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30"/>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8.404432407406" createdVersion="5" refreshedVersion="8" minRefreshableVersion="3" recordCount="0" supportSubquery="1" supportAdvancedDrill="1" xr:uid="{67F0AA1C-4F5B-4544-9305-D3A412909763}">
  <cacheSource type="external" connectionId="2"/>
  <cacheFields count="4">
    <cacheField name="[query6].[country].[country]" caption="country" numFmtId="0" hierarchy="43" level="1">
      <sharedItems count="10">
        <s v="Australia"/>
        <s v="Canada"/>
        <s v="France"/>
        <s v="Germany"/>
        <s v="India"/>
        <s v="Netherlands"/>
        <s v="Singapore"/>
        <s v="Uae"/>
        <s v="United Kingdom"/>
        <s v="United States"/>
      </sharedItems>
    </cacheField>
    <cacheField name="[query6].[job_title].[job_title]" caption="job_title" numFmtId="0" hierarchy="44" level="1">
      <sharedItems count="9">
        <s v="Software Engineer"/>
        <s v="Developer"/>
        <s v="Product Manager"/>
        <s v="System Administrator"/>
        <s v="Data Analyst"/>
        <s v="Doctor"/>
        <s v="Sales Executive"/>
        <s v="Hr Manager"/>
        <s v="Project Manager"/>
      </sharedItems>
    </cacheField>
    <cacheField name="[Measures].[Sum of Total_Salary 2]" caption="Sum of Total_Salary 2" numFmtId="0" hierarchy="79" level="32767"/>
    <cacheField name="[Dcountry].[Country].[Country]" caption="Country" numFmtId="0" hierarchy="19" level="1">
      <sharedItems containsSemiMixedTypes="0" containsNonDate="0" containsString="0"/>
    </cacheField>
  </cacheFields>
  <cacheHierarchies count="85">
    <cacheHierarchy uniqueName="[Cleaned Dataset].[Age Range]" caption="Age Range" attribute="1" defaultMemberUniqueName="[Cleaned Dataset].[Age Range].[All]" allUniqueName="[Cleaned Dataset].[Age Range].[All]" dimensionUniqueName="[Cleaned Dataset]" displayFolder="" count="0"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0" memberValueDatatype="130" unbalanced="0"/>
    <cacheHierarchy uniqueName="[Cleaned Dataset].[Annual Salary]" caption="Annual Salary" attribute="1" defaultMemberUniqueName="[Cleaned Dataset].[Annual Salary].[All]" allUniqueName="[Cleaned Dataset].[Annual Salary].[All]" dimensionUniqueName="[Cleaned Dataset]" displayFolder="" count="0" memberValueDatatype="130" unbalanced="0"/>
    <cacheHierarchy uniqueName="[Cleaned Dataset].[Exchange Rate]" caption="Exchange Rate" attribute="1" defaultMemberUniqueName="[Cleaned Dataset].[Exchange Rate].[All]" allUniqueName="[Cleaned Dataset].[Exchange Rate].[All]" dimensionUniqueName="[Cleaned Dataset]" displayFolder="" count="0" memberValueDatatype="5" unbalanced="0"/>
    <cacheHierarchy uniqueName="[Cleaned Dataset].[Salary_USD]" caption="Salary_USD" attribute="1" defaultMemberUniqueName="[Cleaned Dataset].[Salary_USD].[All]" allUniqueName="[Cleaned Dataset].[Salary_USD].[All]" dimensionUniqueName="[Cleaned Dataset]" displayFolder="" count="0"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0" memberValueDatatype="130" unbalanced="0"/>
    <cacheHierarchy uniqueName="[Cleaned Dataset].[Currency]" caption="Currency" attribute="1" defaultMemberUniqueName="[Cleaned Dataset].[Currency].[All]" allUniqueName="[Cleaned Dataset].[Currency].[All]" dimensionUniqueName="[Cleaned Dataset]" displayFolder="" count="0"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0"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0"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0"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0"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0"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3"/>
      </fieldsUsage>
    </cacheHierarchy>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ï»¿Age_Range]" caption="ï»¿Age_Range" attribute="1" defaultMemberUniqueName="[query5].[ï»¿Age_Range].[All]" allUniqueName="[query5].[ï»¿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2" memberValueDatatype="130" unbalanced="0">
      <fieldsUsage count="2">
        <fieldUsage x="-1"/>
        <fieldUsage x="0"/>
      </fieldsUsage>
    </cacheHierarchy>
    <cacheHierarchy uniqueName="[query6].[job_title]" caption="job_title" attribute="1" defaultMemberUniqueName="[query6].[job_title].[All]" allUniqueName="[query6].[job_title].[All]" dimensionUniqueName="[query6]" displayFolder="" count="2" memberValueDatatype="130" unbalanced="0">
      <fieldsUsage count="2">
        <fieldUsage x="-1"/>
        <fieldUsage x="1"/>
      </fieldsUsage>
    </cacheHierarchy>
    <cacheHierarchy uniqueName="[query6].[Total_Salary]" caption="Total_Salary" attribute="1" defaultMemberUniqueName="[query6].[Total_Salary].[All]" allUniqueName="[query6].[Total_Salary].[All]" dimensionUniqueName="[query6]" displayFolder="" count="0" memberValueDatatype="20"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6"/>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32"/>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34"/>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35"/>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36"/>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38"/>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42"/>
        </ext>
      </extLst>
    </cacheHierarchy>
    <cacheHierarchy uniqueName="[Measures].[Sum of Total_Salary 2]" caption="Sum of Total_Salary 2" measure="1" displayFolder="" measureGroup="query6"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48"/>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50"/>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52"/>
        </ext>
      </extLst>
    </cacheHierarchy>
    <cacheHierarchy uniqueName="[Measures].[Sum of total_salary 3]" caption="Sum of total_salary 3" measure="1" displayFolder="" measureGroup="query9" count="0" hidden="1">
      <extLst>
        <ext xmlns:x15="http://schemas.microsoft.com/office/spreadsheetml/2010/11/main" uri="{B97F6D7D-B522-45F9-BDA1-12C45D357490}">
          <x15:cacheHierarchy aggregatedColumn="53"/>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30"/>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8.404432870368" createdVersion="5" refreshedVersion="8" minRefreshableVersion="3" recordCount="0" supportSubquery="1" supportAdvancedDrill="1" xr:uid="{E5D9B142-C2D3-4207-80AA-2902B278992D}">
  <cacheSource type="external" connectionId="2"/>
  <cacheFields count="4">
    <cacheField name="[query7].[city].[city]" caption="city" numFmtId="0" hierarchy="46" level="1">
      <sharedItems count="41">
        <s v="Abu Dhabi"/>
        <s v="Amsterdam"/>
        <s v="Austin"/>
        <s v="Belfast"/>
        <s v="Bengaluru"/>
        <s v="Berlin"/>
        <s v="Boston"/>
        <s v="Brisbane"/>
        <s v="Buffalo"/>
        <s v="Cardiff"/>
        <s v="Chennai"/>
        <s v="Coimbatore"/>
        <s v="Dallas"/>
        <s v="Dubai"/>
        <s v="Edinburgh"/>
        <s v="Frankfurt"/>
        <s v="Hyderabad"/>
        <s v="London"/>
        <s v="Los Angeles"/>
        <s v="Madurai"/>
        <s v="Manchester"/>
        <s v="Melbourne"/>
        <s v="Montreal"/>
        <s v="Mumbai"/>
        <s v="Munich"/>
        <s v="Mysore"/>
        <s v="New Delhi"/>
        <s v="New York City"/>
        <s v="Nice"/>
        <s v="Ottawa"/>
        <s v="Paris"/>
        <s v="Pune"/>
        <s v="Rotterdam"/>
        <s v="San Francisco"/>
        <s v="San Jose"/>
        <s v="Seattle"/>
        <s v="Singapore"/>
        <s v="Sydney"/>
        <s v="Toronto"/>
        <s v="Unknown"/>
        <s v="Vancouver"/>
      </sharedItems>
    </cacheField>
    <cacheField name="[query7].[industry].[industry]" caption="industry" numFmtId="0" hierarchy="47" level="1">
      <sharedItems count="11">
        <s v="Banking"/>
        <s v="Consulting"/>
        <s v="Education"/>
        <s v="Finance"/>
        <s v="Government"/>
        <s v="Health Care"/>
        <s v="Information Technology"/>
        <s v="Manufacturing"/>
        <s v="Retail"/>
        <s v="Telecom"/>
        <s v="Unknown"/>
      </sharedItems>
    </cacheField>
    <cacheField name="[Measures].[Sum of Average_salary 3]" caption="Sum of Average_salary 3" numFmtId="0" hierarchy="80" level="32767"/>
    <cacheField name="[Dcountry].[Country].[Country]" caption="Country" numFmtId="0" hierarchy="19" level="1">
      <sharedItems containsSemiMixedTypes="0" containsNonDate="0" containsString="0"/>
    </cacheField>
  </cacheFields>
  <cacheHierarchies count="85">
    <cacheHierarchy uniqueName="[Cleaned Dataset].[Age Range]" caption="Age Range" attribute="1" defaultMemberUniqueName="[Cleaned Dataset].[Age Range].[All]" allUniqueName="[Cleaned Dataset].[Age Range].[All]" dimensionUniqueName="[Cleaned Dataset]" displayFolder="" count="0"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0" memberValueDatatype="130" unbalanced="0"/>
    <cacheHierarchy uniqueName="[Cleaned Dataset].[Annual Salary]" caption="Annual Salary" attribute="1" defaultMemberUniqueName="[Cleaned Dataset].[Annual Salary].[All]" allUniqueName="[Cleaned Dataset].[Annual Salary].[All]" dimensionUniqueName="[Cleaned Dataset]" displayFolder="" count="0" memberValueDatatype="130" unbalanced="0"/>
    <cacheHierarchy uniqueName="[Cleaned Dataset].[Exchange Rate]" caption="Exchange Rate" attribute="1" defaultMemberUniqueName="[Cleaned Dataset].[Exchange Rate].[All]" allUniqueName="[Cleaned Dataset].[Exchange Rate].[All]" dimensionUniqueName="[Cleaned Dataset]" displayFolder="" count="0" memberValueDatatype="5" unbalanced="0"/>
    <cacheHierarchy uniqueName="[Cleaned Dataset].[Salary_USD]" caption="Salary_USD" attribute="1" defaultMemberUniqueName="[Cleaned Dataset].[Salary_USD].[All]" allUniqueName="[Cleaned Dataset].[Salary_USD].[All]" dimensionUniqueName="[Cleaned Dataset]" displayFolder="" count="0"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0" memberValueDatatype="130" unbalanced="0"/>
    <cacheHierarchy uniqueName="[Cleaned Dataset].[Currency]" caption="Currency" attribute="1" defaultMemberUniqueName="[Cleaned Dataset].[Currency].[All]" allUniqueName="[Cleaned Dataset].[Currency].[All]" dimensionUniqueName="[Cleaned Dataset]" displayFolder="" count="0"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0"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0"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0"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0"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0"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3"/>
      </fieldsUsage>
    </cacheHierarchy>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ï»¿Age_Range]" caption="ï»¿Age_Range" attribute="1" defaultMemberUniqueName="[query5].[ï»¿Age_Range].[All]" allUniqueName="[query5].[ï»¿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 caption="Total_Salary" attribute="1" defaultMemberUniqueName="[query6].[Total_Salary].[All]" allUniqueName="[query6].[Total_Salary].[All]" dimensionUniqueName="[query6]" displayFolder="" count="0" memberValueDatatype="20" unbalanced="0"/>
    <cacheHierarchy uniqueName="[query7].[city]" caption="city" attribute="1" defaultMemberUniqueName="[query7].[city].[All]" allUniqueName="[query7].[city].[All]" dimensionUniqueName="[query7]" displayFolder="" count="2" memberValueDatatype="130" unbalanced="0">
      <fieldsUsage count="2">
        <fieldUsage x="-1"/>
        <fieldUsage x="0"/>
      </fieldsUsage>
    </cacheHierarchy>
    <cacheHierarchy uniqueName="[query7].[industry]" caption="industry" attribute="1" defaultMemberUniqueName="[query7].[industry].[All]" allUniqueName="[query7].[industry].[All]" dimensionUniqueName="[query7]" displayFolder="" count="2" memberValueDatatype="130" unbalanced="0">
      <fieldsUsage count="2">
        <fieldUsage x="-1"/>
        <fieldUsage x="1"/>
      </fieldsUsage>
    </cacheHierarchy>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6"/>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32"/>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34"/>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35"/>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36"/>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38"/>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42"/>
        </ext>
      </extLst>
    </cacheHierarchy>
    <cacheHierarchy uniqueName="[Measures].[Sum of Total_Salary 2]" caption="Sum of Total_Salary 2" measure="1" displayFolder="" measureGroup="query6" count="0" hidden="1">
      <extLst>
        <ext xmlns:x15="http://schemas.microsoft.com/office/spreadsheetml/2010/11/main" uri="{B97F6D7D-B522-45F9-BDA1-12C45D357490}">
          <x15:cacheHierarchy aggregatedColumn="45"/>
        </ext>
      </extLst>
    </cacheHierarchy>
    <cacheHierarchy uniqueName="[Measures].[Sum of Average_salary 3]" caption="Sum of Average_salary 3" measure="1" displayFolder="" measureGroup="query7" count="0" oneField="1" hidden="1">
      <fieldsUsage count="1">
        <fieldUsage x="2"/>
      </fieldsUsage>
      <extLst>
        <ext xmlns:x15="http://schemas.microsoft.com/office/spreadsheetml/2010/11/main" uri="{B97F6D7D-B522-45F9-BDA1-12C45D357490}">
          <x15:cacheHierarchy aggregatedColumn="48"/>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50"/>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52"/>
        </ext>
      </extLst>
    </cacheHierarchy>
    <cacheHierarchy uniqueName="[Measures].[Sum of total_salary 3]" caption="Sum of total_salary 3" measure="1" displayFolder="" measureGroup="query9" count="0" hidden="1">
      <extLst>
        <ext xmlns:x15="http://schemas.microsoft.com/office/spreadsheetml/2010/11/main" uri="{B97F6D7D-B522-45F9-BDA1-12C45D357490}">
          <x15:cacheHierarchy aggregatedColumn="53"/>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30"/>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8.404433217591" createdVersion="5" refreshedVersion="8" minRefreshableVersion="3" recordCount="0" supportSubquery="1" supportAdvancedDrill="1" xr:uid="{3478F2C5-D442-4168-BD92-5E0EDD401163}">
  <cacheSource type="external" connectionId="2"/>
  <cacheFields count="3">
    <cacheField name="[query8].[gender].[gender]" caption="gender" numFmtId="0" hierarchy="49" level="1">
      <sharedItems count="4">
        <s v="Female"/>
        <s v="Male"/>
        <s v="Non-Binary"/>
        <s v="Unknown"/>
      </sharedItems>
    </cacheField>
    <cacheField name="[Measures].[Sum of percentage]" caption="Sum of percentage" numFmtId="0" hierarchy="81" level="32767"/>
    <cacheField name="[Dcountry].[Country].[Country]" caption="Country" numFmtId="0" hierarchy="19" level="1">
      <sharedItems containsSemiMixedTypes="0" containsNonDate="0" containsString="0"/>
    </cacheField>
  </cacheFields>
  <cacheHierarchies count="85">
    <cacheHierarchy uniqueName="[Cleaned Dataset].[Age Range]" caption="Age Range" attribute="1" defaultMemberUniqueName="[Cleaned Dataset].[Age Range].[All]" allUniqueName="[Cleaned Dataset].[Age Range].[All]" dimensionUniqueName="[Cleaned Dataset]" displayFolder="" count="0"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0" memberValueDatatype="130" unbalanced="0"/>
    <cacheHierarchy uniqueName="[Cleaned Dataset].[Annual Salary]" caption="Annual Salary" attribute="1" defaultMemberUniqueName="[Cleaned Dataset].[Annual Salary].[All]" allUniqueName="[Cleaned Dataset].[Annual Salary].[All]" dimensionUniqueName="[Cleaned Dataset]" displayFolder="" count="0" memberValueDatatype="130" unbalanced="0"/>
    <cacheHierarchy uniqueName="[Cleaned Dataset].[Exchange Rate]" caption="Exchange Rate" attribute="1" defaultMemberUniqueName="[Cleaned Dataset].[Exchange Rate].[All]" allUniqueName="[Cleaned Dataset].[Exchange Rate].[All]" dimensionUniqueName="[Cleaned Dataset]" displayFolder="" count="0" memberValueDatatype="5" unbalanced="0"/>
    <cacheHierarchy uniqueName="[Cleaned Dataset].[Salary_USD]" caption="Salary_USD" attribute="1" defaultMemberUniqueName="[Cleaned Dataset].[Salary_USD].[All]" allUniqueName="[Cleaned Dataset].[Salary_USD].[All]" dimensionUniqueName="[Cleaned Dataset]" displayFolder="" count="0"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0" memberValueDatatype="130" unbalanced="0"/>
    <cacheHierarchy uniqueName="[Cleaned Dataset].[Currency]" caption="Currency" attribute="1" defaultMemberUniqueName="[Cleaned Dataset].[Currency].[All]" allUniqueName="[Cleaned Dataset].[Currency].[All]" dimensionUniqueName="[Cleaned Dataset]" displayFolder="" count="0"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0"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0"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0"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0"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0"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2"/>
      </fieldsUsage>
    </cacheHierarchy>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ï»¿Age_Range]" caption="ï»¿Age_Range" attribute="1" defaultMemberUniqueName="[query5].[ï»¿Age_Range].[All]" allUniqueName="[query5].[ï»¿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 caption="Total_Salary" attribute="1" defaultMemberUniqueName="[query6].[Total_Salary].[All]" allUniqueName="[query6].[Total_Salary].[All]" dimensionUniqueName="[query6]" displayFolder="" count="0" memberValueDatatype="20"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2" memberValueDatatype="130" unbalanced="0">
      <fieldsUsage count="2">
        <fieldUsage x="-1"/>
        <fieldUsage x="0"/>
      </fieldsUsage>
    </cacheHierarchy>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6"/>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32"/>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34"/>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35"/>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36"/>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38"/>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42"/>
        </ext>
      </extLst>
    </cacheHierarchy>
    <cacheHierarchy uniqueName="[Measures].[Sum of Total_Salary 2]" caption="Sum of Total_Salary 2" measure="1" displayFolder="" measureGroup="query6" count="0" hidden="1">
      <extLst>
        <ext xmlns:x15="http://schemas.microsoft.com/office/spreadsheetml/2010/11/main" uri="{B97F6D7D-B522-45F9-BDA1-12C45D357490}">
          <x15:cacheHierarchy aggregatedColumn="45"/>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48"/>
        </ext>
      </extLst>
    </cacheHierarchy>
    <cacheHierarchy uniqueName="[Measures].[Sum of percentage]" caption="Sum of percentage" measure="1" displayFolder="" measureGroup="query8"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52"/>
        </ext>
      </extLst>
    </cacheHierarchy>
    <cacheHierarchy uniqueName="[Measures].[Sum of total_salary 3]" caption="Sum of total_salary 3" measure="1" displayFolder="" measureGroup="query9" count="0" hidden="1">
      <extLst>
        <ext xmlns:x15="http://schemas.microsoft.com/office/spreadsheetml/2010/11/main" uri="{B97F6D7D-B522-45F9-BDA1-12C45D357490}">
          <x15:cacheHierarchy aggregatedColumn="53"/>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30"/>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8.404433680553" createdVersion="5" refreshedVersion="8" minRefreshableVersion="3" recordCount="0" supportSubquery="1" supportAdvancedDrill="1" xr:uid="{749B29DB-0B3A-41E9-AFB5-F20149552642}">
  <cacheSource type="external" connectionId="2"/>
  <cacheFields count="4">
    <cacheField name="[query9].[Job_Title].[Job_Title]" caption="Job_Title" numFmtId="0" hierarchy="51" level="1">
      <sharedItems count="18">
        <s v="Accountant"/>
        <s v="Business Analyst"/>
        <s v="Data Analyst"/>
        <s v="Data Scientist"/>
        <s v="Developer"/>
        <s v="Devops Engineer"/>
        <s v="Doctor"/>
        <s v="Hr Manager"/>
        <s v="Nurse"/>
        <s v="Product Manager"/>
        <s v="Professor"/>
        <s v="Project Manager"/>
        <s v="Qa Engineer"/>
        <s v="Sales Executive"/>
        <s v="Software Engineer"/>
        <s v="System Administrator"/>
        <s v="Teacher"/>
        <s v="Unknown"/>
      </sharedItems>
    </cacheField>
    <cacheField name="[Measures].[Sum of Experience 2]" caption="Sum of Experience 2" numFmtId="0" hierarchy="82" level="32767"/>
    <cacheField name="[Measures].[Sum of total_salary 3]" caption="Sum of total_salary 3" numFmtId="0" hierarchy="83" level="32767"/>
    <cacheField name="[Dcountry].[Country].[Country]" caption="Country" numFmtId="0" hierarchy="19" level="1">
      <sharedItems containsSemiMixedTypes="0" containsNonDate="0" containsString="0"/>
    </cacheField>
  </cacheFields>
  <cacheHierarchies count="85">
    <cacheHierarchy uniqueName="[Cleaned Dataset].[Age Range]" caption="Age Range" attribute="1" defaultMemberUniqueName="[Cleaned Dataset].[Age Range].[All]" allUniqueName="[Cleaned Dataset].[Age Range].[All]" dimensionUniqueName="[Cleaned Dataset]" displayFolder="" count="0"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0" memberValueDatatype="130" unbalanced="0"/>
    <cacheHierarchy uniqueName="[Cleaned Dataset].[Annual Salary]" caption="Annual Salary" attribute="1" defaultMemberUniqueName="[Cleaned Dataset].[Annual Salary].[All]" allUniqueName="[Cleaned Dataset].[Annual Salary].[All]" dimensionUniqueName="[Cleaned Dataset]" displayFolder="" count="0" memberValueDatatype="130" unbalanced="0"/>
    <cacheHierarchy uniqueName="[Cleaned Dataset].[Exchange Rate]" caption="Exchange Rate" attribute="1" defaultMemberUniqueName="[Cleaned Dataset].[Exchange Rate].[All]" allUniqueName="[Cleaned Dataset].[Exchange Rate].[All]" dimensionUniqueName="[Cleaned Dataset]" displayFolder="" count="0" memberValueDatatype="5" unbalanced="0"/>
    <cacheHierarchy uniqueName="[Cleaned Dataset].[Salary_USD]" caption="Salary_USD" attribute="1" defaultMemberUniqueName="[Cleaned Dataset].[Salary_USD].[All]" allUniqueName="[Cleaned Dataset].[Salary_USD].[All]" dimensionUniqueName="[Cleaned Dataset]" displayFolder="" count="0"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0" memberValueDatatype="130" unbalanced="0"/>
    <cacheHierarchy uniqueName="[Cleaned Dataset].[Currency]" caption="Currency" attribute="1" defaultMemberUniqueName="[Cleaned Dataset].[Currency].[All]" allUniqueName="[Cleaned Dataset].[Currency].[All]" dimensionUniqueName="[Cleaned Dataset]" displayFolder="" count="0"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0"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0"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0"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0"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0"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fieldsUsage count="2">
        <fieldUsage x="-1"/>
        <fieldUsage x="3"/>
      </fieldsUsage>
    </cacheHierarchy>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_Title]" caption="Job_Title" attribute="1" defaultMemberUniqueName="[query2].[Job_Title].[All]" allUniqueName="[query2].[Job_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inimum_salary]" caption="minimum_salary" attribute="1" defaultMemberUniqueName="[query3].[minimum_salary].[All]" allUniqueName="[query3].[minimum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 caption="Experience" attribute="1" defaultMemberUniqueName="[query4].[Experience].[All]" allUniqueName="[query4].[Experience].[All]" dimensionUniqueName="[query4]" displayFolder="" count="0" memberValueDatatype="20" unbalanced="0"/>
    <cacheHierarchy uniqueName="[query4].[no_of_employees]" caption="no_of_employees" attribute="1" defaultMemberUniqueName="[query4].[no_of_employees].[All]" allUniqueName="[query4].[no_of_employees].[All]" dimensionUniqueName="[query4]"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ï»¿Age_Range]" caption="ï»¿Age_Range" attribute="1" defaultMemberUniqueName="[query5].[ï»¿Age_Range].[All]" allUniqueName="[query5].[ï»¿Age_Range].[All]" dimensionUniqueName="[query5]" displayFolder="" count="0" memberValueDatatype="130" unbalanced="0"/>
    <cacheHierarchy uniqueName="[query5].[median]" caption="median" attribute="1" defaultMemberUniqueName="[query5].[median].[All]" allUniqueName="[query5].[median].[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_title]" caption="job_title" attribute="1" defaultMemberUniqueName="[query6].[job_title].[All]" allUniqueName="[query6].[job_title].[All]" dimensionUniqueName="[query6]" displayFolder="" count="0" memberValueDatatype="130" unbalanced="0"/>
    <cacheHierarchy uniqueName="[query6].[Total_Salary]" caption="Total_Salary" attribute="1" defaultMemberUniqueName="[query6].[Total_Salary].[All]" allUniqueName="[query6].[Total_Salary].[All]" dimensionUniqueName="[query6]" displayFolder="" count="0" memberValueDatatype="20"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_Title]" caption="Job_Title" attribute="1" defaultMemberUniqueName="[query9].[Job_Title].[All]" allUniqueName="[query9].[Job_Title].[All]" dimensionUniqueName="[query9]" displayFolder="" count="2" memberValueDatatype="130" unbalanced="0">
      <fieldsUsage count="2">
        <fieldUsage x="-1"/>
        <fieldUsage x="0"/>
      </fieldsUsage>
    </cacheHierarchy>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6"/>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32"/>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34"/>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35"/>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36"/>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38"/>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42"/>
        </ext>
      </extLst>
    </cacheHierarchy>
    <cacheHierarchy uniqueName="[Measures].[Sum of Total_Salary 2]" caption="Sum of Total_Salary 2" measure="1" displayFolder="" measureGroup="query6" count="0" hidden="1">
      <extLst>
        <ext xmlns:x15="http://schemas.microsoft.com/office/spreadsheetml/2010/11/main" uri="{B97F6D7D-B522-45F9-BDA1-12C45D357490}">
          <x15:cacheHierarchy aggregatedColumn="45"/>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48"/>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50"/>
        </ext>
      </extLst>
    </cacheHierarchy>
    <cacheHierarchy uniqueName="[Measures].[Sum of Experience 2]" caption="Sum of Experience 2" measure="1" displayFolder="" measureGroup="query9"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total_salary 3]" caption="Sum of total_salary 3" measure="1" displayFolder="" measureGroup="query9" count="0" oneField="1" hidden="1">
      <fieldsUsage count="1">
        <fieldUsage x="2"/>
      </fieldsUsage>
      <extLst>
        <ext xmlns:x15="http://schemas.microsoft.com/office/spreadsheetml/2010/11/main" uri="{B97F6D7D-B522-45F9-BDA1-12C45D357490}">
          <x15:cacheHierarchy aggregatedColumn="53"/>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30"/>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mes" refreshedDate="45987.095281018519" createdVersion="3" refreshedVersion="8" minRefreshableVersion="3" recordCount="0" supportSubquery="1" supportAdvancedDrill="1" xr:uid="{FC4B32AA-1E5F-43A8-8F4C-6D0F452112A2}">
  <cacheSource type="external" connectionId="2">
    <extLst>
      <ext xmlns:x14="http://schemas.microsoft.com/office/spreadsheetml/2009/9/main" uri="{F057638F-6D5F-4e77-A914-E7F072B9BCA8}">
        <x14:sourceConnection name="ThisWorkbookDataModel"/>
      </ext>
    </extLst>
  </cacheSource>
  <cacheFields count="0"/>
  <cacheHierarchies count="86">
    <cacheHierarchy uniqueName="[Cleaned Dataset].[Age Range]" caption="Age Range" attribute="1" defaultMemberUniqueName="[Cleaned Dataset].[Age Range].[All]" allUniqueName="[Cleaned Dataset].[Age Range].[All]" dimensionUniqueName="[Cleaned Dataset]" displayFolder="" count="2" memberValueDatatype="130" unbalanced="0"/>
    <cacheHierarchy uniqueName="[Cleaned Dataset].[Industry]" caption="Industry" attribute="1" defaultMemberUniqueName="[Cleaned Dataset].[Industry].[All]" allUniqueName="[Cleaned Dataset].[Industry].[All]" dimensionUniqueName="[Cleaned Dataset]" displayFolder="" count="2" memberValueDatatype="130" unbalanced="0"/>
    <cacheHierarchy uniqueName="[Cleaned Dataset].[Job Title]" caption="Job Title" attribute="1" defaultMemberUniqueName="[Cleaned Dataset].[Job Title].[All]" allUniqueName="[Cleaned Dataset].[Job Title].[All]" dimensionUniqueName="[Cleaned Dataset]" displayFolder="" count="2" memberValueDatatype="130" unbalanced="0"/>
    <cacheHierarchy uniqueName="[Cleaned Dataset].[Clarification of Job Title]" caption="Clarification of Job Title" attribute="1" defaultMemberUniqueName="[Cleaned Dataset].[Clarification of Job Title].[All]" allUniqueName="[Cleaned Dataset].[Clarification of Job Title].[All]" dimensionUniqueName="[Cleaned Dataset]" displayFolder="" count="2" memberValueDatatype="130" unbalanced="0"/>
    <cacheHierarchy uniqueName="[Cleaned Dataset].[Annual Salary]" caption="Annual Salary" attribute="1" defaultMemberUniqueName="[Cleaned Dataset].[Annual Salary].[All]" allUniqueName="[Cleaned Dataset].[Annual Salary].[All]" dimensionUniqueName="[Cleaned Dataset]" displayFolder="" count="2" memberValueDatatype="130" unbalanced="0"/>
    <cacheHierarchy uniqueName="[Cleaned Dataset].[Exchange Rate]" caption="Exchange Rate" attribute="1" defaultMemberUniqueName="[Cleaned Dataset].[Exchange Rate].[All]" allUniqueName="[Cleaned Dataset].[Exchange Rate].[All]" dimensionUniqueName="[Cleaned Dataset]" displayFolder="" count="2" memberValueDatatype="5" unbalanced="0"/>
    <cacheHierarchy uniqueName="[Cleaned Dataset].[Salary_USD]" caption="Salary_USD" attribute="1" defaultMemberUniqueName="[Cleaned Dataset].[Salary_USD].[All]" allUniqueName="[Cleaned Dataset].[Salary_USD].[All]" dimensionUniqueName="[Cleaned Dataset]" displayFolder="" count="2" memberValueDatatype="5" unbalanced="0"/>
    <cacheHierarchy uniqueName="[Cleaned Dataset].[Additional Monetary Compensation]" caption="Additional Monetary Compensation" attribute="1" defaultMemberUniqueName="[Cleaned Dataset].[Additional Monetary Compensation].[All]" allUniqueName="[Cleaned Dataset].[Additional Monetary Compensation].[All]" dimensionUniqueName="[Cleaned Dataset]" displayFolder="" count="2" memberValueDatatype="130" unbalanced="0"/>
    <cacheHierarchy uniqueName="[Cleaned Dataset].[Currency]" caption="Currency" attribute="1" defaultMemberUniqueName="[Cleaned Dataset].[Currency].[All]" allUniqueName="[Cleaned Dataset].[Currency].[All]" dimensionUniqueName="[Cleaned Dataset]" displayFolder="" count="2" memberValueDatatype="130" unbalanced="0"/>
    <cacheHierarchy uniqueName="[Cleaned Dataset].[Income Clarification]" caption="Income Clarification" attribute="1" defaultMemberUniqueName="[Cleaned Dataset].[Income Clarification].[All]" allUniqueName="[Cleaned Dataset].[Income Clarification].[All]" dimensionUniqueName="[Cleaned Dataset]" displayFolder="" count="2" memberValueDatatype="130" unbalanced="0"/>
    <cacheHierarchy uniqueName="[Cleaned Dataset].[Country]" caption="Country" attribute="1" defaultMemberUniqueName="[Cleaned Dataset].[Country].[All]" allUniqueName="[Cleaned Dataset].[Country].[All]" dimensionUniqueName="[Cleaned Dataset]" displayFolder="" count="2" memberValueDatatype="130" unbalanced="0"/>
    <cacheHierarchy uniqueName="[Cleaned Dataset].[State]" caption="State" attribute="1" defaultMemberUniqueName="[Cleaned Dataset].[State].[All]" allUniqueName="[Cleaned Dataset].[State].[All]" dimensionUniqueName="[Cleaned Dataset]" displayFolder="" count="2" memberValueDatatype="130" unbalanced="0"/>
    <cacheHierarchy uniqueName="[Cleaned Dataset].[City]" caption="City" attribute="1" defaultMemberUniqueName="[Cleaned Dataset].[City].[All]" allUniqueName="[Cleaned Dataset].[City].[All]" dimensionUniqueName="[Cleaned Dataset]" displayFolder="" count="2" memberValueDatatype="130" unbalanced="0"/>
    <cacheHierarchy uniqueName="[Cleaned Dataset].[Years of Professional Experience Overall]" caption="Years of Professional Experience Overall" attribute="1" defaultMemberUniqueName="[Cleaned Dataset].[Years of Professional Experience Overall].[All]" allUniqueName="[Cleaned Dataset].[Years of Professional Experience Overall].[All]" dimensionUniqueName="[Cleaned Dataset]" displayFolder="" count="2" memberValueDatatype="130" unbalanced="0"/>
    <cacheHierarchy uniqueName="[Cleaned Dataset].[Years of Professional Experience in Field]" caption="Years of Professional Experience in Field" attribute="1" defaultMemberUniqueName="[Cleaned Dataset].[Years of Professional Experience in Field].[All]" allUniqueName="[Cleaned Dataset].[Years of Professional Experience in Field].[All]" dimensionUniqueName="[Cleaned Dataset]" displayFolder="" count="2" memberValueDatatype="130" unbalanced="0"/>
    <cacheHierarchy uniqueName="[Cleaned Dataset].[Highest Level of Education Completed]" caption="Highest Level of Education Completed" attribute="1" defaultMemberUniqueName="[Cleaned Dataset].[Highest Level of Education Completed].[All]" allUniqueName="[Cleaned Dataset].[Highest Level of Education Completed].[All]" dimensionUniqueName="[Cleaned Dataset]" displayFolder="" count="2" memberValueDatatype="130" unbalanced="0"/>
    <cacheHierarchy uniqueName="[Cleaned Dataset].[Gender]" caption="Gender" attribute="1" defaultMemberUniqueName="[Cleaned Dataset].[Gender].[All]" allUniqueName="[Cleaned Dataset].[Gender].[All]" dimensionUniqueName="[Cleaned Dataset]" displayFolder="" count="2" memberValueDatatype="130" unbalanced="0"/>
    <cacheHierarchy uniqueName="[Cleaned Dataset].[Name]" caption="Name" attribute="1" defaultMemberUniqueName="[Cleaned Dataset].[Name].[All]" allUniqueName="[Cleaned Dataset].[Name].[All]" dimensionUniqueName="[Cleaned Dataset]" displayFolder="" count="2" memberValueDatatype="130" unbalanced="0"/>
    <cacheHierarchy uniqueName="[Dcity].[City]" caption="City" attribute="1" defaultMemberUniqueName="[Dcity].[City].[All]" allUniqueName="[Dcity].[City].[All]" dimensionUniqueName="[Dcity]" displayFolder="" count="2" memberValueDatatype="130" unbalanced="0"/>
    <cacheHierarchy uniqueName="[Dcountry].[Country]" caption="Country" attribute="1" defaultMemberUniqueName="[Dcountry].[Country].[All]" allUniqueName="[Dcountry].[Country].[All]" dimensionUniqueName="[Dcountry]" displayFolder="" count="2" memberValueDatatype="130" unbalanced="0"/>
    <cacheHierarchy uniqueName="[Deducation].[Highest Level of Education Completed]" caption="Highest Level of Education Completed" attribute="1" defaultMemberUniqueName="[Deducation].[Highest Level of Education Completed].[All]" allUniqueName="[Deducation].[Highest Level of Education Completed].[All]" dimensionUniqueName="[Deducation]" displayFolder="" count="2" memberValueDatatype="130" unbalanced="0"/>
    <cacheHierarchy uniqueName="[Dgender].[Gender]" caption="Gender" attribute="1" defaultMemberUniqueName="[Dgender].[Gender].[All]" allUniqueName="[Dgender].[Gender].[All]" dimensionUniqueName="[Dgender]" displayFolder="" count="2" memberValueDatatype="130" unbalanced="0"/>
    <cacheHierarchy uniqueName="[Dindustry].[Industry]" caption="Industry" attribute="1" defaultMemberUniqueName="[Dindustry].[Industry].[All]" allUniqueName="[Dindustry].[Industry].[All]" dimensionUniqueName="[Dindustry]" displayFolder="" count="2" memberValueDatatype="130" unbalanced="0"/>
    <cacheHierarchy uniqueName="[Djobtitle].[Job Title]" caption="Job Title" attribute="1" defaultMemberUniqueName="[Djobtitle].[Job Title].[All]" allUniqueName="[Djobtitle].[Job Title].[All]" dimensionUniqueName="[Djobtit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query1].[industry]" caption="industry" attribute="1" defaultMemberUniqueName="[query1].[industry].[All]" allUniqueName="[query1].[industry].[All]" dimensionUniqueName="[query1]" displayFolder="" count="2" memberValueDatatype="130" unbalanced="0"/>
    <cacheHierarchy uniqueName="[query1].[Gender]" caption="Gender" attribute="1" defaultMemberUniqueName="[query1].[Gender].[All]" allUniqueName="[query1].[Gender].[All]" dimensionUniqueName="[query1]" displayFolder="" count="2" memberValueDatatype="130" unbalanced="0"/>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2" memberValueDatatype="130" unbalanced="0"/>
    <cacheHierarchy uniqueName="[query10].[gender]" caption="gender" attribute="1" defaultMemberUniqueName="[query10].[gender].[All]" allUniqueName="[query10].[gender].[All]" dimensionUniqueName="[query10]" displayFolder="" count="2" memberValueDatatype="130" unbalanced="0"/>
    <cacheHierarchy uniqueName="[query10].[Education_level]" caption="Education_level" attribute="1" defaultMemberUniqueName="[query10].[Education_level].[All]" allUniqueName="[query10].[Education_level].[All]" dimensionUniqueName="[query10]" displayFolder="" count="2" memberValueDatatype="130" unbalanced="0"/>
    <cacheHierarchy uniqueName="[query10].[Average_Salary]" caption="Average_Salary" attribute="1" defaultMemberUniqueName="[query10].[Average_Salary].[All]" allUniqueName="[query10].[Average_Salary].[All]" dimensionUniqueName="[query10]" displayFolder="" count="2" memberValueDatatype="5" unbalanced="0"/>
    <cacheHierarchy uniqueName="[query2].[Job_Title]" caption="Job_Title" attribute="1" defaultMemberUniqueName="[query2].[Job_Title].[All]" allUniqueName="[query2].[Job_Title].[All]" dimensionUniqueName="[query2]" displayFolder="" count="2" memberValueDatatype="130" unbalanced="0"/>
    <cacheHierarchy uniqueName="[query2].[total_salary]" caption="total_salary" attribute="1" defaultMemberUniqueName="[query2].[total_salary].[All]" allUniqueName="[query2].[total_salary].[All]" dimensionUniqueName="[query2]" displayFolder="" count="2"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cacheHierarchy uniqueName="[query3].[average_salary]" caption="average_salary" attribute="1" defaultMemberUniqueName="[query3].[average_salary].[All]" allUniqueName="[query3].[average_salary].[All]" dimensionUniqueName="[query3]" displayFolder="" count="2" memberValueDatatype="5" unbalanced="0"/>
    <cacheHierarchy uniqueName="[query3].[minimum_salary]" caption="minimum_salary" attribute="1" defaultMemberUniqueName="[query3].[minimum_salary].[All]" allUniqueName="[query3].[minimum_salary].[All]" dimensionUniqueName="[query3]" displayFolder="" count="2" memberValueDatatype="5" unbalanced="0"/>
    <cacheHierarchy uniqueName="[query3].[maximum_salary]" caption="maximum_salary" attribute="1" defaultMemberUniqueName="[query3].[maximum_salary].[All]" allUniqueName="[query3].[maximum_salary].[All]" dimensionUniqueName="[query3]" displayFolder="" count="2" memberValueDatatype="5" unbalanced="0"/>
    <cacheHierarchy uniqueName="[query4].[industry]" caption="industry" attribute="1" defaultMemberUniqueName="[query4].[industry].[All]" allUniqueName="[query4].[industry].[All]" dimensionUniqueName="[query4]" displayFolder="" count="2" memberValueDatatype="130" unbalanced="0"/>
    <cacheHierarchy uniqueName="[query4].[Experience]" caption="Experience" attribute="1" defaultMemberUniqueName="[query4].[Experience].[All]" allUniqueName="[query4].[Experience].[All]" dimensionUniqueName="[query4]" displayFolder="" count="2" memberValueDatatype="20" unbalanced="0"/>
    <cacheHierarchy uniqueName="[query4].[no_of_employees]" caption="no_of_employees" attribute="1" defaultMemberUniqueName="[query4].[no_of_employees].[All]" allUniqueName="[query4].[no_of_employees].[All]" dimensionUniqueName="[query4]" displayFolder="" count="2" memberValueDatatype="130" unbalanced="0"/>
    <cacheHierarchy uniqueName="[query5].[Gender]" caption="Gender" attribute="1" defaultMemberUniqueName="[query5].[Gender].[All]" allUniqueName="[query5].[Gender].[All]" dimensionUniqueName="[query5]" displayFolder="" count="2" memberValueDatatype="130" unbalanced="0"/>
    <cacheHierarchy uniqueName="[query5].[ï»¿Age_Range]" caption="ï»¿Age_Range" attribute="1" defaultMemberUniqueName="[query5].[ï»¿Age_Range].[All]" allUniqueName="[query5].[ï»¿Age_Range].[All]" dimensionUniqueName="[query5]" displayFolder="" count="2" memberValueDatatype="130" unbalanced="0"/>
    <cacheHierarchy uniqueName="[query5].[median]" caption="median" attribute="1" defaultMemberUniqueName="[query5].[median].[All]" allUniqueName="[query5].[median].[All]" dimensionUniqueName="[query5]" displayFolder="" count="2" memberValueDatatype="5" unbalanced="0"/>
    <cacheHierarchy uniqueName="[query6].[country]" caption="country" attribute="1" defaultMemberUniqueName="[query6].[country].[All]" allUniqueName="[query6].[country].[All]" dimensionUniqueName="[query6]" displayFolder="" count="2" memberValueDatatype="130" unbalanced="0"/>
    <cacheHierarchy uniqueName="[query6].[job_title]" caption="job_title" attribute="1" defaultMemberUniqueName="[query6].[job_title].[All]" allUniqueName="[query6].[job_title].[All]" dimensionUniqueName="[query6]" displayFolder="" count="2" memberValueDatatype="130" unbalanced="0"/>
    <cacheHierarchy uniqueName="[query6].[Total_Salary]" caption="Total_Salary" attribute="1" defaultMemberUniqueName="[query6].[Total_Salary].[All]" allUniqueName="[query6].[Total_Salary].[All]" dimensionUniqueName="[query6]" displayFolder="" count="2" memberValueDatatype="20" unbalanced="0"/>
    <cacheHierarchy uniqueName="[query7].[city]" caption="city" attribute="1" defaultMemberUniqueName="[query7].[city].[All]" allUniqueName="[query7].[city].[All]" dimensionUniqueName="[query7]" displayFolder="" count="2" memberValueDatatype="130" unbalanced="0"/>
    <cacheHierarchy uniqueName="[query7].[industry]" caption="industry" attribute="1" defaultMemberUniqueName="[query7].[industry].[All]" allUniqueName="[query7].[industry].[All]" dimensionUniqueName="[query7]" displayFolder="" count="2" memberValueDatatype="130" unbalanced="0"/>
    <cacheHierarchy uniqueName="[query7].[Average_salary]" caption="Average_salary" attribute="1" defaultMemberUniqueName="[query7].[Average_salary].[All]" allUniqueName="[query7].[Average_salary].[All]" dimensionUniqueName="[query7]" displayFolder="" count="2" memberValueDatatype="5" unbalanced="0"/>
    <cacheHierarchy uniqueName="[query8].[gender]" caption="gender" attribute="1" defaultMemberUniqueName="[query8].[gender].[All]" allUniqueName="[query8].[gender].[All]" dimensionUniqueName="[query8]" displayFolder="" count="2" memberValueDatatype="130" unbalanced="0"/>
    <cacheHierarchy uniqueName="[query8].[percentage]" caption="percentage" attribute="1" defaultMemberUniqueName="[query8].[percentage].[All]" allUniqueName="[query8].[percentage].[All]" dimensionUniqueName="[query8]" displayFolder="" count="2" memberValueDatatype="5" unbalanced="0"/>
    <cacheHierarchy uniqueName="[query9].[Job_Title]" caption="Job_Title" attribute="1" defaultMemberUniqueName="[query9].[Job_Title].[All]" allUniqueName="[query9].[Job_Title].[All]" dimensionUniqueName="[query9]" displayFolder="" count="2" memberValueDatatype="130" unbalanced="0"/>
    <cacheHierarchy uniqueName="[query9].[Experience]" caption="Experience" attribute="1" defaultMemberUniqueName="[query9].[Experience].[All]" allUniqueName="[query9].[Experience].[All]" dimensionUniqueName="[query9]" displayFolder="" count="2" memberValueDatatype="20" unbalanced="0"/>
    <cacheHierarchy uniqueName="[query9].[total_salary]" caption="total_salary" attribute="1" defaultMemberUniqueName="[query9].[total_salary].[All]" allUniqueName="[query9].[total_salary].[All]" dimensionUniqueName="[query9]" displayFolder="" count="2" memberValueDatatype="5"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Sheet1]" caption="__XL_Count Sheet1" measure="1" displayFolder="" measureGroup="Cleaned Dataset" count="0" hidden="1"/>
    <cacheHierarchy uniqueName="[Measures].[__XL_Count Dindustry]" caption="__XL_Count Dindustry" measure="1" displayFolder="" measureGroup="Dindustry" count="0" hidden="1"/>
    <cacheHierarchy uniqueName="[Measures].[__XL_Count Djobtitle]" caption="__XL_Count Djobtitle" measure="1" displayFolder="" measureGroup="Djobtitle" count="0" hidden="1"/>
    <cacheHierarchy uniqueName="[Measures].[__XL_Count Dcountry]" caption="__XL_Count Dcountry" measure="1" displayFolder="" measureGroup="Dcountry" count="0" hidden="1"/>
    <cacheHierarchy uniqueName="[Measures].[__XL_Count Dcity]" caption="__XL_Count Dcity" measure="1" displayFolder="" measureGroup="Dcity" count="0" hidden="1"/>
    <cacheHierarchy uniqueName="[Measures].[__XL_Count Deducation]" caption="__XL_Count Deducation" measure="1" displayFolder="" measureGroup="Deducation" count="0" hidden="1"/>
    <cacheHierarchy uniqueName="[Measures].[__XL_Count Dgender]" caption="__XL_Count Dgender" measure="1" displayFolder="" measureGroup="Dgender"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7"/>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33"/>
        </ext>
      </extLst>
    </cacheHierarchy>
    <cacheHierarchy uniqueName="[Measures].[Sum of average_salary 2]" caption="Sum of average_salary 2" measure="1" displayFolder="" measureGroup="query3" count="0" hidden="1">
      <extLst>
        <ext xmlns:x15="http://schemas.microsoft.com/office/spreadsheetml/2010/11/main" uri="{B97F6D7D-B522-45F9-BDA1-12C45D357490}">
          <x15:cacheHierarchy aggregatedColumn="35"/>
        </ext>
      </extLst>
    </cacheHierarchy>
    <cacheHierarchy uniqueName="[Measures].[Sum of minimum_salary]" caption="Sum of minimum_salary" measure="1" displayFolder="" measureGroup="query3" count="0" hidden="1">
      <extLst>
        <ext xmlns:x15="http://schemas.microsoft.com/office/spreadsheetml/2010/11/main" uri="{B97F6D7D-B522-45F9-BDA1-12C45D357490}">
          <x15:cacheHierarchy aggregatedColumn="3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37"/>
        </ext>
      </extLst>
    </cacheHierarchy>
    <cacheHierarchy uniqueName="[Measures].[Sum of Experience]" caption="Sum of Experience" measure="1" displayFolder="" measureGroup="query4" count="0" hidden="1">
      <extLst>
        <ext xmlns:x15="http://schemas.microsoft.com/office/spreadsheetml/2010/11/main" uri="{B97F6D7D-B522-45F9-BDA1-12C45D357490}">
          <x15:cacheHierarchy aggregatedColumn="39"/>
        </ext>
      </extLst>
    </cacheHierarchy>
    <cacheHierarchy uniqueName="[Measures].[Sum of median]" caption="Sum of median" measure="1" displayFolder="" measureGroup="query5" count="0" hidden="1">
      <extLst>
        <ext xmlns:x15="http://schemas.microsoft.com/office/spreadsheetml/2010/11/main" uri="{B97F6D7D-B522-45F9-BDA1-12C45D357490}">
          <x15:cacheHierarchy aggregatedColumn="43"/>
        </ext>
      </extLst>
    </cacheHierarchy>
    <cacheHierarchy uniqueName="[Measures].[Sum of Total_Salary 2]" caption="Sum of Total_Salary 2" measure="1" displayFolder="" measureGroup="query6" count="0" hidden="1">
      <extLst>
        <ext xmlns:x15="http://schemas.microsoft.com/office/spreadsheetml/2010/11/main" uri="{B97F6D7D-B522-45F9-BDA1-12C45D357490}">
          <x15:cacheHierarchy aggregatedColumn="46"/>
        </ext>
      </extLst>
    </cacheHierarchy>
    <cacheHierarchy uniqueName="[Measures].[Sum of Average_salary 3]" caption="Sum of Average_salary 3" measure="1" displayFolder="" measureGroup="query7" count="0" hidden="1">
      <extLst>
        <ext xmlns:x15="http://schemas.microsoft.com/office/spreadsheetml/2010/11/main" uri="{B97F6D7D-B522-45F9-BDA1-12C45D357490}">
          <x15:cacheHierarchy aggregatedColumn="49"/>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51"/>
        </ext>
      </extLst>
    </cacheHierarchy>
    <cacheHierarchy uniqueName="[Measures].[Sum of Experience 2]" caption="Sum of Experience 2" measure="1" displayFolder="" measureGroup="query9" count="0" hidden="1">
      <extLst>
        <ext xmlns:x15="http://schemas.microsoft.com/office/spreadsheetml/2010/11/main" uri="{B97F6D7D-B522-45F9-BDA1-12C45D357490}">
          <x15:cacheHierarchy aggregatedColumn="53"/>
        </ext>
      </extLst>
    </cacheHierarchy>
    <cacheHierarchy uniqueName="[Measures].[Sum of total_salary 3]" caption="Sum of total_salary 3" measure="1" displayFolder="" measureGroup="query9" count="0" hidden="1">
      <extLst>
        <ext xmlns:x15="http://schemas.microsoft.com/office/spreadsheetml/2010/11/main" uri="{B97F6D7D-B522-45F9-BDA1-12C45D357490}">
          <x15:cacheHierarchy aggregatedColumn="54"/>
        </ext>
      </extLst>
    </cacheHierarchy>
    <cacheHierarchy uniqueName="[Measures].[Sum of Average_Salary 4]" caption="Sum of Average_Salary 4" measure="1" displayFolder="" measureGroup="query10" count="0" hidden="1">
      <extLst>
        <ext xmlns:x15="http://schemas.microsoft.com/office/spreadsheetml/2010/11/main" uri="{B97F6D7D-B522-45F9-BDA1-12C45D357490}">
          <x15:cacheHierarchy aggregatedColumn="31"/>
        </ext>
      </extLst>
    </cacheHierarchy>
  </cacheHierarchies>
  <kpis count="0"/>
  <dimensions count="18">
    <dimension name="Cleaned Dataset" uniqueName="[Cleaned Dataset]" caption="Cleaned Dataset"/>
    <dimension name="Dcity" uniqueName="[Dcity]" caption="Dcity"/>
    <dimension name="Dcountry" uniqueName="[Dcountry]" caption="Dcountry"/>
    <dimension name="Deducation" uniqueName="[Deducation]" caption="Deducation"/>
    <dimension name="Dgender" uniqueName="[Dgender]" caption="Dgender"/>
    <dimension name="Dindustry" uniqueName="[Dindustry]" caption="Dindustry"/>
    <dimension name="Djobtitle" uniqueName="[Djobtitle]" caption="Djobtitle"/>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s>
  <measureGroups count="17">
    <measureGroup name="Cleaned Dataset" caption="Cleaned Dataset"/>
    <measureGroup name="Dcity" caption="Dcity"/>
    <measureGroup name="Dcountry" caption="Dcountry"/>
    <measureGroup name="Deducation" caption="Deducation"/>
    <measureGroup name="Dgender" caption="Dgender"/>
    <measureGroup name="Dindustry" caption="Dindustry"/>
    <measureGroup name="Djobtitle" caption="Djobtitle"/>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s>
  <maps count="38">
    <map measureGroup="0" dimension="0"/>
    <map measureGroup="0" dimension="1"/>
    <map measureGroup="0" dimension="2"/>
    <map measureGroup="0" dimension="3"/>
    <map measureGroup="0" dimension="4"/>
    <map measureGroup="0" dimension="5"/>
    <map measureGroup="0" dimension="6"/>
    <map measureGroup="1" dimension="1"/>
    <map measureGroup="2" dimension="2"/>
    <map measureGroup="3" dimension="3"/>
    <map measureGroup="4" dimension="4"/>
    <map measureGroup="5" dimension="5"/>
    <map measureGroup="6" dimension="6"/>
    <map measureGroup="7" dimension="4"/>
    <map measureGroup="7" dimension="5"/>
    <map measureGroup="7" dimension="8"/>
    <map measureGroup="8" dimension="3"/>
    <map measureGroup="8" dimension="4"/>
    <map measureGroup="8" dimension="5"/>
    <map measureGroup="8" dimension="9"/>
    <map measureGroup="9" dimension="6"/>
    <map measureGroup="9" dimension="10"/>
    <map measureGroup="10" dimension="3"/>
    <map measureGroup="10" dimension="11"/>
    <map measureGroup="11" dimension="5"/>
    <map measureGroup="11" dimension="12"/>
    <map measureGroup="12" dimension="4"/>
    <map measureGroup="12" dimension="13"/>
    <map measureGroup="13" dimension="2"/>
    <map measureGroup="13" dimension="6"/>
    <map measureGroup="13" dimension="14"/>
    <map measureGroup="14" dimension="1"/>
    <map measureGroup="14" dimension="5"/>
    <map measureGroup="14" dimension="15"/>
    <map measureGroup="15" dimension="4"/>
    <map measureGroup="15" dimension="16"/>
    <map measureGroup="16" dimension="6"/>
    <map measureGroup="16" dimension="17"/>
  </maps>
  <extLst>
    <ext xmlns:x14="http://schemas.microsoft.com/office/spreadsheetml/2009/9/main" uri="{725AE2AE-9491-48be-B2B4-4EB974FC3084}">
      <x14:pivotCacheDefinition slicerData="1" pivotCacheId="193221198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x v="0"/>
    <n v="72091.77"/>
  </r>
  <r>
    <x v="0"/>
    <x v="1"/>
    <n v="72590.61"/>
  </r>
  <r>
    <x v="0"/>
    <x v="2"/>
    <n v="79762.91"/>
  </r>
  <r>
    <x v="0"/>
    <x v="3"/>
    <n v="63163.15"/>
  </r>
  <r>
    <x v="1"/>
    <x v="0"/>
    <n v="78726.91"/>
  </r>
  <r>
    <x v="1"/>
    <x v="1"/>
    <n v="50199.64"/>
  </r>
  <r>
    <x v="1"/>
    <x v="2"/>
    <n v="83738.149999999994"/>
  </r>
  <r>
    <x v="1"/>
    <x v="3"/>
    <n v="49713.25"/>
  </r>
  <r>
    <x v="2"/>
    <x v="0"/>
    <n v="66775.38"/>
  </r>
  <r>
    <x v="2"/>
    <x v="1"/>
    <n v="52263.62"/>
  </r>
  <r>
    <x v="2"/>
    <x v="2"/>
    <n v="60995.86"/>
  </r>
  <r>
    <x v="2"/>
    <x v="3"/>
    <n v="69861.8"/>
  </r>
  <r>
    <x v="3"/>
    <x v="0"/>
    <n v="88435.81"/>
  </r>
  <r>
    <x v="3"/>
    <x v="1"/>
    <n v="55896.25"/>
  </r>
  <r>
    <x v="3"/>
    <x v="2"/>
    <n v="57492.36"/>
  </r>
  <r>
    <x v="3"/>
    <x v="3"/>
    <n v="75642.320000000007"/>
  </r>
  <r>
    <x v="4"/>
    <x v="0"/>
    <n v="61829.95"/>
  </r>
  <r>
    <x v="4"/>
    <x v="1"/>
    <n v="57364.98"/>
  </r>
  <r>
    <x v="4"/>
    <x v="2"/>
    <n v="70885.98"/>
  </r>
  <r>
    <x v="4"/>
    <x v="3"/>
    <n v="89216.71"/>
  </r>
  <r>
    <x v="5"/>
    <x v="0"/>
    <n v="65611.289999999994"/>
  </r>
  <r>
    <x v="5"/>
    <x v="1"/>
    <n v="70000.259999999995"/>
  </r>
  <r>
    <x v="5"/>
    <x v="2"/>
    <n v="61163.38"/>
  </r>
  <r>
    <x v="5"/>
    <x v="3"/>
    <n v="63593.94"/>
  </r>
  <r>
    <x v="6"/>
    <x v="0"/>
    <n v="58422.62"/>
  </r>
  <r>
    <x v="6"/>
    <x v="1"/>
    <n v="57885.15"/>
  </r>
  <r>
    <x v="6"/>
    <x v="2"/>
    <n v="66558.850000000006"/>
  </r>
  <r>
    <x v="6"/>
    <x v="3"/>
    <n v="65771.179999999993"/>
  </r>
  <r>
    <x v="7"/>
    <x v="0"/>
    <n v="58799.6"/>
  </r>
  <r>
    <x v="7"/>
    <x v="1"/>
    <n v="63199.19"/>
  </r>
  <r>
    <x v="7"/>
    <x v="2"/>
    <n v="56007.28"/>
  </r>
  <r>
    <x v="7"/>
    <x v="3"/>
    <n v="63174.58"/>
  </r>
  <r>
    <x v="8"/>
    <x v="0"/>
    <n v="80098.28"/>
  </r>
  <r>
    <x v="8"/>
    <x v="1"/>
    <n v="53478.77"/>
  </r>
  <r>
    <x v="8"/>
    <x v="2"/>
    <n v="58497.279999999999"/>
  </r>
  <r>
    <x v="8"/>
    <x v="3"/>
    <n v="73637.240000000005"/>
  </r>
  <r>
    <x v="9"/>
    <x v="0"/>
    <n v="75928.460000000006"/>
  </r>
  <r>
    <x v="9"/>
    <x v="1"/>
    <n v="76130.720000000001"/>
  </r>
  <r>
    <x v="9"/>
    <x v="2"/>
    <n v="71169.279999999999"/>
  </r>
  <r>
    <x v="9"/>
    <x v="3"/>
    <n v="72438.38"/>
  </r>
  <r>
    <x v="10"/>
    <x v="3"/>
    <n v="5486.5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n v="7074949.5700000003"/>
  </r>
  <r>
    <x v="1"/>
    <n v="4584744.3600000003"/>
  </r>
  <r>
    <x v="2"/>
    <n v="4543968.0199999996"/>
  </r>
  <r>
    <x v="3"/>
    <n v="4178369.26"/>
  </r>
  <r>
    <x v="4"/>
    <n v="4133889.71"/>
  </r>
  <r>
    <x v="5"/>
    <n v="3962023.29"/>
  </r>
  <r>
    <x v="6"/>
    <n v="3867247.69"/>
  </r>
  <r>
    <x v="7"/>
    <n v="3835371.04"/>
  </r>
  <r>
    <x v="8"/>
    <n v="3554098.92"/>
  </r>
  <r>
    <x v="9"/>
    <n v="3514055.37"/>
  </r>
  <r>
    <x v="10"/>
    <n v="3483992.45"/>
  </r>
  <r>
    <x v="11"/>
    <n v="3311663.98"/>
  </r>
  <r>
    <x v="12"/>
    <n v="3246767.99"/>
  </r>
  <r>
    <x v="13"/>
    <n v="3041387.92"/>
  </r>
  <r>
    <x v="14"/>
    <n v="2833333.84"/>
  </r>
  <r>
    <x v="15"/>
    <n v="2382512.61"/>
  </r>
  <r>
    <x v="16"/>
    <n v="2351292.17"/>
  </r>
  <r>
    <x v="17"/>
    <n v="164595.8299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65498.98"/>
    <n v="0"/>
    <n v="205478.67"/>
  </r>
  <r>
    <x v="1"/>
    <n v="59737.7"/>
    <n v="0"/>
    <n v="172277.33"/>
  </r>
  <r>
    <x v="2"/>
    <n v="66147.88"/>
    <n v="0"/>
    <n v="186113.33"/>
  </r>
  <r>
    <x v="3"/>
    <n v="68967.399999999994"/>
    <n v="0"/>
    <n v="265830"/>
  </r>
  <r>
    <x v="4"/>
    <n v="62736.15"/>
    <n v="0"/>
    <n v="198105"/>
  </r>
  <r>
    <x v="5"/>
    <n v="62659.75"/>
    <n v="1789.55"/>
    <n v="16931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
  <r>
    <x v="0"/>
    <n v="25"/>
    <x v="0"/>
  </r>
  <r>
    <x v="1"/>
    <n v="25"/>
    <x v="1"/>
  </r>
  <r>
    <x v="2"/>
    <n v="25"/>
    <x v="2"/>
  </r>
  <r>
    <x v="3"/>
    <n v="25"/>
    <x v="3"/>
  </r>
  <r>
    <x v="4"/>
    <n v="25"/>
    <x v="1"/>
  </r>
  <r>
    <x v="5"/>
    <n v="25"/>
    <x v="0"/>
  </r>
  <r>
    <x v="6"/>
    <n v="25"/>
    <x v="1"/>
  </r>
  <r>
    <x v="7"/>
    <n v="25"/>
    <x v="1"/>
  </r>
  <r>
    <x v="3"/>
    <n v="24"/>
    <x v="4"/>
  </r>
  <r>
    <x v="0"/>
    <n v="24"/>
    <x v="1"/>
  </r>
  <r>
    <x v="1"/>
    <n v="24"/>
    <x v="4"/>
  </r>
  <r>
    <x v="2"/>
    <n v="24"/>
    <x v="1"/>
  </r>
  <r>
    <x v="6"/>
    <n v="24"/>
    <x v="1"/>
  </r>
  <r>
    <x v="8"/>
    <n v="24"/>
    <x v="1"/>
  </r>
  <r>
    <x v="2"/>
    <n v="23"/>
    <x v="0"/>
  </r>
  <r>
    <x v="9"/>
    <n v="23"/>
    <x v="1"/>
  </r>
  <r>
    <x v="3"/>
    <n v="23"/>
    <x v="4"/>
  </r>
  <r>
    <x v="6"/>
    <n v="23"/>
    <x v="1"/>
  </r>
  <r>
    <x v="10"/>
    <n v="23"/>
    <x v="1"/>
  </r>
  <r>
    <x v="1"/>
    <n v="23"/>
    <x v="1"/>
  </r>
  <r>
    <x v="0"/>
    <n v="22"/>
    <x v="4"/>
  </r>
  <r>
    <x v="4"/>
    <n v="22"/>
    <x v="4"/>
  </r>
  <r>
    <x v="7"/>
    <n v="22"/>
    <x v="4"/>
  </r>
  <r>
    <x v="1"/>
    <n v="22"/>
    <x v="1"/>
  </r>
  <r>
    <x v="3"/>
    <n v="22"/>
    <x v="1"/>
  </r>
  <r>
    <x v="8"/>
    <n v="22"/>
    <x v="1"/>
  </r>
  <r>
    <x v="2"/>
    <n v="20"/>
    <x v="5"/>
  </r>
  <r>
    <x v="10"/>
    <n v="20"/>
    <x v="6"/>
  </r>
  <r>
    <x v="8"/>
    <n v="20"/>
    <x v="4"/>
  </r>
  <r>
    <x v="4"/>
    <n v="20"/>
    <x v="0"/>
  </r>
  <r>
    <x v="0"/>
    <n v="20"/>
    <x v="3"/>
  </r>
  <r>
    <x v="5"/>
    <n v="20"/>
    <x v="0"/>
  </r>
  <r>
    <x v="7"/>
    <n v="20"/>
    <x v="0"/>
  </r>
  <r>
    <x v="6"/>
    <n v="20"/>
    <x v="0"/>
  </r>
  <r>
    <x v="3"/>
    <n v="20"/>
    <x v="7"/>
  </r>
  <r>
    <x v="1"/>
    <n v="20"/>
    <x v="1"/>
  </r>
  <r>
    <x v="0"/>
    <n v="19"/>
    <x v="1"/>
  </r>
  <r>
    <x v="2"/>
    <n v="19"/>
    <x v="0"/>
  </r>
  <r>
    <x v="7"/>
    <n v="19"/>
    <x v="1"/>
  </r>
  <r>
    <x v="9"/>
    <n v="19"/>
    <x v="1"/>
  </r>
  <r>
    <x v="3"/>
    <n v="19"/>
    <x v="1"/>
  </r>
  <r>
    <x v="1"/>
    <n v="19"/>
    <x v="1"/>
  </r>
  <r>
    <x v="10"/>
    <n v="19"/>
    <x v="1"/>
  </r>
  <r>
    <x v="4"/>
    <n v="19"/>
    <x v="1"/>
  </r>
  <r>
    <x v="2"/>
    <n v="18"/>
    <x v="8"/>
  </r>
  <r>
    <x v="3"/>
    <n v="18"/>
    <x v="7"/>
  </r>
  <r>
    <x v="4"/>
    <n v="18"/>
    <x v="4"/>
  </r>
  <r>
    <x v="9"/>
    <n v="18"/>
    <x v="4"/>
  </r>
  <r>
    <x v="8"/>
    <n v="18"/>
    <x v="0"/>
  </r>
  <r>
    <x v="1"/>
    <n v="18"/>
    <x v="0"/>
  </r>
  <r>
    <x v="7"/>
    <n v="18"/>
    <x v="1"/>
  </r>
  <r>
    <x v="6"/>
    <n v="18"/>
    <x v="1"/>
  </r>
  <r>
    <x v="0"/>
    <n v="18"/>
    <x v="7"/>
  </r>
  <r>
    <x v="5"/>
    <n v="18"/>
    <x v="1"/>
  </r>
  <r>
    <x v="7"/>
    <n v="17"/>
    <x v="0"/>
  </r>
  <r>
    <x v="0"/>
    <n v="17"/>
    <x v="4"/>
  </r>
  <r>
    <x v="6"/>
    <n v="17"/>
    <x v="4"/>
  </r>
  <r>
    <x v="5"/>
    <n v="17"/>
    <x v="0"/>
  </r>
  <r>
    <x v="3"/>
    <n v="17"/>
    <x v="9"/>
  </r>
  <r>
    <x v="2"/>
    <n v="17"/>
    <x v="7"/>
  </r>
  <r>
    <x v="1"/>
    <n v="17"/>
    <x v="0"/>
  </r>
  <r>
    <x v="4"/>
    <n v="17"/>
    <x v="1"/>
  </r>
  <r>
    <x v="0"/>
    <n v="16"/>
    <x v="0"/>
  </r>
  <r>
    <x v="1"/>
    <n v="16"/>
    <x v="1"/>
  </r>
  <r>
    <x v="3"/>
    <n v="16"/>
    <x v="1"/>
  </r>
  <r>
    <x v="2"/>
    <n v="16"/>
    <x v="4"/>
  </r>
  <r>
    <x v="5"/>
    <n v="16"/>
    <x v="4"/>
  </r>
  <r>
    <x v="6"/>
    <n v="16"/>
    <x v="1"/>
  </r>
  <r>
    <x v="8"/>
    <n v="16"/>
    <x v="1"/>
  </r>
  <r>
    <x v="6"/>
    <n v="15"/>
    <x v="0"/>
  </r>
  <r>
    <x v="3"/>
    <n v="15"/>
    <x v="10"/>
  </r>
  <r>
    <x v="8"/>
    <n v="15"/>
    <x v="9"/>
  </r>
  <r>
    <x v="7"/>
    <n v="15"/>
    <x v="4"/>
  </r>
  <r>
    <x v="2"/>
    <n v="15"/>
    <x v="11"/>
  </r>
  <r>
    <x v="0"/>
    <n v="15"/>
    <x v="6"/>
  </r>
  <r>
    <x v="1"/>
    <n v="15"/>
    <x v="1"/>
  </r>
  <r>
    <x v="10"/>
    <n v="15"/>
    <x v="0"/>
  </r>
  <r>
    <x v="5"/>
    <n v="15"/>
    <x v="1"/>
  </r>
  <r>
    <x v="9"/>
    <n v="15"/>
    <x v="1"/>
  </r>
  <r>
    <x v="4"/>
    <n v="15"/>
    <x v="4"/>
  </r>
  <r>
    <x v="5"/>
    <n v="14"/>
    <x v="4"/>
  </r>
  <r>
    <x v="4"/>
    <n v="14"/>
    <x v="0"/>
  </r>
  <r>
    <x v="6"/>
    <n v="14"/>
    <x v="1"/>
  </r>
  <r>
    <x v="2"/>
    <n v="14"/>
    <x v="0"/>
  </r>
  <r>
    <x v="3"/>
    <n v="14"/>
    <x v="4"/>
  </r>
  <r>
    <x v="1"/>
    <n v="14"/>
    <x v="1"/>
  </r>
  <r>
    <x v="0"/>
    <n v="14"/>
    <x v="4"/>
  </r>
  <r>
    <x v="10"/>
    <n v="14"/>
    <x v="4"/>
  </r>
  <r>
    <x v="8"/>
    <n v="14"/>
    <x v="1"/>
  </r>
  <r>
    <x v="4"/>
    <n v="13"/>
    <x v="4"/>
  </r>
  <r>
    <x v="3"/>
    <n v="13"/>
    <x v="5"/>
  </r>
  <r>
    <x v="7"/>
    <n v="13"/>
    <x v="4"/>
  </r>
  <r>
    <x v="5"/>
    <n v="13"/>
    <x v="1"/>
  </r>
  <r>
    <x v="0"/>
    <n v="13"/>
    <x v="0"/>
  </r>
  <r>
    <x v="10"/>
    <n v="13"/>
    <x v="1"/>
  </r>
  <r>
    <x v="6"/>
    <n v="13"/>
    <x v="1"/>
  </r>
  <r>
    <x v="9"/>
    <n v="13"/>
    <x v="1"/>
  </r>
  <r>
    <x v="0"/>
    <n v="12"/>
    <x v="9"/>
  </r>
  <r>
    <x v="6"/>
    <n v="12"/>
    <x v="0"/>
  </r>
  <r>
    <x v="4"/>
    <n v="12"/>
    <x v="7"/>
  </r>
  <r>
    <x v="9"/>
    <n v="12"/>
    <x v="4"/>
  </r>
  <r>
    <x v="2"/>
    <n v="12"/>
    <x v="8"/>
  </r>
  <r>
    <x v="1"/>
    <n v="12"/>
    <x v="4"/>
  </r>
  <r>
    <x v="7"/>
    <n v="12"/>
    <x v="9"/>
  </r>
  <r>
    <x v="10"/>
    <n v="12"/>
    <x v="0"/>
  </r>
  <r>
    <x v="3"/>
    <n v="12"/>
    <x v="9"/>
  </r>
  <r>
    <x v="8"/>
    <n v="12"/>
    <x v="4"/>
  </r>
  <r>
    <x v="9"/>
    <n v="11"/>
    <x v="1"/>
  </r>
  <r>
    <x v="10"/>
    <n v="11"/>
    <x v="0"/>
  </r>
  <r>
    <x v="2"/>
    <n v="11"/>
    <x v="1"/>
  </r>
  <r>
    <x v="0"/>
    <n v="11"/>
    <x v="0"/>
  </r>
  <r>
    <x v="3"/>
    <n v="11"/>
    <x v="1"/>
  </r>
  <r>
    <x v="5"/>
    <n v="11"/>
    <x v="1"/>
  </r>
  <r>
    <x v="1"/>
    <n v="10"/>
    <x v="0"/>
  </r>
  <r>
    <x v="6"/>
    <n v="10"/>
    <x v="7"/>
  </r>
  <r>
    <x v="2"/>
    <n v="10"/>
    <x v="11"/>
  </r>
  <r>
    <x v="0"/>
    <n v="10"/>
    <x v="0"/>
  </r>
  <r>
    <x v="3"/>
    <n v="10"/>
    <x v="9"/>
  </r>
  <r>
    <x v="10"/>
    <n v="10"/>
    <x v="4"/>
  </r>
  <r>
    <x v="7"/>
    <n v="10"/>
    <x v="4"/>
  </r>
  <r>
    <x v="4"/>
    <n v="10"/>
    <x v="0"/>
  </r>
  <r>
    <x v="8"/>
    <n v="10"/>
    <x v="4"/>
  </r>
  <r>
    <x v="5"/>
    <n v="10"/>
    <x v="0"/>
  </r>
  <r>
    <x v="9"/>
    <n v="10"/>
    <x v="1"/>
  </r>
  <r>
    <x v="7"/>
    <n v="9"/>
    <x v="7"/>
  </r>
  <r>
    <x v="0"/>
    <n v="9"/>
    <x v="6"/>
  </r>
  <r>
    <x v="8"/>
    <n v="9"/>
    <x v="9"/>
  </r>
  <r>
    <x v="1"/>
    <n v="9"/>
    <x v="7"/>
  </r>
  <r>
    <x v="5"/>
    <n v="9"/>
    <x v="8"/>
  </r>
  <r>
    <x v="3"/>
    <n v="9"/>
    <x v="3"/>
  </r>
  <r>
    <x v="6"/>
    <n v="9"/>
    <x v="0"/>
  </r>
  <r>
    <x v="10"/>
    <n v="9"/>
    <x v="0"/>
  </r>
  <r>
    <x v="2"/>
    <n v="9"/>
    <x v="12"/>
  </r>
  <r>
    <x v="4"/>
    <n v="9"/>
    <x v="4"/>
  </r>
  <r>
    <x v="3"/>
    <n v="8"/>
    <x v="3"/>
  </r>
  <r>
    <x v="2"/>
    <n v="8"/>
    <x v="6"/>
  </r>
  <r>
    <x v="6"/>
    <n v="8"/>
    <x v="5"/>
  </r>
  <r>
    <x v="8"/>
    <n v="8"/>
    <x v="7"/>
  </r>
  <r>
    <x v="7"/>
    <n v="8"/>
    <x v="7"/>
  </r>
  <r>
    <x v="10"/>
    <n v="8"/>
    <x v="4"/>
  </r>
  <r>
    <x v="0"/>
    <n v="8"/>
    <x v="5"/>
  </r>
  <r>
    <x v="5"/>
    <n v="8"/>
    <x v="0"/>
  </r>
  <r>
    <x v="4"/>
    <n v="8"/>
    <x v="0"/>
  </r>
  <r>
    <x v="1"/>
    <n v="8"/>
    <x v="0"/>
  </r>
  <r>
    <x v="8"/>
    <n v="7"/>
    <x v="5"/>
  </r>
  <r>
    <x v="5"/>
    <n v="7"/>
    <x v="4"/>
  </r>
  <r>
    <x v="1"/>
    <n v="7"/>
    <x v="7"/>
  </r>
  <r>
    <x v="6"/>
    <n v="7"/>
    <x v="0"/>
  </r>
  <r>
    <x v="0"/>
    <n v="7"/>
    <x v="9"/>
  </r>
  <r>
    <x v="2"/>
    <n v="7"/>
    <x v="3"/>
  </r>
  <r>
    <x v="7"/>
    <n v="7"/>
    <x v="5"/>
  </r>
  <r>
    <x v="3"/>
    <n v="7"/>
    <x v="9"/>
  </r>
  <r>
    <x v="9"/>
    <n v="7"/>
    <x v="1"/>
  </r>
  <r>
    <x v="10"/>
    <n v="7"/>
    <x v="0"/>
  </r>
  <r>
    <x v="9"/>
    <n v="6"/>
    <x v="1"/>
  </r>
  <r>
    <x v="0"/>
    <n v="6"/>
    <x v="11"/>
  </r>
  <r>
    <x v="3"/>
    <n v="6"/>
    <x v="5"/>
  </r>
  <r>
    <x v="10"/>
    <n v="6"/>
    <x v="9"/>
  </r>
  <r>
    <x v="2"/>
    <n v="6"/>
    <x v="13"/>
  </r>
  <r>
    <x v="1"/>
    <n v="6"/>
    <x v="1"/>
  </r>
  <r>
    <x v="7"/>
    <n v="6"/>
    <x v="7"/>
  </r>
  <r>
    <x v="8"/>
    <n v="6"/>
    <x v="6"/>
  </r>
  <r>
    <x v="5"/>
    <n v="6"/>
    <x v="6"/>
  </r>
  <r>
    <x v="4"/>
    <n v="6"/>
    <x v="9"/>
  </r>
  <r>
    <x v="6"/>
    <n v="6"/>
    <x v="4"/>
  </r>
  <r>
    <x v="9"/>
    <n v="5"/>
    <x v="0"/>
  </r>
  <r>
    <x v="10"/>
    <n v="5"/>
    <x v="7"/>
  </r>
  <r>
    <x v="1"/>
    <n v="5"/>
    <x v="9"/>
  </r>
  <r>
    <x v="8"/>
    <n v="5"/>
    <x v="14"/>
  </r>
  <r>
    <x v="2"/>
    <n v="5"/>
    <x v="15"/>
  </r>
  <r>
    <x v="0"/>
    <n v="5"/>
    <x v="5"/>
  </r>
  <r>
    <x v="3"/>
    <n v="5"/>
    <x v="14"/>
  </r>
  <r>
    <x v="5"/>
    <n v="5"/>
    <x v="6"/>
  </r>
  <r>
    <x v="6"/>
    <n v="5"/>
    <x v="5"/>
  </r>
  <r>
    <x v="7"/>
    <n v="5"/>
    <x v="9"/>
  </r>
  <r>
    <x v="4"/>
    <n v="5"/>
    <x v="9"/>
  </r>
  <r>
    <x v="8"/>
    <n v="4"/>
    <x v="14"/>
  </r>
  <r>
    <x v="5"/>
    <n v="4"/>
    <x v="9"/>
  </r>
  <r>
    <x v="7"/>
    <n v="4"/>
    <x v="9"/>
  </r>
  <r>
    <x v="9"/>
    <n v="4"/>
    <x v="7"/>
  </r>
  <r>
    <x v="6"/>
    <n v="4"/>
    <x v="9"/>
  </r>
  <r>
    <x v="0"/>
    <n v="4"/>
    <x v="14"/>
  </r>
  <r>
    <x v="2"/>
    <n v="4"/>
    <x v="2"/>
  </r>
  <r>
    <x v="3"/>
    <n v="4"/>
    <x v="11"/>
  </r>
  <r>
    <x v="4"/>
    <n v="4"/>
    <x v="6"/>
  </r>
  <r>
    <x v="10"/>
    <n v="4"/>
    <x v="5"/>
  </r>
  <r>
    <x v="1"/>
    <n v="4"/>
    <x v="0"/>
  </r>
  <r>
    <x v="3"/>
    <n v="3"/>
    <x v="14"/>
  </r>
  <r>
    <x v="2"/>
    <n v="3"/>
    <x v="2"/>
  </r>
  <r>
    <x v="6"/>
    <n v="3"/>
    <x v="7"/>
  </r>
  <r>
    <x v="8"/>
    <n v="3"/>
    <x v="4"/>
  </r>
  <r>
    <x v="10"/>
    <n v="3"/>
    <x v="4"/>
  </r>
  <r>
    <x v="7"/>
    <n v="3"/>
    <x v="0"/>
  </r>
  <r>
    <x v="5"/>
    <n v="3"/>
    <x v="9"/>
  </r>
  <r>
    <x v="4"/>
    <n v="3"/>
    <x v="0"/>
  </r>
  <r>
    <x v="1"/>
    <n v="3"/>
    <x v="7"/>
  </r>
  <r>
    <x v="9"/>
    <n v="3"/>
    <x v="1"/>
  </r>
  <r>
    <x v="0"/>
    <n v="3"/>
    <x v="5"/>
  </r>
  <r>
    <x v="5"/>
    <n v="2"/>
    <x v="6"/>
  </r>
  <r>
    <x v="0"/>
    <n v="2"/>
    <x v="6"/>
  </r>
  <r>
    <x v="2"/>
    <n v="2"/>
    <x v="10"/>
  </r>
  <r>
    <x v="1"/>
    <n v="2"/>
    <x v="0"/>
  </r>
  <r>
    <x v="10"/>
    <n v="2"/>
    <x v="0"/>
  </r>
  <r>
    <x v="8"/>
    <n v="2"/>
    <x v="9"/>
  </r>
  <r>
    <x v="7"/>
    <n v="2"/>
    <x v="9"/>
  </r>
  <r>
    <x v="9"/>
    <n v="2"/>
    <x v="4"/>
  </r>
  <r>
    <x v="3"/>
    <n v="2"/>
    <x v="14"/>
  </r>
  <r>
    <x v="6"/>
    <n v="2"/>
    <x v="4"/>
  </r>
  <r>
    <x v="4"/>
    <n v="2"/>
    <x v="7"/>
  </r>
  <r>
    <x v="10"/>
    <n v="1"/>
    <x v="7"/>
  </r>
  <r>
    <x v="2"/>
    <n v="1"/>
    <x v="14"/>
  </r>
  <r>
    <x v="4"/>
    <n v="1"/>
    <x v="5"/>
  </r>
  <r>
    <x v="8"/>
    <n v="1"/>
    <x v="9"/>
  </r>
  <r>
    <x v="9"/>
    <n v="1"/>
    <x v="0"/>
  </r>
  <r>
    <x v="6"/>
    <n v="1"/>
    <x v="0"/>
  </r>
  <r>
    <x v="7"/>
    <n v="1"/>
    <x v="6"/>
  </r>
  <r>
    <x v="5"/>
    <n v="1"/>
    <x v="7"/>
  </r>
  <r>
    <x v="3"/>
    <n v="1"/>
    <x v="9"/>
  </r>
  <r>
    <x v="0"/>
    <n v="1"/>
    <x v="9"/>
  </r>
  <r>
    <x v="1"/>
    <n v="1"/>
    <x v="1"/>
  </r>
  <r>
    <x v="1"/>
    <n v="0"/>
    <x v="3"/>
  </r>
  <r>
    <x v="9"/>
    <n v="0"/>
    <x v="9"/>
  </r>
  <r>
    <x v="7"/>
    <n v="0"/>
    <x v="11"/>
  </r>
  <r>
    <x v="0"/>
    <n v="0"/>
    <x v="16"/>
  </r>
  <r>
    <x v="3"/>
    <n v="0"/>
    <x v="16"/>
  </r>
  <r>
    <x v="2"/>
    <n v="0"/>
    <x v="17"/>
  </r>
  <r>
    <x v="4"/>
    <n v="0"/>
    <x v="8"/>
  </r>
  <r>
    <x v="10"/>
    <n v="0"/>
    <x v="3"/>
  </r>
  <r>
    <x v="5"/>
    <n v="0"/>
    <x v="3"/>
  </r>
  <r>
    <x v="6"/>
    <n v="0"/>
    <x v="9"/>
  </r>
  <r>
    <x v="8"/>
    <n v="0"/>
    <x v="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67986.5"/>
  </r>
  <r>
    <x v="1"/>
    <x v="1"/>
    <n v="97159.58"/>
  </r>
  <r>
    <x v="2"/>
    <x v="0"/>
    <n v="66943.55"/>
  </r>
  <r>
    <x v="1"/>
    <x v="2"/>
    <n v="65292.11"/>
  </r>
  <r>
    <x v="0"/>
    <x v="3"/>
    <n v="69055.83"/>
  </r>
  <r>
    <x v="1"/>
    <x v="3"/>
    <n v="66512.89"/>
  </r>
  <r>
    <x v="3"/>
    <x v="4"/>
    <n v="56822.13"/>
  </r>
  <r>
    <x v="2"/>
    <x v="3"/>
    <n v="59355.93"/>
  </r>
  <r>
    <x v="0"/>
    <x v="4"/>
    <n v="72684.91"/>
  </r>
  <r>
    <x v="1"/>
    <x v="0"/>
    <n v="77879.100000000006"/>
  </r>
  <r>
    <x v="2"/>
    <x v="2"/>
    <n v="63055.69"/>
  </r>
  <r>
    <x v="3"/>
    <x v="1"/>
    <n v="74413.05"/>
  </r>
  <r>
    <x v="3"/>
    <x v="3"/>
    <n v="60667.54"/>
  </r>
  <r>
    <x v="3"/>
    <x v="2"/>
    <n v="61847.08"/>
  </r>
  <r>
    <x v="0"/>
    <x v="2"/>
    <n v="60623.61"/>
  </r>
  <r>
    <x v="3"/>
    <x v="0"/>
    <n v="57949.39"/>
  </r>
  <r>
    <x v="2"/>
    <x v="4"/>
    <n v="54199.7"/>
  </r>
  <r>
    <x v="2"/>
    <x v="1"/>
    <n v="53013.14"/>
  </r>
  <r>
    <x v="1"/>
    <x v="4"/>
    <n v="63403.19"/>
  </r>
  <r>
    <x v="0"/>
    <x v="1"/>
    <n v="68334.28999999999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x v="0"/>
    <x v="0"/>
    <n v="61599.3"/>
  </r>
  <r>
    <x v="1"/>
    <x v="1"/>
    <n v="114024.45"/>
  </r>
  <r>
    <x v="2"/>
    <x v="2"/>
    <n v="56147.97"/>
  </r>
  <r>
    <x v="3"/>
    <x v="3"/>
    <n v="71756.800000000003"/>
  </r>
  <r>
    <x v="4"/>
    <x v="0"/>
    <n v="64172.55"/>
  </r>
  <r>
    <x v="5"/>
    <x v="3"/>
    <n v="68837.25"/>
  </r>
  <r>
    <x v="6"/>
    <x v="4"/>
    <n v="36551.160000000003"/>
  </r>
  <r>
    <x v="0"/>
    <x v="5"/>
    <n v="69125.73"/>
  </r>
  <r>
    <x v="7"/>
    <x v="6"/>
    <n v="5486.53"/>
  </r>
  <r>
    <x v="8"/>
    <x v="5"/>
    <n v="39303.08"/>
  </r>
  <r>
    <x v="9"/>
    <x v="1"/>
    <n v="37664.559999999998"/>
  </r>
  <r>
    <x v="10"/>
    <x v="3"/>
    <n v="66142.48"/>
  </r>
  <r>
    <x v="11"/>
    <x v="7"/>
    <n v="72541.55"/>
  </r>
  <r>
    <x v="0"/>
    <x v="7"/>
    <n v="78082.03"/>
  </r>
  <r>
    <x v="12"/>
    <x v="3"/>
    <n v="62829.71"/>
  </r>
  <r>
    <x v="13"/>
    <x v="5"/>
    <n v="123081.78"/>
  </r>
  <r>
    <x v="14"/>
    <x v="4"/>
    <n v="114298.24000000001"/>
  </r>
  <r>
    <x v="15"/>
    <x v="8"/>
    <n v="66774.289999999994"/>
  </r>
  <r>
    <x v="16"/>
    <x v="5"/>
    <n v="40818.74"/>
  </r>
  <r>
    <x v="12"/>
    <x v="5"/>
    <n v="44430.92"/>
  </r>
  <r>
    <x v="12"/>
    <x v="8"/>
    <n v="61056.47"/>
  </r>
  <r>
    <x v="0"/>
    <x v="8"/>
    <n v="58739.6"/>
  </r>
  <r>
    <x v="6"/>
    <x v="9"/>
    <n v="176878.67"/>
  </r>
  <r>
    <x v="4"/>
    <x v="4"/>
    <n v="81580.399999999994"/>
  </r>
  <r>
    <x v="17"/>
    <x v="9"/>
    <n v="60596.86"/>
  </r>
  <r>
    <x v="18"/>
    <x v="8"/>
    <n v="65844.27"/>
  </r>
  <r>
    <x v="3"/>
    <x v="5"/>
    <n v="82739"/>
  </r>
  <r>
    <x v="19"/>
    <x v="9"/>
    <n v="147238"/>
  </r>
  <r>
    <x v="8"/>
    <x v="0"/>
    <n v="53376.4"/>
  </r>
  <r>
    <x v="20"/>
    <x v="8"/>
    <n v="64530.73"/>
  </r>
  <r>
    <x v="21"/>
    <x v="0"/>
    <n v="45089.279999999999"/>
  </r>
  <r>
    <x v="20"/>
    <x v="7"/>
    <n v="54426.74"/>
  </r>
  <r>
    <x v="2"/>
    <x v="8"/>
    <n v="68166.48"/>
  </r>
  <r>
    <x v="22"/>
    <x v="2"/>
    <n v="57894.36"/>
  </r>
  <r>
    <x v="23"/>
    <x v="9"/>
    <n v="86677.79"/>
  </r>
  <r>
    <x v="4"/>
    <x v="5"/>
    <n v="46610.27"/>
  </r>
  <r>
    <x v="9"/>
    <x v="10"/>
    <n v="58224.69"/>
  </r>
  <r>
    <x v="2"/>
    <x v="1"/>
    <n v="87870.82"/>
  </r>
  <r>
    <x v="10"/>
    <x v="10"/>
    <n v="60047.12"/>
  </r>
  <r>
    <x v="24"/>
    <x v="0"/>
    <n v="81569.320000000007"/>
  </r>
  <r>
    <x v="15"/>
    <x v="1"/>
    <n v="49744.21"/>
  </r>
  <r>
    <x v="2"/>
    <x v="10"/>
    <n v="88974.83"/>
  </r>
  <r>
    <x v="25"/>
    <x v="2"/>
    <n v="46395.42"/>
  </r>
  <r>
    <x v="26"/>
    <x v="0"/>
    <n v="51888.5"/>
  </r>
  <r>
    <x v="13"/>
    <x v="3"/>
    <n v="75459.759999999995"/>
  </r>
  <r>
    <x v="27"/>
    <x v="3"/>
    <n v="51200.87"/>
  </r>
  <r>
    <x v="9"/>
    <x v="3"/>
    <n v="47965.56"/>
  </r>
  <r>
    <x v="10"/>
    <x v="4"/>
    <n v="66554.28"/>
  </r>
  <r>
    <x v="3"/>
    <x v="8"/>
    <n v="5010.2"/>
  </r>
  <r>
    <x v="21"/>
    <x v="3"/>
    <n v="69606.45"/>
  </r>
  <r>
    <x v="28"/>
    <x v="10"/>
    <n v="56351.25"/>
  </r>
  <r>
    <x v="23"/>
    <x v="5"/>
    <n v="106354.93"/>
  </r>
  <r>
    <x v="29"/>
    <x v="8"/>
    <n v="6247.11"/>
  </r>
  <r>
    <x v="15"/>
    <x v="3"/>
    <n v="46069.71"/>
  </r>
  <r>
    <x v="0"/>
    <x v="10"/>
    <n v="49339.21"/>
  </r>
  <r>
    <x v="30"/>
    <x v="3"/>
    <n v="38876.22"/>
  </r>
  <r>
    <x v="2"/>
    <x v="3"/>
    <n v="57523.6"/>
  </r>
  <r>
    <x v="12"/>
    <x v="4"/>
    <n v="93461.440000000002"/>
  </r>
  <r>
    <x v="14"/>
    <x v="3"/>
    <n v="49007.46"/>
  </r>
  <r>
    <x v="2"/>
    <x v="4"/>
    <n v="55773.14"/>
  </r>
  <r>
    <x v="24"/>
    <x v="4"/>
    <n v="45214.71"/>
  </r>
  <r>
    <x v="11"/>
    <x v="0"/>
    <n v="76438.2"/>
  </r>
  <r>
    <x v="1"/>
    <x v="4"/>
    <n v="98256.98"/>
  </r>
  <r>
    <x v="11"/>
    <x v="3"/>
    <n v="70935.48"/>
  </r>
  <r>
    <x v="12"/>
    <x v="7"/>
    <n v="67557.67"/>
  </r>
  <r>
    <x v="31"/>
    <x v="3"/>
    <n v="83787"/>
  </r>
  <r>
    <x v="32"/>
    <x v="4"/>
    <n v="10876.41"/>
  </r>
  <r>
    <x v="15"/>
    <x v="2"/>
    <n v="46652.33"/>
  </r>
  <r>
    <x v="33"/>
    <x v="2"/>
    <n v="131148"/>
  </r>
  <r>
    <x v="13"/>
    <x v="1"/>
    <n v="47543.79"/>
  </r>
  <r>
    <x v="32"/>
    <x v="5"/>
    <n v="65695.710000000006"/>
  </r>
  <r>
    <x v="27"/>
    <x v="1"/>
    <n v="60995.49"/>
  </r>
  <r>
    <x v="13"/>
    <x v="2"/>
    <n v="73156.31"/>
  </r>
  <r>
    <x v="8"/>
    <x v="3"/>
    <n v="61401.77"/>
  </r>
  <r>
    <x v="27"/>
    <x v="9"/>
    <n v="85441.18"/>
  </r>
  <r>
    <x v="3"/>
    <x v="10"/>
    <n v="49255.18"/>
  </r>
  <r>
    <x v="27"/>
    <x v="5"/>
    <n v="76634.350000000006"/>
  </r>
  <r>
    <x v="20"/>
    <x v="3"/>
    <n v="81580.7"/>
  </r>
  <r>
    <x v="20"/>
    <x v="1"/>
    <n v="116729.07"/>
  </r>
  <r>
    <x v="8"/>
    <x v="1"/>
    <n v="74615.199999999997"/>
  </r>
  <r>
    <x v="11"/>
    <x v="5"/>
    <n v="69534.899999999994"/>
  </r>
  <r>
    <x v="23"/>
    <x v="0"/>
    <n v="74612.02"/>
  </r>
  <r>
    <x v="4"/>
    <x v="3"/>
    <n v="68863.98"/>
  </r>
  <r>
    <x v="31"/>
    <x v="0"/>
    <n v="96293.5"/>
  </r>
  <r>
    <x v="24"/>
    <x v="3"/>
    <n v="79377.36"/>
  </r>
  <r>
    <x v="0"/>
    <x v="9"/>
    <n v="26161.49"/>
  </r>
  <r>
    <x v="18"/>
    <x v="9"/>
    <n v="19202.02"/>
  </r>
  <r>
    <x v="20"/>
    <x v="4"/>
    <n v="103248.73"/>
  </r>
  <r>
    <x v="8"/>
    <x v="7"/>
    <n v="105193.29"/>
  </r>
  <r>
    <x v="15"/>
    <x v="0"/>
    <n v="84764.73"/>
  </r>
  <r>
    <x v="25"/>
    <x v="3"/>
    <n v="29081.62"/>
  </r>
  <r>
    <x v="14"/>
    <x v="8"/>
    <n v="77263.179999999993"/>
  </r>
  <r>
    <x v="26"/>
    <x v="7"/>
    <n v="67508.56"/>
  </r>
  <r>
    <x v="2"/>
    <x v="0"/>
    <n v="78782.27"/>
  </r>
  <r>
    <x v="18"/>
    <x v="5"/>
    <n v="97274"/>
  </r>
  <r>
    <x v="32"/>
    <x v="2"/>
    <n v="68156.429999999993"/>
  </r>
  <r>
    <x v="2"/>
    <x v="9"/>
    <n v="89642.13"/>
  </r>
  <r>
    <x v="15"/>
    <x v="5"/>
    <n v="18951.96"/>
  </r>
  <r>
    <x v="16"/>
    <x v="10"/>
    <n v="92413.73"/>
  </r>
  <r>
    <x v="17"/>
    <x v="8"/>
    <n v="85098"/>
  </r>
  <r>
    <x v="0"/>
    <x v="1"/>
    <n v="14555.22"/>
  </r>
  <r>
    <x v="34"/>
    <x v="0"/>
    <n v="79531.740000000005"/>
  </r>
  <r>
    <x v="25"/>
    <x v="1"/>
    <n v="91693.38"/>
  </r>
  <r>
    <x v="11"/>
    <x v="1"/>
    <n v="71663.69"/>
  </r>
  <r>
    <x v="28"/>
    <x v="8"/>
    <n v="62692.02"/>
  </r>
  <r>
    <x v="18"/>
    <x v="1"/>
    <n v="69900.95"/>
  </r>
  <r>
    <x v="8"/>
    <x v="9"/>
    <n v="71994.149999999994"/>
  </r>
  <r>
    <x v="23"/>
    <x v="3"/>
    <n v="62125.84"/>
  </r>
  <r>
    <x v="28"/>
    <x v="0"/>
    <n v="36181.019999999997"/>
  </r>
  <r>
    <x v="27"/>
    <x v="2"/>
    <n v="78911.070000000007"/>
  </r>
  <r>
    <x v="10"/>
    <x v="5"/>
    <n v="49548.33"/>
  </r>
  <r>
    <x v="9"/>
    <x v="8"/>
    <n v="116489.33"/>
  </r>
  <r>
    <x v="35"/>
    <x v="3"/>
    <n v="64362.57"/>
  </r>
  <r>
    <x v="30"/>
    <x v="9"/>
    <n v="48638.879999999997"/>
  </r>
  <r>
    <x v="11"/>
    <x v="8"/>
    <n v="24607.78"/>
  </r>
  <r>
    <x v="36"/>
    <x v="5"/>
    <n v="117925.58"/>
  </r>
  <r>
    <x v="2"/>
    <x v="7"/>
    <n v="69397.89"/>
  </r>
  <r>
    <x v="2"/>
    <x v="5"/>
    <n v="60079.49"/>
  </r>
  <r>
    <x v="37"/>
    <x v="3"/>
    <n v="44944.59"/>
  </r>
  <r>
    <x v="36"/>
    <x v="2"/>
    <n v="162840"/>
  </r>
  <r>
    <x v="27"/>
    <x v="0"/>
    <n v="69373.95"/>
  </r>
  <r>
    <x v="24"/>
    <x v="2"/>
    <n v="101971"/>
  </r>
  <r>
    <x v="1"/>
    <x v="10"/>
    <n v="61930.02"/>
  </r>
  <r>
    <x v="0"/>
    <x v="3"/>
    <n v="67920.45"/>
  </r>
  <r>
    <x v="34"/>
    <x v="9"/>
    <n v="73590.789999999994"/>
  </r>
  <r>
    <x v="26"/>
    <x v="1"/>
    <n v="33869.42"/>
  </r>
  <r>
    <x v="23"/>
    <x v="2"/>
    <n v="44070.84"/>
  </r>
  <r>
    <x v="16"/>
    <x v="3"/>
    <n v="65832.41"/>
  </r>
  <r>
    <x v="10"/>
    <x v="8"/>
    <n v="43285.59"/>
  </r>
  <r>
    <x v="26"/>
    <x v="2"/>
    <n v="38688.36"/>
  </r>
  <r>
    <x v="26"/>
    <x v="9"/>
    <n v="140398.23000000001"/>
  </r>
  <r>
    <x v="31"/>
    <x v="9"/>
    <n v="105944.19"/>
  </r>
  <r>
    <x v="12"/>
    <x v="10"/>
    <n v="116608.16"/>
  </r>
  <r>
    <x v="11"/>
    <x v="9"/>
    <n v="74715.69"/>
  </r>
  <r>
    <x v="16"/>
    <x v="7"/>
    <n v="40962.61"/>
  </r>
  <r>
    <x v="28"/>
    <x v="3"/>
    <n v="41201.300000000003"/>
  </r>
  <r>
    <x v="14"/>
    <x v="10"/>
    <n v="82162.69"/>
  </r>
  <r>
    <x v="34"/>
    <x v="4"/>
    <n v="11965.7"/>
  </r>
  <r>
    <x v="21"/>
    <x v="7"/>
    <n v="65966.31"/>
  </r>
  <r>
    <x v="23"/>
    <x v="10"/>
    <n v="8356.3700000000008"/>
  </r>
  <r>
    <x v="9"/>
    <x v="5"/>
    <n v="69369.38"/>
  </r>
  <r>
    <x v="18"/>
    <x v="7"/>
    <n v="58776.47"/>
  </r>
  <r>
    <x v="15"/>
    <x v="9"/>
    <n v="52800.84"/>
  </r>
  <r>
    <x v="1"/>
    <x v="3"/>
    <n v="73721.97"/>
  </r>
  <r>
    <x v="34"/>
    <x v="2"/>
    <n v="60774.29"/>
  </r>
  <r>
    <x v="18"/>
    <x v="3"/>
    <n v="69246.67"/>
  </r>
  <r>
    <x v="6"/>
    <x v="1"/>
    <n v="47049.29"/>
  </r>
  <r>
    <x v="35"/>
    <x v="0"/>
    <n v="25737.78"/>
  </r>
  <r>
    <x v="21"/>
    <x v="5"/>
    <n v="36403.300000000003"/>
  </r>
  <r>
    <x v="28"/>
    <x v="5"/>
    <n v="45626.48"/>
  </r>
  <r>
    <x v="25"/>
    <x v="7"/>
    <n v="6611"/>
  </r>
  <r>
    <x v="10"/>
    <x v="0"/>
    <n v="44478.65"/>
  </r>
  <r>
    <x v="8"/>
    <x v="10"/>
    <n v="33024.58"/>
  </r>
  <r>
    <x v="26"/>
    <x v="3"/>
    <n v="64534.64"/>
  </r>
  <r>
    <x v="9"/>
    <x v="7"/>
    <n v="96951.85"/>
  </r>
  <r>
    <x v="4"/>
    <x v="10"/>
    <n v="105741.07"/>
  </r>
  <r>
    <x v="0"/>
    <x v="2"/>
    <n v="43563.02"/>
  </r>
  <r>
    <x v="38"/>
    <x v="0"/>
    <n v="145106"/>
  </r>
  <r>
    <x v="10"/>
    <x v="1"/>
    <n v="53453.38"/>
  </r>
  <r>
    <x v="20"/>
    <x v="10"/>
    <n v="74816"/>
  </r>
  <r>
    <x v="22"/>
    <x v="3"/>
    <n v="47271.02"/>
  </r>
  <r>
    <x v="31"/>
    <x v="7"/>
    <n v="19831"/>
  </r>
  <r>
    <x v="8"/>
    <x v="2"/>
    <n v="64134.82"/>
  </r>
  <r>
    <x v="23"/>
    <x v="1"/>
    <n v="75261.62"/>
  </r>
  <r>
    <x v="25"/>
    <x v="0"/>
    <n v="64245.23"/>
  </r>
  <r>
    <x v="29"/>
    <x v="3"/>
    <n v="106051.16"/>
  </r>
  <r>
    <x v="1"/>
    <x v="7"/>
    <n v="81724.97"/>
  </r>
  <r>
    <x v="0"/>
    <x v="4"/>
    <n v="54492.71"/>
  </r>
  <r>
    <x v="39"/>
    <x v="3"/>
    <n v="41632.519999999997"/>
  </r>
  <r>
    <x v="12"/>
    <x v="2"/>
    <n v="89881.53"/>
  </r>
  <r>
    <x v="27"/>
    <x v="7"/>
    <n v="10560.03"/>
  </r>
  <r>
    <x v="26"/>
    <x v="10"/>
    <n v="97046.5"/>
  </r>
  <r>
    <x v="36"/>
    <x v="3"/>
    <n v="53238.61"/>
  </r>
  <r>
    <x v="19"/>
    <x v="7"/>
    <n v="1555.84"/>
  </r>
  <r>
    <x v="3"/>
    <x v="0"/>
    <n v="66749.27"/>
  </r>
  <r>
    <x v="23"/>
    <x v="7"/>
    <n v="140812.31"/>
  </r>
  <r>
    <x v="27"/>
    <x v="4"/>
    <n v="96988.57"/>
  </r>
  <r>
    <x v="1"/>
    <x v="5"/>
    <n v="29276.62"/>
  </r>
  <r>
    <x v="1"/>
    <x v="9"/>
    <n v="53009.22"/>
  </r>
  <r>
    <x v="9"/>
    <x v="9"/>
    <n v="53772.41"/>
  </r>
  <r>
    <x v="19"/>
    <x v="3"/>
    <n v="90482.6"/>
  </r>
  <r>
    <x v="10"/>
    <x v="2"/>
    <n v="52791.79"/>
  </r>
  <r>
    <x v="19"/>
    <x v="5"/>
    <n v="39195"/>
  </r>
  <r>
    <x v="35"/>
    <x v="2"/>
    <n v="154180.23000000001"/>
  </r>
  <r>
    <x v="30"/>
    <x v="7"/>
    <n v="52907.14"/>
  </r>
  <r>
    <x v="28"/>
    <x v="9"/>
    <n v="37241.14"/>
  </r>
  <r>
    <x v="26"/>
    <x v="4"/>
    <n v="39247.160000000003"/>
  </r>
  <r>
    <x v="32"/>
    <x v="0"/>
    <n v="44479.65"/>
  </r>
  <r>
    <x v="22"/>
    <x v="1"/>
    <n v="61092"/>
  </r>
  <r>
    <x v="27"/>
    <x v="10"/>
    <n v="64812.25"/>
  </r>
  <r>
    <x v="35"/>
    <x v="8"/>
    <n v="101265.14"/>
  </r>
  <r>
    <x v="13"/>
    <x v="0"/>
    <n v="68073.2"/>
  </r>
  <r>
    <x v="30"/>
    <x v="5"/>
    <n v="24177.599999999999"/>
  </r>
  <r>
    <x v="26"/>
    <x v="5"/>
    <n v="45596.59"/>
  </r>
  <r>
    <x v="31"/>
    <x v="5"/>
    <n v="65316.25"/>
  </r>
  <r>
    <x v="33"/>
    <x v="0"/>
    <n v="128348"/>
  </r>
  <r>
    <x v="8"/>
    <x v="4"/>
    <n v="81401.37"/>
  </r>
  <r>
    <x v="34"/>
    <x v="3"/>
    <n v="103009.77"/>
  </r>
  <r>
    <x v="26"/>
    <x v="8"/>
    <n v="82945.2"/>
  </r>
  <r>
    <x v="3"/>
    <x v="7"/>
    <n v="57111.29"/>
  </r>
  <r>
    <x v="15"/>
    <x v="7"/>
    <n v="79484.289999999994"/>
  </r>
  <r>
    <x v="17"/>
    <x v="0"/>
    <n v="93581.03"/>
  </r>
  <r>
    <x v="29"/>
    <x v="0"/>
    <n v="11692.33"/>
  </r>
  <r>
    <x v="34"/>
    <x v="1"/>
    <n v="56845.89"/>
  </r>
  <r>
    <x v="10"/>
    <x v="7"/>
    <n v="84170"/>
  </r>
  <r>
    <x v="33"/>
    <x v="7"/>
    <n v="87944.19"/>
  </r>
  <r>
    <x v="1"/>
    <x v="2"/>
    <n v="97301.69"/>
  </r>
  <r>
    <x v="3"/>
    <x v="2"/>
    <n v="46011.39"/>
  </r>
  <r>
    <x v="11"/>
    <x v="2"/>
    <n v="79170.259999999995"/>
  </r>
  <r>
    <x v="28"/>
    <x v="1"/>
    <n v="75026.399999999994"/>
  </r>
  <r>
    <x v="3"/>
    <x v="4"/>
    <n v="44679.33"/>
  </r>
  <r>
    <x v="33"/>
    <x v="10"/>
    <n v="95866.01"/>
  </r>
  <r>
    <x v="16"/>
    <x v="0"/>
    <n v="59021.49"/>
  </r>
  <r>
    <x v="18"/>
    <x v="0"/>
    <n v="111160.37"/>
  </r>
  <r>
    <x v="12"/>
    <x v="9"/>
    <n v="88267.32"/>
  </r>
  <r>
    <x v="40"/>
    <x v="5"/>
    <n v="144682.67000000001"/>
  </r>
  <r>
    <x v="1"/>
    <x v="0"/>
    <n v="50653.36"/>
  </r>
  <r>
    <x v="28"/>
    <x v="4"/>
    <n v="51499.53"/>
  </r>
  <r>
    <x v="14"/>
    <x v="7"/>
    <n v="88438.399999999994"/>
  </r>
  <r>
    <x v="24"/>
    <x v="5"/>
    <n v="87960.04"/>
  </r>
  <r>
    <x v="38"/>
    <x v="3"/>
    <n v="74245.350000000006"/>
  </r>
  <r>
    <x v="34"/>
    <x v="5"/>
    <n v="56060.13"/>
  </r>
  <r>
    <x v="21"/>
    <x v="4"/>
    <n v="55870.44"/>
  </r>
  <r>
    <x v="6"/>
    <x v="3"/>
    <n v="84936.26"/>
  </r>
  <r>
    <x v="13"/>
    <x v="8"/>
    <n v="81741.91"/>
  </r>
  <r>
    <x v="4"/>
    <x v="1"/>
    <n v="71777"/>
  </r>
  <r>
    <x v="30"/>
    <x v="0"/>
    <n v="54511.01"/>
  </r>
  <r>
    <x v="32"/>
    <x v="10"/>
    <n v="62794.29"/>
  </r>
  <r>
    <x v="27"/>
    <x v="8"/>
    <n v="121222.5"/>
  </r>
  <r>
    <x v="38"/>
    <x v="9"/>
    <n v="86914.67"/>
  </r>
  <r>
    <x v="24"/>
    <x v="7"/>
    <n v="93934.67"/>
  </r>
  <r>
    <x v="17"/>
    <x v="3"/>
    <n v="39587.599999999999"/>
  </r>
  <r>
    <x v="12"/>
    <x v="0"/>
    <n v="75772.09"/>
  </r>
  <r>
    <x v="19"/>
    <x v="2"/>
    <n v="10780.02"/>
  </r>
  <r>
    <x v="14"/>
    <x v="0"/>
    <n v="53591.38"/>
  </r>
  <r>
    <x v="36"/>
    <x v="1"/>
    <n v="63827.14"/>
  </r>
  <r>
    <x v="24"/>
    <x v="9"/>
    <n v="43677.86"/>
  </r>
  <r>
    <x v="14"/>
    <x v="5"/>
    <n v="65187.72"/>
  </r>
  <r>
    <x v="30"/>
    <x v="10"/>
    <n v="64322.879999999997"/>
  </r>
  <r>
    <x v="20"/>
    <x v="9"/>
    <n v="70280.36"/>
  </r>
  <r>
    <x v="21"/>
    <x v="1"/>
    <n v="65030.07"/>
  </r>
  <r>
    <x v="21"/>
    <x v="8"/>
    <n v="93244.44"/>
  </r>
  <r>
    <x v="9"/>
    <x v="2"/>
    <n v="61550.43"/>
  </r>
  <r>
    <x v="20"/>
    <x v="0"/>
    <n v="21220.45"/>
  </r>
  <r>
    <x v="18"/>
    <x v="10"/>
    <n v="59927.47"/>
  </r>
  <r>
    <x v="9"/>
    <x v="0"/>
    <n v="97674.240000000005"/>
  </r>
  <r>
    <x v="14"/>
    <x v="2"/>
    <n v="90054.56"/>
  </r>
  <r>
    <x v="18"/>
    <x v="4"/>
    <n v="67621.7"/>
  </r>
  <r>
    <x v="24"/>
    <x v="1"/>
    <n v="54347"/>
  </r>
  <r>
    <x v="4"/>
    <x v="7"/>
    <n v="172277.33"/>
  </r>
  <r>
    <x v="8"/>
    <x v="8"/>
    <n v="4416.03"/>
  </r>
  <r>
    <x v="30"/>
    <x v="2"/>
    <n v="82885.95"/>
  </r>
  <r>
    <x v="4"/>
    <x v="2"/>
    <n v="88655.57"/>
  </r>
  <r>
    <x v="39"/>
    <x v="2"/>
    <n v="52841.43"/>
  </r>
  <r>
    <x v="39"/>
    <x v="5"/>
    <n v="63059.72"/>
  </r>
  <r>
    <x v="38"/>
    <x v="5"/>
    <n v="79391.28"/>
  </r>
  <r>
    <x v="35"/>
    <x v="4"/>
    <n v="48015.03"/>
  </r>
  <r>
    <x v="16"/>
    <x v="4"/>
    <n v="72160.78"/>
  </r>
  <r>
    <x v="33"/>
    <x v="9"/>
    <n v="39511.760000000002"/>
  </r>
  <r>
    <x v="31"/>
    <x v="8"/>
    <n v="70284.88"/>
  </r>
  <r>
    <x v="13"/>
    <x v="10"/>
    <n v="62113.07"/>
  </r>
  <r>
    <x v="37"/>
    <x v="1"/>
    <n v="90289"/>
  </r>
  <r>
    <x v="21"/>
    <x v="10"/>
    <n v="65022.09"/>
  </r>
  <r>
    <x v="33"/>
    <x v="5"/>
    <n v="40005.800000000003"/>
  </r>
  <r>
    <x v="19"/>
    <x v="4"/>
    <n v="10114.1"/>
  </r>
  <r>
    <x v="16"/>
    <x v="1"/>
    <n v="82212.59"/>
  </r>
  <r>
    <x v="33"/>
    <x v="4"/>
    <n v="29032.68"/>
  </r>
  <r>
    <x v="25"/>
    <x v="5"/>
    <n v="51296.11"/>
  </r>
  <r>
    <x v="19"/>
    <x v="10"/>
    <n v="40234.69"/>
  </r>
  <r>
    <x v="38"/>
    <x v="8"/>
    <n v="75197.14"/>
  </r>
  <r>
    <x v="28"/>
    <x v="2"/>
    <n v="120693.02"/>
  </r>
  <r>
    <x v="5"/>
    <x v="7"/>
    <n v="38974.379999999997"/>
  </r>
  <r>
    <x v="16"/>
    <x v="8"/>
    <n v="107205.75999999999"/>
  </r>
  <r>
    <x v="35"/>
    <x v="5"/>
    <n v="59004.65"/>
  </r>
  <r>
    <x v="21"/>
    <x v="9"/>
    <n v="91735.34"/>
  </r>
  <r>
    <x v="40"/>
    <x v="2"/>
    <n v="1078.51"/>
  </r>
  <r>
    <x v="10"/>
    <x v="9"/>
    <n v="40817.86"/>
  </r>
  <r>
    <x v="24"/>
    <x v="8"/>
    <n v="82539.570000000007"/>
  </r>
  <r>
    <x v="29"/>
    <x v="5"/>
    <n v="127984.71"/>
  </r>
  <r>
    <x v="30"/>
    <x v="4"/>
    <n v="67845"/>
  </r>
  <r>
    <x v="9"/>
    <x v="4"/>
    <n v="9400.2199999999993"/>
  </r>
  <r>
    <x v="13"/>
    <x v="4"/>
    <n v="40875.71"/>
  </r>
  <r>
    <x v="21"/>
    <x v="2"/>
    <n v="99163"/>
  </r>
  <r>
    <x v="32"/>
    <x v="3"/>
    <n v="80651"/>
  </r>
  <r>
    <x v="29"/>
    <x v="4"/>
    <n v="121750.33"/>
  </r>
  <r>
    <x v="4"/>
    <x v="9"/>
    <n v="95875.59"/>
  </r>
  <r>
    <x v="11"/>
    <x v="10"/>
    <n v="93671.42"/>
  </r>
  <r>
    <x v="17"/>
    <x v="10"/>
    <n v="10107.01"/>
  </r>
  <r>
    <x v="16"/>
    <x v="2"/>
    <n v="60871.9"/>
  </r>
  <r>
    <x v="40"/>
    <x v="3"/>
    <n v="19836.400000000001"/>
  </r>
  <r>
    <x v="20"/>
    <x v="5"/>
    <n v="104604.65"/>
  </r>
  <r>
    <x v="22"/>
    <x v="8"/>
    <n v="43961.33"/>
  </r>
  <r>
    <x v="18"/>
    <x v="2"/>
    <n v="83590.850000000006"/>
  </r>
  <r>
    <x v="37"/>
    <x v="5"/>
    <n v="6800"/>
  </r>
  <r>
    <x v="1"/>
    <x v="8"/>
    <n v="101906.71"/>
  </r>
  <r>
    <x v="17"/>
    <x v="7"/>
    <n v="20108"/>
  </r>
  <r>
    <x v="17"/>
    <x v="2"/>
    <n v="43054.9"/>
  </r>
  <r>
    <x v="39"/>
    <x v="7"/>
    <n v="34067.440000000002"/>
  </r>
  <r>
    <x v="13"/>
    <x v="9"/>
    <n v="123988"/>
  </r>
  <r>
    <x v="35"/>
    <x v="1"/>
    <n v="44043.57"/>
  </r>
  <r>
    <x v="32"/>
    <x v="9"/>
    <n v="18343.25"/>
  </r>
  <r>
    <x v="39"/>
    <x v="1"/>
    <n v="7562.68"/>
  </r>
  <r>
    <x v="38"/>
    <x v="2"/>
    <n v="61160"/>
  </r>
  <r>
    <x v="40"/>
    <x v="7"/>
    <n v="78937.86"/>
  </r>
  <r>
    <x v="37"/>
    <x v="10"/>
    <n v="24447.86"/>
  </r>
  <r>
    <x v="12"/>
    <x v="1"/>
    <n v="84293.46"/>
  </r>
  <r>
    <x v="37"/>
    <x v="0"/>
    <n v="115381.43"/>
  </r>
  <r>
    <x v="38"/>
    <x v="10"/>
    <n v="94782.67"/>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23.2"/>
  </r>
  <r>
    <x v="1"/>
    <n v="24.6"/>
  </r>
  <r>
    <x v="2"/>
    <n v="25"/>
  </r>
  <r>
    <x v="3"/>
    <n v="27.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
  <r>
    <x v="0"/>
    <n v="8"/>
    <n v="505862.25"/>
  </r>
  <r>
    <x v="1"/>
    <n v="1"/>
    <n v="298033.78999999998"/>
  </r>
  <r>
    <x v="2"/>
    <n v="14"/>
    <n v="187164.13"/>
  </r>
  <r>
    <x v="2"/>
    <n v="1"/>
    <n v="338541.7"/>
  </r>
  <r>
    <x v="3"/>
    <n v="3"/>
    <n v="127124.51"/>
  </r>
  <r>
    <x v="4"/>
    <n v="20"/>
    <n v="142325.96"/>
  </r>
  <r>
    <x v="4"/>
    <n v="0"/>
    <n v="773385.39"/>
  </r>
  <r>
    <x v="2"/>
    <n v="25"/>
    <n v="514180.68"/>
  </r>
  <r>
    <x v="5"/>
    <n v="0"/>
    <n v="29554.69"/>
  </r>
  <r>
    <x v="5"/>
    <n v="5"/>
    <n v="3766.46"/>
  </r>
  <r>
    <x v="6"/>
    <n v="22"/>
    <n v="17944.189999999999"/>
  </r>
  <r>
    <x v="7"/>
    <n v="18"/>
    <n v="130606.46"/>
  </r>
  <r>
    <x v="5"/>
    <n v="6"/>
    <n v="4722.67"/>
  </r>
  <r>
    <x v="7"/>
    <n v="0"/>
    <n v="261033.49"/>
  </r>
  <r>
    <x v="8"/>
    <n v="9"/>
    <n v="146849.9"/>
  </r>
  <r>
    <x v="0"/>
    <n v="3"/>
    <n v="259327.61"/>
  </r>
  <r>
    <x v="9"/>
    <n v="5"/>
    <n v="258765.26"/>
  </r>
  <r>
    <x v="2"/>
    <n v="12"/>
    <n v="562791.81000000006"/>
  </r>
  <r>
    <x v="2"/>
    <n v="5"/>
    <n v="362393.98"/>
  </r>
  <r>
    <x v="10"/>
    <n v="4"/>
    <n v="565795.79"/>
  </r>
  <r>
    <x v="8"/>
    <n v="0"/>
    <n v="332057.15999999997"/>
  </r>
  <r>
    <x v="2"/>
    <n v="9"/>
    <n v="356785.58"/>
  </r>
  <r>
    <x v="4"/>
    <n v="6"/>
    <n v="369395.57"/>
  </r>
  <r>
    <x v="11"/>
    <n v="7"/>
    <n v="242028.19"/>
  </r>
  <r>
    <x v="9"/>
    <n v="20"/>
    <n v="148061.9"/>
  </r>
  <r>
    <x v="1"/>
    <n v="3"/>
    <n v="302327.03000000003"/>
  </r>
  <r>
    <x v="0"/>
    <n v="10"/>
    <n v="89202.67"/>
  </r>
  <r>
    <x v="12"/>
    <n v="10"/>
    <n v="564292.94999999995"/>
  </r>
  <r>
    <x v="1"/>
    <n v="4"/>
    <n v="666067.99"/>
  </r>
  <r>
    <x v="13"/>
    <n v="6"/>
    <n v="158579.07"/>
  </r>
  <r>
    <x v="5"/>
    <n v="11"/>
    <n v="1224"/>
  </r>
  <r>
    <x v="14"/>
    <n v="4"/>
    <n v="250509.7"/>
  </r>
  <r>
    <x v="4"/>
    <n v="3"/>
    <n v="93059.42"/>
  </r>
  <r>
    <x v="9"/>
    <n v="2"/>
    <n v="290695.49"/>
  </r>
  <r>
    <x v="5"/>
    <n v="4"/>
    <n v="43034.69"/>
  </r>
  <r>
    <x v="2"/>
    <n v="4"/>
    <n v="343178.15"/>
  </r>
  <r>
    <x v="12"/>
    <n v="4"/>
    <n v="321668.58"/>
  </r>
  <r>
    <x v="10"/>
    <n v="1"/>
    <n v="71712.45"/>
  </r>
  <r>
    <x v="9"/>
    <n v="11"/>
    <n v="78745.100000000006"/>
  </r>
  <r>
    <x v="9"/>
    <n v="18"/>
    <n v="316342.05"/>
  </r>
  <r>
    <x v="11"/>
    <n v="6"/>
    <n v="265693.74"/>
  </r>
  <r>
    <x v="1"/>
    <n v="12"/>
    <n v="266454.65000000002"/>
  </r>
  <r>
    <x v="7"/>
    <n v="7"/>
    <n v="182151.85"/>
  </r>
  <r>
    <x v="0"/>
    <n v="24"/>
    <n v="69629.070000000007"/>
  </r>
  <r>
    <x v="5"/>
    <n v="12"/>
    <n v="16674.419999999998"/>
  </r>
  <r>
    <x v="15"/>
    <n v="3"/>
    <n v="185793.23"/>
  </r>
  <r>
    <x v="14"/>
    <n v="5"/>
    <n v="243266.99"/>
  </r>
  <r>
    <x v="0"/>
    <n v="23"/>
    <n v="47515"/>
  </r>
  <r>
    <x v="13"/>
    <n v="7"/>
    <n v="369366.37"/>
  </r>
  <r>
    <x v="16"/>
    <n v="5"/>
    <n v="303897.63"/>
  </r>
  <r>
    <x v="16"/>
    <n v="12"/>
    <n v="28100.27"/>
  </r>
  <r>
    <x v="17"/>
    <n v="22"/>
    <n v="7004.51"/>
  </r>
  <r>
    <x v="5"/>
    <n v="23"/>
    <n v="6690.7"/>
  </r>
  <r>
    <x v="7"/>
    <n v="4"/>
    <n v="93725.59"/>
  </r>
  <r>
    <x v="6"/>
    <n v="2"/>
    <n v="312059.27"/>
  </r>
  <r>
    <x v="13"/>
    <n v="2"/>
    <n v="90216.99"/>
  </r>
  <r>
    <x v="14"/>
    <n v="0"/>
    <n v="217823.11"/>
  </r>
  <r>
    <x v="2"/>
    <n v="3"/>
    <n v="127854.36"/>
  </r>
  <r>
    <x v="2"/>
    <n v="2"/>
    <n v="573976.36"/>
  </r>
  <r>
    <x v="3"/>
    <n v="10"/>
    <n v="9219.75"/>
  </r>
  <r>
    <x v="4"/>
    <n v="5"/>
    <n v="261050.27"/>
  </r>
  <r>
    <x v="12"/>
    <n v="5"/>
    <n v="287152.03999999998"/>
  </r>
  <r>
    <x v="6"/>
    <n v="9"/>
    <n v="367351.95"/>
  </r>
  <r>
    <x v="9"/>
    <n v="6"/>
    <n v="280998.83"/>
  </r>
  <r>
    <x v="1"/>
    <n v="0"/>
    <n v="428662.28"/>
  </r>
  <r>
    <x v="4"/>
    <n v="12"/>
    <n v="44835.06"/>
  </r>
  <r>
    <x v="9"/>
    <n v="9"/>
    <n v="133288.09"/>
  </r>
  <r>
    <x v="1"/>
    <n v="5"/>
    <n v="308026.68"/>
  </r>
  <r>
    <x v="3"/>
    <n v="6"/>
    <n v="413724.99"/>
  </r>
  <r>
    <x v="16"/>
    <n v="2"/>
    <n v="562804.44999999995"/>
  </r>
  <r>
    <x v="15"/>
    <n v="7"/>
    <n v="181085.68"/>
  </r>
  <r>
    <x v="7"/>
    <n v="25"/>
    <n v="134913.32999999999"/>
  </r>
  <r>
    <x v="8"/>
    <n v="5"/>
    <n v="215155.23"/>
  </r>
  <r>
    <x v="14"/>
    <n v="8"/>
    <n v="190004.57"/>
  </r>
  <r>
    <x v="9"/>
    <n v="0"/>
    <n v="534603.65"/>
  </r>
  <r>
    <x v="11"/>
    <n v="1"/>
    <n v="378351.53"/>
  </r>
  <r>
    <x v="12"/>
    <n v="20"/>
    <n v="287731.03000000003"/>
  </r>
  <r>
    <x v="17"/>
    <n v="3"/>
    <n v="182810.07"/>
  </r>
  <r>
    <x v="11"/>
    <n v="9"/>
    <n v="245193.06"/>
  </r>
  <r>
    <x v="13"/>
    <n v="4"/>
    <n v="432047.83"/>
  </r>
  <r>
    <x v="8"/>
    <n v="4"/>
    <n v="685464.38"/>
  </r>
  <r>
    <x v="14"/>
    <n v="25"/>
    <n v="2299.33"/>
  </r>
  <r>
    <x v="8"/>
    <n v="1"/>
    <n v="166646.60999999999"/>
  </r>
  <r>
    <x v="7"/>
    <n v="14"/>
    <n v="6822.6"/>
  </r>
  <r>
    <x v="12"/>
    <n v="15"/>
    <n v="344541.09"/>
  </r>
  <r>
    <x v="8"/>
    <n v="6"/>
    <n v="408561.08"/>
  </r>
  <r>
    <x v="2"/>
    <n v="18"/>
    <n v="271915.43"/>
  </r>
  <r>
    <x v="12"/>
    <n v="3"/>
    <n v="194835.45"/>
  </r>
  <r>
    <x v="6"/>
    <n v="3"/>
    <n v="196466.41"/>
  </r>
  <r>
    <x v="2"/>
    <n v="15"/>
    <n v="447669.3"/>
  </r>
  <r>
    <x v="7"/>
    <n v="15"/>
    <n v="285482.09000000003"/>
  </r>
  <r>
    <x v="3"/>
    <n v="1"/>
    <n v="109954.92"/>
  </r>
  <r>
    <x v="17"/>
    <n v="8"/>
    <n v="152217.63"/>
  </r>
  <r>
    <x v="10"/>
    <n v="9"/>
    <n v="130484.29"/>
  </r>
  <r>
    <x v="11"/>
    <n v="2"/>
    <n v="108930.35"/>
  </r>
  <r>
    <x v="4"/>
    <n v="9"/>
    <n v="66691.429999999993"/>
  </r>
  <r>
    <x v="2"/>
    <n v="19"/>
    <n v="97452.24"/>
  </r>
  <r>
    <x v="15"/>
    <n v="4"/>
    <n v="274200.46000000002"/>
  </r>
  <r>
    <x v="16"/>
    <n v="8"/>
    <n v="165484.97"/>
  </r>
  <r>
    <x v="16"/>
    <n v="0"/>
    <n v="254856.92"/>
  </r>
  <r>
    <x v="7"/>
    <n v="10"/>
    <n v="257120.48"/>
  </r>
  <r>
    <x v="2"/>
    <n v="10"/>
    <n v="129609.35"/>
  </r>
  <r>
    <x v="5"/>
    <n v="2"/>
    <n v="19105.330000000002"/>
  </r>
  <r>
    <x v="5"/>
    <n v="1"/>
    <n v="3718.6"/>
  </r>
  <r>
    <x v="6"/>
    <n v="5"/>
    <n v="205698.81"/>
  </r>
  <r>
    <x v="17"/>
    <n v="9"/>
    <n v="348153.1"/>
  </r>
  <r>
    <x v="3"/>
    <n v="2"/>
    <n v="248509"/>
  </r>
  <r>
    <x v="16"/>
    <n v="20"/>
    <n v="104509"/>
  </r>
  <r>
    <x v="2"/>
    <n v="8"/>
    <n v="283551.84000000003"/>
  </r>
  <r>
    <x v="7"/>
    <n v="6"/>
    <n v="410175.27"/>
  </r>
  <r>
    <x v="15"/>
    <n v="0"/>
    <n v="288309.19"/>
  </r>
  <r>
    <x v="9"/>
    <n v="3"/>
    <n v="257371.1"/>
  </r>
  <r>
    <x v="10"/>
    <n v="0"/>
    <n v="413550.92"/>
  </r>
  <r>
    <x v="0"/>
    <n v="7"/>
    <n v="75772.31"/>
  </r>
  <r>
    <x v="15"/>
    <n v="15"/>
    <n v="56883.57"/>
  </r>
  <r>
    <x v="11"/>
    <n v="20"/>
    <n v="155166.76"/>
  </r>
  <r>
    <x v="7"/>
    <n v="8"/>
    <n v="373223.98"/>
  </r>
  <r>
    <x v="7"/>
    <n v="16"/>
    <n v="75793.240000000005"/>
  </r>
  <r>
    <x v="16"/>
    <n v="10"/>
    <n v="242237.53"/>
  </r>
  <r>
    <x v="10"/>
    <n v="10"/>
    <n v="140464.1"/>
  </r>
  <r>
    <x v="16"/>
    <n v="4"/>
    <n v="179928.85"/>
  </r>
  <r>
    <x v="3"/>
    <n v="15"/>
    <n v="156722.15"/>
  </r>
  <r>
    <x v="3"/>
    <n v="20"/>
    <n v="242133.69"/>
  </r>
  <r>
    <x v="16"/>
    <n v="6"/>
    <n v="432083.82"/>
  </r>
  <r>
    <x v="4"/>
    <n v="18"/>
    <n v="222179.11"/>
  </r>
  <r>
    <x v="9"/>
    <n v="8"/>
    <n v="131591.9"/>
  </r>
  <r>
    <x v="7"/>
    <n v="5"/>
    <n v="114946"/>
  </r>
  <r>
    <x v="4"/>
    <n v="4"/>
    <n v="160622.62"/>
  </r>
  <r>
    <x v="2"/>
    <n v="0"/>
    <n v="838564"/>
  </r>
  <r>
    <x v="15"/>
    <n v="5"/>
    <n v="228730.57"/>
  </r>
  <r>
    <x v="8"/>
    <n v="3"/>
    <n v="439241.63"/>
  </r>
  <r>
    <x v="3"/>
    <n v="0"/>
    <n v="678432.61"/>
  </r>
  <r>
    <x v="1"/>
    <n v="6"/>
    <n v="389227.35"/>
  </r>
  <r>
    <x v="9"/>
    <n v="1"/>
    <n v="530620.84"/>
  </r>
  <r>
    <x v="3"/>
    <n v="25"/>
    <n v="212488.5"/>
  </r>
  <r>
    <x v="6"/>
    <n v="6"/>
    <n v="26931.45"/>
  </r>
  <r>
    <x v="7"/>
    <n v="9"/>
    <n v="594678.93000000005"/>
  </r>
  <r>
    <x v="14"/>
    <n v="24"/>
    <n v="77585.03"/>
  </r>
  <r>
    <x v="13"/>
    <n v="25"/>
    <n v="96538.75"/>
  </r>
  <r>
    <x v="5"/>
    <n v="18"/>
    <n v="2768.79"/>
  </r>
  <r>
    <x v="7"/>
    <n v="2"/>
    <n v="215015.83"/>
  </r>
  <r>
    <x v="13"/>
    <n v="5"/>
    <n v="492767.53"/>
  </r>
  <r>
    <x v="12"/>
    <n v="2"/>
    <n v="211444.67"/>
  </r>
  <r>
    <x v="8"/>
    <n v="25"/>
    <n v="150798.48000000001"/>
  </r>
  <r>
    <x v="12"/>
    <n v="7"/>
    <n v="222815.93"/>
  </r>
  <r>
    <x v="17"/>
    <n v="6"/>
    <n v="475068.13"/>
  </r>
  <r>
    <x v="14"/>
    <n v="10"/>
    <n v="48749.16"/>
  </r>
  <r>
    <x v="13"/>
    <n v="10"/>
    <n v="151944.26"/>
  </r>
  <r>
    <x v="10"/>
    <n v="15"/>
    <n v="106884.84"/>
  </r>
  <r>
    <x v="6"/>
    <n v="7"/>
    <n v="33913.760000000002"/>
  </r>
  <r>
    <x v="12"/>
    <n v="0"/>
    <n v="561534.22"/>
  </r>
  <r>
    <x v="6"/>
    <n v="15"/>
    <n v="248475.8"/>
  </r>
  <r>
    <x v="10"/>
    <n v="16"/>
    <n v="9553.48"/>
  </r>
  <r>
    <x v="11"/>
    <n v="12"/>
    <n v="102531"/>
  </r>
  <r>
    <x v="3"/>
    <n v="5"/>
    <n v="131120.73000000001"/>
  </r>
  <r>
    <x v="12"/>
    <n v="6"/>
    <n v="59482.14"/>
  </r>
  <r>
    <x v="13"/>
    <n v="0"/>
    <n v="453424.92"/>
  </r>
  <r>
    <x v="10"/>
    <n v="5"/>
    <n v="359186.69"/>
  </r>
  <r>
    <x v="16"/>
    <n v="3"/>
    <n v="267211.33"/>
  </r>
  <r>
    <x v="6"/>
    <n v="20"/>
    <n v="272320.64000000001"/>
  </r>
  <r>
    <x v="17"/>
    <n v="7"/>
    <n v="172429"/>
  </r>
  <r>
    <x v="3"/>
    <n v="8"/>
    <n v="279401.93"/>
  </r>
  <r>
    <x v="3"/>
    <n v="13"/>
    <n v="74816"/>
  </r>
  <r>
    <x v="17"/>
    <n v="15"/>
    <n v="234100.67"/>
  </r>
  <r>
    <x v="3"/>
    <n v="11"/>
    <n v="66882.14"/>
  </r>
  <r>
    <x v="14"/>
    <n v="13"/>
    <n v="144145.99"/>
  </r>
  <r>
    <x v="14"/>
    <n v="12"/>
    <n v="110904.78"/>
  </r>
  <r>
    <x v="6"/>
    <n v="11"/>
    <n v="106051.16"/>
  </r>
  <r>
    <x v="6"/>
    <n v="19"/>
    <n v="93460.29"/>
  </r>
  <r>
    <x v="9"/>
    <n v="17"/>
    <n v="292936.84999999998"/>
  </r>
  <r>
    <x v="11"/>
    <n v="0"/>
    <n v="326923.43"/>
  </r>
  <r>
    <x v="0"/>
    <n v="0"/>
    <n v="279257.40000000002"/>
  </r>
  <r>
    <x v="15"/>
    <n v="25"/>
    <n v="29051.63"/>
  </r>
  <r>
    <x v="4"/>
    <n v="13"/>
    <n v="1555.84"/>
  </r>
  <r>
    <x v="0"/>
    <n v="5"/>
    <n v="162170.95000000001"/>
  </r>
  <r>
    <x v="0"/>
    <n v="19"/>
    <n v="15794.62"/>
  </r>
  <r>
    <x v="10"/>
    <n v="2"/>
    <n v="237962"/>
  </r>
  <r>
    <x v="17"/>
    <n v="2"/>
    <n v="338728.43"/>
  </r>
  <r>
    <x v="3"/>
    <n v="7"/>
    <n v="520980.75"/>
  </r>
  <r>
    <x v="16"/>
    <n v="7"/>
    <n v="96988.57"/>
  </r>
  <r>
    <x v="15"/>
    <n v="20"/>
    <n v="316344"/>
  </r>
  <r>
    <x v="0"/>
    <n v="18"/>
    <n v="7916.8"/>
  </r>
  <r>
    <x v="12"/>
    <n v="23"/>
    <n v="126587"/>
  </r>
  <r>
    <x v="11"/>
    <n v="25"/>
    <n v="116802.09"/>
  </r>
  <r>
    <x v="4"/>
    <n v="2"/>
    <n v="80296.83"/>
  </r>
  <r>
    <x v="0"/>
    <n v="20"/>
    <n v="13154.42"/>
  </r>
  <r>
    <x v="0"/>
    <n v="1"/>
    <n v="123782.57"/>
  </r>
  <r>
    <x v="10"/>
    <n v="6"/>
    <n v="107701.96"/>
  </r>
  <r>
    <x v="17"/>
    <n v="4"/>
    <n v="298219.62"/>
  </r>
  <r>
    <x v="14"/>
    <n v="7"/>
    <n v="70866.11"/>
  </r>
  <r>
    <x v="11"/>
    <n v="8"/>
    <n v="81863.64"/>
  </r>
  <r>
    <x v="3"/>
    <n v="9"/>
    <n v="244292.69"/>
  </r>
  <r>
    <x v="15"/>
    <n v="2"/>
    <n v="110614.7"/>
  </r>
  <r>
    <x v="8"/>
    <n v="8"/>
    <n v="632508.53"/>
  </r>
  <r>
    <x v="1"/>
    <n v="7"/>
    <n v="65610.67"/>
  </r>
  <r>
    <x v="0"/>
    <n v="4"/>
    <n v="178078.51"/>
  </r>
  <r>
    <x v="11"/>
    <n v="4"/>
    <n v="269969.14"/>
  </r>
  <r>
    <x v="13"/>
    <n v="3"/>
    <n v="190983.76"/>
  </r>
  <r>
    <x v="8"/>
    <n v="17"/>
    <n v="16276.87"/>
  </r>
  <r>
    <x v="4"/>
    <n v="22"/>
    <n v="182072.24"/>
  </r>
  <r>
    <x v="12"/>
    <n v="13"/>
    <n v="82522.14"/>
  </r>
  <r>
    <x v="17"/>
    <n v="0"/>
    <n v="326690.44"/>
  </r>
  <r>
    <x v="0"/>
    <n v="13"/>
    <n v="113011.11"/>
  </r>
  <r>
    <x v="8"/>
    <n v="10"/>
    <n v="321047.38"/>
  </r>
  <r>
    <x v="4"/>
    <n v="16"/>
    <n v="171206.98"/>
  </r>
  <r>
    <x v="5"/>
    <n v="3"/>
    <n v="18153.490000000002"/>
  </r>
  <r>
    <x v="17"/>
    <n v="20"/>
    <n v="64881.4"/>
  </r>
  <r>
    <x v="12"/>
    <n v="12"/>
    <n v="87944.19"/>
  </r>
  <r>
    <x v="6"/>
    <n v="8"/>
    <n v="92576.43"/>
  </r>
  <r>
    <x v="1"/>
    <n v="8"/>
    <n v="62108.63"/>
  </r>
  <r>
    <x v="15"/>
    <n v="9"/>
    <n v="148996.47"/>
  </r>
  <r>
    <x v="1"/>
    <n v="2"/>
    <n v="422999.51"/>
  </r>
  <r>
    <x v="17"/>
    <n v="5"/>
    <n v="228752.92"/>
  </r>
  <r>
    <x v="9"/>
    <n v="4"/>
    <n v="185312.95"/>
  </r>
  <r>
    <x v="10"/>
    <n v="8"/>
    <n v="70546.67"/>
  </r>
  <r>
    <x v="2"/>
    <n v="24"/>
    <n v="174409.33"/>
  </r>
  <r>
    <x v="10"/>
    <n v="7"/>
    <n v="52945.53"/>
  </r>
  <r>
    <x v="15"/>
    <n v="6"/>
    <n v="139867.97"/>
  </r>
  <r>
    <x v="14"/>
    <n v="9"/>
    <n v="169474.61"/>
  </r>
  <r>
    <x v="6"/>
    <n v="0"/>
    <n v="342904.95"/>
  </r>
  <r>
    <x v="16"/>
    <n v="25"/>
    <n v="178873.2"/>
  </r>
  <r>
    <x v="6"/>
    <n v="10"/>
    <n v="63979.08"/>
  </r>
  <r>
    <x v="1"/>
    <n v="9"/>
    <n v="371984.82"/>
  </r>
  <r>
    <x v="0"/>
    <n v="12"/>
    <n v="131891.15"/>
  </r>
  <r>
    <x v="12"/>
    <n v="25"/>
    <n v="129391.18"/>
  </r>
  <r>
    <x v="0"/>
    <n v="15"/>
    <n v="248425.03"/>
  </r>
  <r>
    <x v="13"/>
    <n v="12"/>
    <n v="131014.67"/>
  </r>
  <r>
    <x v="15"/>
    <n v="1"/>
    <n v="137105.88"/>
  </r>
  <r>
    <x v="0"/>
    <n v="25"/>
    <n v="6764.12"/>
  </r>
  <r>
    <x v="11"/>
    <n v="14"/>
    <n v="165049"/>
  </r>
  <r>
    <x v="10"/>
    <n v="25"/>
    <n v="14406.76"/>
  </r>
  <r>
    <x v="6"/>
    <n v="4"/>
    <n v="261918.45"/>
  </r>
  <r>
    <x v="17"/>
    <n v="12"/>
    <n v="322122.98"/>
  </r>
  <r>
    <x v="4"/>
    <n v="10"/>
    <n v="123071.63"/>
  </r>
  <r>
    <x v="14"/>
    <n v="6"/>
    <n v="183148.43"/>
  </r>
  <r>
    <x v="1"/>
    <n v="17"/>
    <n v="273946.71000000002"/>
  </r>
  <r>
    <x v="11"/>
    <n v="5"/>
    <n v="14678.32"/>
  </r>
  <r>
    <x v="5"/>
    <n v="19"/>
    <n v="0"/>
  </r>
  <r>
    <x v="2"/>
    <n v="20"/>
    <n v="479761.11"/>
  </r>
  <r>
    <x v="4"/>
    <n v="7"/>
    <n v="132601.85999999999"/>
  </r>
  <r>
    <x v="14"/>
    <n v="20"/>
    <n v="144391.5"/>
  </r>
  <r>
    <x v="16"/>
    <n v="19"/>
    <n v="12827"/>
  </r>
  <r>
    <x v="14"/>
    <n v="14"/>
    <n v="9000.3700000000008"/>
  </r>
  <r>
    <x v="2"/>
    <n v="6"/>
    <n v="318780.3"/>
  </r>
  <r>
    <x v="8"/>
    <n v="12"/>
    <n v="301935.11"/>
  </r>
  <r>
    <x v="8"/>
    <n v="11"/>
    <n v="42639.29"/>
  </r>
  <r>
    <x v="9"/>
    <n v="19"/>
    <n v="92549.29"/>
  </r>
  <r>
    <x v="17"/>
    <n v="1"/>
    <n v="75772.09"/>
  </r>
  <r>
    <x v="12"/>
    <n v="1"/>
    <n v="159906.35999999999"/>
  </r>
  <r>
    <x v="16"/>
    <n v="1"/>
    <n v="94899.19"/>
  </r>
  <r>
    <x v="12"/>
    <n v="8"/>
    <n v="126765.12"/>
  </r>
  <r>
    <x v="0"/>
    <n v="22"/>
    <n v="9008.75"/>
  </r>
  <r>
    <x v="10"/>
    <n v="3"/>
    <n v="159924"/>
  </r>
  <r>
    <x v="4"/>
    <n v="8"/>
    <n v="275039.45"/>
  </r>
  <r>
    <x v="6"/>
    <n v="25"/>
    <n v="65010.67"/>
  </r>
  <r>
    <x v="6"/>
    <n v="12"/>
    <n v="84215"/>
  </r>
  <r>
    <x v="8"/>
    <n v="2"/>
    <n v="133532.5"/>
  </r>
  <r>
    <x v="16"/>
    <n v="14"/>
    <n v="75509.8"/>
  </r>
  <r>
    <x v="1"/>
    <n v="20"/>
    <n v="120239.65"/>
  </r>
  <r>
    <x v="3"/>
    <n v="18"/>
    <n v="185477.15"/>
  </r>
  <r>
    <x v="1"/>
    <n v="18"/>
    <n v="292518.14"/>
  </r>
  <r>
    <x v="5"/>
    <n v="7"/>
    <n v="1818"/>
  </r>
  <r>
    <x v="4"/>
    <n v="15"/>
    <n v="205240.52"/>
  </r>
  <r>
    <x v="8"/>
    <n v="7"/>
    <n v="122294.18"/>
  </r>
  <r>
    <x v="6"/>
    <n v="17"/>
    <n v="127760.47"/>
  </r>
  <r>
    <x v="11"/>
    <n v="24"/>
    <n v="81831.789999999994"/>
  </r>
  <r>
    <x v="9"/>
    <n v="14"/>
    <n v="152019.92000000001"/>
  </r>
  <r>
    <x v="13"/>
    <n v="11"/>
    <n v="54347"/>
  </r>
  <r>
    <x v="6"/>
    <n v="1"/>
    <n v="333565.8"/>
  </r>
  <r>
    <x v="11"/>
    <n v="10"/>
    <n v="82418.320000000007"/>
  </r>
  <r>
    <x v="2"/>
    <n v="7"/>
    <n v="149866.22"/>
  </r>
  <r>
    <x v="17"/>
    <n v="18"/>
    <n v="38997.14"/>
  </r>
  <r>
    <x v="14"/>
    <n v="23"/>
    <n v="29692.14"/>
  </r>
  <r>
    <x v="13"/>
    <n v="15"/>
    <n v="4416.03"/>
  </r>
  <r>
    <x v="13"/>
    <n v="20"/>
    <n v="196999.71"/>
  </r>
  <r>
    <x v="13"/>
    <n v="13"/>
    <n v="56243.14"/>
  </r>
  <r>
    <x v="1"/>
    <n v="19"/>
    <n v="97877"/>
  </r>
  <r>
    <x v="1"/>
    <n v="25"/>
    <n v="111460"/>
  </r>
  <r>
    <x v="2"/>
    <n v="13"/>
    <n v="75830.7"/>
  </r>
  <r>
    <x v="3"/>
    <n v="12"/>
    <n v="127826.8"/>
  </r>
  <r>
    <x v="4"/>
    <n v="17"/>
    <n v="244074.35"/>
  </r>
  <r>
    <x v="2"/>
    <n v="17"/>
    <n v="46464"/>
  </r>
  <r>
    <x v="16"/>
    <n v="9"/>
    <n v="115187.83"/>
  </r>
  <r>
    <x v="1"/>
    <n v="11"/>
    <n v="11675.44"/>
  </r>
  <r>
    <x v="5"/>
    <n v="15"/>
    <n v="12002.67"/>
  </r>
  <r>
    <x v="8"/>
    <n v="15"/>
    <n v="99396.51"/>
  </r>
  <r>
    <x v="8"/>
    <n v="24"/>
    <n v="20995.46"/>
  </r>
  <r>
    <x v="10"/>
    <n v="18"/>
    <n v="174930.03"/>
  </r>
  <r>
    <x v="12"/>
    <n v="9"/>
    <n v="309276.09000000003"/>
  </r>
  <r>
    <x v="17"/>
    <n v="17"/>
    <n v="109992.78"/>
  </r>
  <r>
    <x v="6"/>
    <n v="13"/>
    <n v="130789.2"/>
  </r>
  <r>
    <x v="4"/>
    <n v="25"/>
    <n v="102100"/>
  </r>
  <r>
    <x v="9"/>
    <n v="25"/>
    <n v="82165.36"/>
  </r>
  <r>
    <x v="11"/>
    <n v="15"/>
    <n v="147848"/>
  </r>
  <r>
    <x v="10"/>
    <n v="14"/>
    <n v="45760"/>
  </r>
  <r>
    <x v="0"/>
    <n v="6"/>
    <n v="71856.289999999994"/>
  </r>
  <r>
    <x v="16"/>
    <n v="15"/>
    <n v="217004.7"/>
  </r>
  <r>
    <x v="3"/>
    <n v="4"/>
    <n v="20547.11"/>
  </r>
  <r>
    <x v="11"/>
    <n v="13"/>
    <n v="82662.27"/>
  </r>
  <r>
    <x v="17"/>
    <n v="10"/>
    <n v="56110.46"/>
  </r>
  <r>
    <x v="7"/>
    <n v="1"/>
    <n v="98586.01"/>
  </r>
  <r>
    <x v="4"/>
    <n v="1"/>
    <n v="158683.67000000001"/>
  </r>
  <r>
    <x v="13"/>
    <n v="9"/>
    <n v="126185.41"/>
  </r>
  <r>
    <x v="10"/>
    <n v="13"/>
    <n v="75920.710000000006"/>
  </r>
  <r>
    <x v="2"/>
    <n v="22"/>
    <n v="214896.79"/>
  </r>
  <r>
    <x v="9"/>
    <n v="10"/>
    <n v="109544.48"/>
  </r>
  <r>
    <x v="7"/>
    <n v="11"/>
    <n v="56538.559999999998"/>
  </r>
  <r>
    <x v="0"/>
    <n v="2"/>
    <n v="169665.56"/>
  </r>
  <r>
    <x v="11"/>
    <n v="18"/>
    <n v="245202"/>
  </r>
  <r>
    <x v="7"/>
    <n v="3"/>
    <n v="335394"/>
  </r>
  <r>
    <x v="2"/>
    <n v="16"/>
    <n v="179312.21"/>
  </r>
  <r>
    <x v="7"/>
    <n v="17"/>
    <n v="54704.29"/>
  </r>
  <r>
    <x v="9"/>
    <n v="24"/>
    <n v="140248.84"/>
  </r>
  <r>
    <x v="7"/>
    <n v="13"/>
    <n v="106625.33"/>
  </r>
  <r>
    <x v="15"/>
    <n v="8"/>
    <n v="35275.879999999997"/>
  </r>
  <r>
    <x v="14"/>
    <n v="18"/>
    <n v="163141.32999999999"/>
  </r>
  <r>
    <x v="4"/>
    <n v="11"/>
    <n v="25882.86"/>
  </r>
  <r>
    <x v="7"/>
    <n v="22"/>
    <n v="9936.7900000000009"/>
  </r>
  <r>
    <x v="15"/>
    <n v="12"/>
    <n v="198806"/>
  </r>
  <r>
    <x v="10"/>
    <n v="12"/>
    <n v="62027.91"/>
  </r>
  <r>
    <x v="13"/>
    <n v="1"/>
    <n v="61816"/>
  </r>
  <r>
    <x v="13"/>
    <n v="18"/>
    <n v="108404"/>
  </r>
  <r>
    <x v="14"/>
    <n v="17"/>
    <n v="41772.86"/>
  </r>
  <r>
    <x v="17"/>
    <n v="25"/>
    <n v="53026"/>
  </r>
  <r>
    <x v="14"/>
    <n v="16"/>
    <n v="104177"/>
  </r>
  <r>
    <x v="1"/>
    <n v="15"/>
    <n v="95524"/>
  </r>
  <r>
    <x v="8"/>
    <n v="18"/>
    <n v="183226.43"/>
  </r>
  <r>
    <x v="11"/>
    <n v="3"/>
    <n v="103439.01"/>
  </r>
  <r>
    <x v="5"/>
    <n v="10"/>
    <n v="1361.33"/>
  </r>
  <r>
    <x v="14"/>
    <n v="15"/>
    <n v="34652.14"/>
  </r>
  <r>
    <x v="17"/>
    <n v="16"/>
    <n v="28978"/>
  </r>
  <r>
    <x v="11"/>
    <n v="17"/>
    <n v="95082.35"/>
  </r>
  <r>
    <x v="0"/>
    <n v="9"/>
    <n v="229047.69"/>
  </r>
  <r>
    <x v="7"/>
    <n v="23"/>
    <n v="69773.570000000007"/>
  </r>
  <r>
    <x v="9"/>
    <n v="12"/>
    <n v="64150.67"/>
  </r>
  <r>
    <x v="14"/>
    <n v="3"/>
    <n v="65007"/>
  </r>
  <r>
    <x v="16"/>
    <n v="18"/>
    <n v="44497.33"/>
  </r>
  <r>
    <x v="14"/>
    <n v="22"/>
    <n v="50680"/>
  </r>
  <r>
    <x v="0"/>
    <n v="17"/>
    <n v="26199.98"/>
  </r>
  <r>
    <x v="6"/>
    <n v="14"/>
    <n v="100598.67"/>
  </r>
  <r>
    <x v="5"/>
    <n v="13"/>
    <n v="0"/>
  </r>
  <r>
    <x v="16"/>
    <n v="16"/>
    <n v="177196.51"/>
  </r>
  <r>
    <x v="13"/>
    <n v="17"/>
    <n v="71472.55"/>
  </r>
  <r>
    <x v="10"/>
    <n v="19"/>
    <n v="109351"/>
  </r>
  <r>
    <x v="10"/>
    <n v="23"/>
    <n v="126636"/>
  </r>
  <r>
    <x v="8"/>
    <n v="16"/>
    <n v="57214.38"/>
  </r>
  <r>
    <x v="15"/>
    <n v="11"/>
    <n v="43054.9"/>
  </r>
  <r>
    <x v="8"/>
    <n v="23"/>
    <n v="9676.59"/>
  </r>
  <r>
    <x v="10"/>
    <n v="20"/>
    <n v="5642.81"/>
  </r>
  <r>
    <x v="9"/>
    <n v="23"/>
    <n v="53877.14"/>
  </r>
  <r>
    <x v="3"/>
    <n v="14"/>
    <n v="112367.86"/>
  </r>
  <r>
    <x v="15"/>
    <n v="23"/>
    <n v="8392.4699999999993"/>
  </r>
  <r>
    <x v="12"/>
    <n v="14"/>
    <n v="100479.07"/>
  </r>
  <r>
    <x v="8"/>
    <n v="20"/>
    <n v="58450.3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x v="0"/>
    <x v="0"/>
    <x v="0"/>
    <n v="70866.759999999995"/>
  </r>
  <r>
    <x v="1"/>
    <x v="1"/>
    <x v="1"/>
    <n v="68701.36"/>
  </r>
  <r>
    <x v="2"/>
    <x v="2"/>
    <x v="2"/>
    <n v="82417.63"/>
  </r>
  <r>
    <x v="3"/>
    <x v="1"/>
    <x v="1"/>
    <n v="40695.94"/>
  </r>
  <r>
    <x v="0"/>
    <x v="0"/>
    <x v="3"/>
    <n v="70249.69"/>
  </r>
  <r>
    <x v="3"/>
    <x v="1"/>
    <x v="3"/>
    <n v="54169.7"/>
  </r>
  <r>
    <x v="4"/>
    <x v="1"/>
    <x v="4"/>
    <n v="33813.19"/>
  </r>
  <r>
    <x v="5"/>
    <x v="3"/>
    <x v="1"/>
    <n v="49054.48"/>
  </r>
  <r>
    <x v="6"/>
    <x v="2"/>
    <x v="2"/>
    <n v="6164.33"/>
  </r>
  <r>
    <x v="6"/>
    <x v="2"/>
    <x v="1"/>
    <n v="5419.51"/>
  </r>
  <r>
    <x v="5"/>
    <x v="0"/>
    <x v="0"/>
    <n v="41163.75"/>
  </r>
  <r>
    <x v="1"/>
    <x v="1"/>
    <x v="4"/>
    <n v="60404.58"/>
  </r>
  <r>
    <x v="3"/>
    <x v="1"/>
    <x v="0"/>
    <n v="59936.98"/>
  </r>
  <r>
    <x v="7"/>
    <x v="3"/>
    <x v="0"/>
    <n v="94001.03"/>
  </r>
  <r>
    <x v="7"/>
    <x v="2"/>
    <x v="3"/>
    <n v="62634.77"/>
  </r>
  <r>
    <x v="3"/>
    <x v="3"/>
    <x v="1"/>
    <n v="68782.080000000002"/>
  </r>
  <r>
    <x v="1"/>
    <x v="1"/>
    <x v="3"/>
    <n v="85388.64"/>
  </r>
  <r>
    <x v="5"/>
    <x v="0"/>
    <x v="4"/>
    <n v="63071.61"/>
  </r>
  <r>
    <x v="4"/>
    <x v="3"/>
    <x v="5"/>
    <n v="66438.59"/>
  </r>
  <r>
    <x v="8"/>
    <x v="1"/>
    <x v="0"/>
    <n v="62474.239999999998"/>
  </r>
  <r>
    <x v="5"/>
    <x v="0"/>
    <x v="1"/>
    <n v="59526.45"/>
  </r>
  <r>
    <x v="5"/>
    <x v="3"/>
    <x v="0"/>
    <n v="70561.929999999993"/>
  </r>
  <r>
    <x v="8"/>
    <x v="3"/>
    <x v="3"/>
    <n v="98924.52"/>
  </r>
  <r>
    <x v="8"/>
    <x v="3"/>
    <x v="0"/>
    <n v="68468.820000000007"/>
  </r>
  <r>
    <x v="9"/>
    <x v="3"/>
    <x v="3"/>
    <n v="120283.96"/>
  </r>
  <r>
    <x v="4"/>
    <x v="3"/>
    <x v="4"/>
    <n v="104223"/>
  </r>
  <r>
    <x v="9"/>
    <x v="0"/>
    <x v="1"/>
    <n v="104958.67"/>
  </r>
  <r>
    <x v="8"/>
    <x v="2"/>
    <x v="1"/>
    <n v="60361.19"/>
  </r>
  <r>
    <x v="5"/>
    <x v="1"/>
    <x v="1"/>
    <n v="98877.440000000002"/>
  </r>
  <r>
    <x v="2"/>
    <x v="1"/>
    <x v="5"/>
    <n v="105736.62"/>
  </r>
  <r>
    <x v="9"/>
    <x v="1"/>
    <x v="2"/>
    <n v="109943.39"/>
  </r>
  <r>
    <x v="8"/>
    <x v="0"/>
    <x v="5"/>
    <n v="40487.74"/>
  </r>
  <r>
    <x v="6"/>
    <x v="2"/>
    <x v="0"/>
    <n v="4896.6099999999997"/>
  </r>
  <r>
    <x v="8"/>
    <x v="3"/>
    <x v="2"/>
    <n v="14151.36"/>
  </r>
  <r>
    <x v="2"/>
    <x v="3"/>
    <x v="1"/>
    <n v="44295.71"/>
  </r>
  <r>
    <x v="9"/>
    <x v="0"/>
    <x v="2"/>
    <n v="66922.5"/>
  </r>
  <r>
    <x v="10"/>
    <x v="2"/>
    <x v="5"/>
    <n v="14591.52"/>
  </r>
  <r>
    <x v="1"/>
    <x v="3"/>
    <x v="2"/>
    <n v="62383"/>
  </r>
  <r>
    <x v="10"/>
    <x v="0"/>
    <x v="5"/>
    <n v="84528.53"/>
  </r>
  <r>
    <x v="0"/>
    <x v="2"/>
    <x v="4"/>
    <n v="56170.99"/>
  </r>
  <r>
    <x v="1"/>
    <x v="0"/>
    <x v="1"/>
    <n v="45030.400000000001"/>
  </r>
  <r>
    <x v="10"/>
    <x v="1"/>
    <x v="3"/>
    <n v="44746.64"/>
  </r>
  <r>
    <x v="2"/>
    <x v="0"/>
    <x v="2"/>
    <n v="67756.320000000007"/>
  </r>
  <r>
    <x v="0"/>
    <x v="2"/>
    <x v="3"/>
    <n v="54676.63"/>
  </r>
  <r>
    <x v="6"/>
    <x v="2"/>
    <x v="4"/>
    <n v="3056.83"/>
  </r>
  <r>
    <x v="3"/>
    <x v="0"/>
    <x v="3"/>
    <n v="63354.82"/>
  </r>
  <r>
    <x v="0"/>
    <x v="2"/>
    <x v="0"/>
    <n v="53308.95"/>
  </r>
  <r>
    <x v="3"/>
    <x v="0"/>
    <x v="4"/>
    <n v="72003.33"/>
  </r>
  <r>
    <x v="3"/>
    <x v="2"/>
    <x v="4"/>
    <n v="52381.72"/>
  </r>
  <r>
    <x v="4"/>
    <x v="2"/>
    <x v="0"/>
    <n v="73450.289999999994"/>
  </r>
  <r>
    <x v="3"/>
    <x v="2"/>
    <x v="5"/>
    <n v="43541.07"/>
  </r>
  <r>
    <x v="3"/>
    <x v="2"/>
    <x v="0"/>
    <n v="64523.54"/>
  </r>
  <r>
    <x v="10"/>
    <x v="3"/>
    <x v="4"/>
    <n v="37745.879999999997"/>
  </r>
  <r>
    <x v="5"/>
    <x v="2"/>
    <x v="0"/>
    <n v="64982.49"/>
  </r>
  <r>
    <x v="8"/>
    <x v="3"/>
    <x v="5"/>
    <n v="41337.379999999997"/>
  </r>
  <r>
    <x v="3"/>
    <x v="0"/>
    <x v="1"/>
    <n v="61983.77"/>
  </r>
  <r>
    <x v="10"/>
    <x v="2"/>
    <x v="0"/>
    <n v="51440.07"/>
  </r>
  <r>
    <x v="4"/>
    <x v="3"/>
    <x v="0"/>
    <n v="56592.35"/>
  </r>
  <r>
    <x v="3"/>
    <x v="3"/>
    <x v="0"/>
    <n v="58999.16"/>
  </r>
  <r>
    <x v="4"/>
    <x v="2"/>
    <x v="5"/>
    <n v="59272.800000000003"/>
  </r>
  <r>
    <x v="3"/>
    <x v="2"/>
    <x v="1"/>
    <n v="77172.37"/>
  </r>
  <r>
    <x v="4"/>
    <x v="1"/>
    <x v="1"/>
    <n v="81238.61"/>
  </r>
  <r>
    <x v="0"/>
    <x v="3"/>
    <x v="1"/>
    <n v="71992.240000000005"/>
  </r>
  <r>
    <x v="4"/>
    <x v="1"/>
    <x v="2"/>
    <n v="80036.490000000005"/>
  </r>
  <r>
    <x v="3"/>
    <x v="0"/>
    <x v="5"/>
    <n v="74428.7"/>
  </r>
  <r>
    <x v="7"/>
    <x v="1"/>
    <x v="2"/>
    <n v="35292.160000000003"/>
  </r>
  <r>
    <x v="3"/>
    <x v="0"/>
    <x v="0"/>
    <n v="67774.210000000006"/>
  </r>
  <r>
    <x v="1"/>
    <x v="1"/>
    <x v="0"/>
    <n v="151225.32999999999"/>
  </r>
  <r>
    <x v="2"/>
    <x v="3"/>
    <x v="5"/>
    <n v="68043.16"/>
  </r>
  <r>
    <x v="2"/>
    <x v="1"/>
    <x v="0"/>
    <n v="118807.07"/>
  </r>
  <r>
    <x v="5"/>
    <x v="0"/>
    <x v="5"/>
    <n v="45800.1"/>
  </r>
  <r>
    <x v="1"/>
    <x v="1"/>
    <x v="5"/>
    <n v="73971.77"/>
  </r>
  <r>
    <x v="2"/>
    <x v="1"/>
    <x v="3"/>
    <n v="86266.07"/>
  </r>
  <r>
    <x v="3"/>
    <x v="1"/>
    <x v="5"/>
    <n v="59963.09"/>
  </r>
  <r>
    <x v="9"/>
    <x v="1"/>
    <x v="0"/>
    <n v="54526.720000000001"/>
  </r>
  <r>
    <x v="10"/>
    <x v="3"/>
    <x v="1"/>
    <n v="46309.07"/>
  </r>
  <r>
    <x v="5"/>
    <x v="1"/>
    <x v="3"/>
    <n v="48981.03"/>
  </r>
  <r>
    <x v="3"/>
    <x v="3"/>
    <x v="4"/>
    <n v="48898.52"/>
  </r>
  <r>
    <x v="1"/>
    <x v="2"/>
    <x v="2"/>
    <n v="102649.34"/>
  </r>
  <r>
    <x v="5"/>
    <x v="0"/>
    <x v="3"/>
    <n v="99729.17"/>
  </r>
  <r>
    <x v="0"/>
    <x v="0"/>
    <x v="2"/>
    <n v="66801.820000000007"/>
  </r>
  <r>
    <x v="0"/>
    <x v="3"/>
    <x v="5"/>
    <n v="69836.649999999994"/>
  </r>
  <r>
    <x v="9"/>
    <x v="3"/>
    <x v="2"/>
    <n v="51509.08"/>
  </r>
  <r>
    <x v="9"/>
    <x v="2"/>
    <x v="3"/>
    <n v="32636.47"/>
  </r>
  <r>
    <x v="9"/>
    <x v="3"/>
    <x v="1"/>
    <n v="79472.34"/>
  </r>
  <r>
    <x v="3"/>
    <x v="3"/>
    <x v="2"/>
    <n v="75362.490000000005"/>
  </r>
  <r>
    <x v="7"/>
    <x v="0"/>
    <x v="3"/>
    <n v="119609.52"/>
  </r>
  <r>
    <x v="9"/>
    <x v="2"/>
    <x v="5"/>
    <n v="31581.43"/>
  </r>
  <r>
    <x v="0"/>
    <x v="1"/>
    <x v="1"/>
    <n v="70582.91"/>
  </r>
  <r>
    <x v="3"/>
    <x v="3"/>
    <x v="5"/>
    <n v="33155.97"/>
  </r>
  <r>
    <x v="7"/>
    <x v="1"/>
    <x v="5"/>
    <n v="49550.55"/>
  </r>
  <r>
    <x v="0"/>
    <x v="1"/>
    <x v="2"/>
    <n v="51128.78"/>
  </r>
  <r>
    <x v="5"/>
    <x v="2"/>
    <x v="1"/>
    <n v="85301.62"/>
  </r>
  <r>
    <x v="2"/>
    <x v="0"/>
    <x v="3"/>
    <n v="86166.71"/>
  </r>
  <r>
    <x v="9"/>
    <x v="1"/>
    <x v="1"/>
    <n v="40200.550000000003"/>
  </r>
  <r>
    <x v="5"/>
    <x v="1"/>
    <x v="5"/>
    <n v="85689.95"/>
  </r>
  <r>
    <x v="10"/>
    <x v="3"/>
    <x v="5"/>
    <n v="75534.61"/>
  </r>
  <r>
    <x v="8"/>
    <x v="2"/>
    <x v="0"/>
    <n v="68528.83"/>
  </r>
  <r>
    <x v="0"/>
    <x v="0"/>
    <x v="4"/>
    <n v="57877.57"/>
  </r>
  <r>
    <x v="8"/>
    <x v="1"/>
    <x v="4"/>
    <n v="93498.5"/>
  </r>
  <r>
    <x v="1"/>
    <x v="2"/>
    <x v="4"/>
    <n v="60031.4"/>
  </r>
  <r>
    <x v="3"/>
    <x v="0"/>
    <x v="2"/>
    <n v="63462.58"/>
  </r>
  <r>
    <x v="10"/>
    <x v="1"/>
    <x v="1"/>
    <n v="64351.83"/>
  </r>
  <r>
    <x v="1"/>
    <x v="2"/>
    <x v="3"/>
    <n v="73594.14"/>
  </r>
  <r>
    <x v="3"/>
    <x v="1"/>
    <x v="2"/>
    <n v="62370.61"/>
  </r>
  <r>
    <x v="6"/>
    <x v="2"/>
    <x v="3"/>
    <n v="4637.7299999999996"/>
  </r>
  <r>
    <x v="3"/>
    <x v="2"/>
    <x v="3"/>
    <n v="106836.97"/>
  </r>
  <r>
    <x v="0"/>
    <x v="1"/>
    <x v="4"/>
    <n v="75825.48"/>
  </r>
  <r>
    <x v="2"/>
    <x v="2"/>
    <x v="4"/>
    <n v="98033.25"/>
  </r>
  <r>
    <x v="8"/>
    <x v="2"/>
    <x v="3"/>
    <n v="125095"/>
  </r>
  <r>
    <x v="7"/>
    <x v="0"/>
    <x v="0"/>
    <n v="106520.93"/>
  </r>
  <r>
    <x v="5"/>
    <x v="1"/>
    <x v="0"/>
    <n v="59271.24"/>
  </r>
  <r>
    <x v="0"/>
    <x v="2"/>
    <x v="2"/>
    <n v="89429.64"/>
  </r>
  <r>
    <x v="7"/>
    <x v="0"/>
    <x v="1"/>
    <n v="52051.13"/>
  </r>
  <r>
    <x v="4"/>
    <x v="0"/>
    <x v="5"/>
    <n v="60211.07"/>
  </r>
  <r>
    <x v="10"/>
    <x v="1"/>
    <x v="4"/>
    <n v="85466"/>
  </r>
  <r>
    <x v="9"/>
    <x v="2"/>
    <x v="1"/>
    <n v="52373.79"/>
  </r>
  <r>
    <x v="1"/>
    <x v="0"/>
    <x v="4"/>
    <n v="46563.4"/>
  </r>
  <r>
    <x v="8"/>
    <x v="0"/>
    <x v="3"/>
    <n v="79701.11"/>
  </r>
  <r>
    <x v="2"/>
    <x v="3"/>
    <x v="4"/>
    <n v="38185.379999999997"/>
  </r>
  <r>
    <x v="4"/>
    <x v="2"/>
    <x v="4"/>
    <n v="43449.9"/>
  </r>
  <r>
    <x v="9"/>
    <x v="3"/>
    <x v="0"/>
    <n v="77470.429999999993"/>
  </r>
  <r>
    <x v="10"/>
    <x v="1"/>
    <x v="5"/>
    <n v="94548.51"/>
  </r>
  <r>
    <x v="8"/>
    <x v="2"/>
    <x v="2"/>
    <n v="55878.44"/>
  </r>
  <r>
    <x v="9"/>
    <x v="0"/>
    <x v="5"/>
    <n v="74715.69"/>
  </r>
  <r>
    <x v="7"/>
    <x v="1"/>
    <x v="4"/>
    <n v="99322.42"/>
  </r>
  <r>
    <x v="3"/>
    <x v="3"/>
    <x v="3"/>
    <n v="36760.29"/>
  </r>
  <r>
    <x v="0"/>
    <x v="3"/>
    <x v="0"/>
    <n v="61321.96"/>
  </r>
  <r>
    <x v="0"/>
    <x v="2"/>
    <x v="1"/>
    <n v="68156.92"/>
  </r>
  <r>
    <x v="4"/>
    <x v="1"/>
    <x v="5"/>
    <n v="59014.11"/>
  </r>
  <r>
    <x v="2"/>
    <x v="3"/>
    <x v="2"/>
    <n v="86839.44"/>
  </r>
  <r>
    <x v="0"/>
    <x v="1"/>
    <x v="5"/>
    <n v="70762.19"/>
  </r>
  <r>
    <x v="4"/>
    <x v="3"/>
    <x v="1"/>
    <n v="34022.160000000003"/>
  </r>
  <r>
    <x v="0"/>
    <x v="0"/>
    <x v="5"/>
    <n v="64845.03"/>
  </r>
  <r>
    <x v="7"/>
    <x v="3"/>
    <x v="4"/>
    <n v="82474.899999999994"/>
  </r>
  <r>
    <x v="7"/>
    <x v="0"/>
    <x v="5"/>
    <n v="67853.119999999995"/>
  </r>
  <r>
    <x v="7"/>
    <x v="1"/>
    <x v="3"/>
    <n v="161751"/>
  </r>
  <r>
    <x v="2"/>
    <x v="0"/>
    <x v="4"/>
    <n v="30306.07"/>
  </r>
  <r>
    <x v="1"/>
    <x v="2"/>
    <x v="0"/>
    <n v="50410"/>
  </r>
  <r>
    <x v="1"/>
    <x v="0"/>
    <x v="2"/>
    <n v="68902.98"/>
  </r>
  <r>
    <x v="1"/>
    <x v="3"/>
    <x v="4"/>
    <n v="64382.57"/>
  </r>
  <r>
    <x v="2"/>
    <x v="2"/>
    <x v="5"/>
    <n v="95069.08"/>
  </r>
  <r>
    <x v="1"/>
    <x v="1"/>
    <x v="2"/>
    <n v="91670.33"/>
  </r>
  <r>
    <x v="7"/>
    <x v="1"/>
    <x v="1"/>
    <n v="60091.79"/>
  </r>
  <r>
    <x v="4"/>
    <x v="0"/>
    <x v="2"/>
    <n v="58993.57"/>
  </r>
  <r>
    <x v="0"/>
    <x v="1"/>
    <x v="0"/>
    <n v="40952.870000000003"/>
  </r>
  <r>
    <x v="9"/>
    <x v="2"/>
    <x v="4"/>
    <n v="78798.899999999994"/>
  </r>
  <r>
    <x v="9"/>
    <x v="2"/>
    <x v="2"/>
    <n v="110866.67"/>
  </r>
  <r>
    <x v="7"/>
    <x v="3"/>
    <x v="2"/>
    <n v="15794.62"/>
  </r>
  <r>
    <x v="5"/>
    <x v="2"/>
    <x v="5"/>
    <n v="71110.679999999993"/>
  </r>
  <r>
    <x v="9"/>
    <x v="0"/>
    <x v="0"/>
    <n v="59908.160000000003"/>
  </r>
  <r>
    <x v="7"/>
    <x v="2"/>
    <x v="0"/>
    <n v="59222.45"/>
  </r>
  <r>
    <x v="5"/>
    <x v="1"/>
    <x v="4"/>
    <n v="40596.1"/>
  </r>
  <r>
    <x v="9"/>
    <x v="3"/>
    <x v="4"/>
    <n v="15073.43"/>
  </r>
  <r>
    <x v="2"/>
    <x v="1"/>
    <x v="4"/>
    <n v="91069.3"/>
  </r>
  <r>
    <x v="5"/>
    <x v="2"/>
    <x v="2"/>
    <n v="58558.65"/>
  </r>
  <r>
    <x v="4"/>
    <x v="0"/>
    <x v="1"/>
    <n v="58022.22"/>
  </r>
  <r>
    <x v="3"/>
    <x v="2"/>
    <x v="2"/>
    <n v="71853.38"/>
  </r>
  <r>
    <x v="10"/>
    <x v="3"/>
    <x v="2"/>
    <n v="46532.480000000003"/>
  </r>
  <r>
    <x v="10"/>
    <x v="0"/>
    <x v="2"/>
    <n v="58994.79"/>
  </r>
  <r>
    <x v="0"/>
    <x v="2"/>
    <x v="5"/>
    <n v="63024.08"/>
  </r>
  <r>
    <x v="5"/>
    <x v="0"/>
    <x v="2"/>
    <n v="44564.7"/>
  </r>
  <r>
    <x v="1"/>
    <x v="3"/>
    <x v="0"/>
    <n v="37464"/>
  </r>
  <r>
    <x v="5"/>
    <x v="3"/>
    <x v="4"/>
    <n v="61740.2"/>
  </r>
  <r>
    <x v="5"/>
    <x v="1"/>
    <x v="2"/>
    <n v="56966.71"/>
  </r>
  <r>
    <x v="4"/>
    <x v="2"/>
    <x v="3"/>
    <n v="62554.67"/>
  </r>
  <r>
    <x v="5"/>
    <x v="3"/>
    <x v="5"/>
    <n v="40138.639999999999"/>
  </r>
  <r>
    <x v="0"/>
    <x v="3"/>
    <x v="4"/>
    <n v="66041.03"/>
  </r>
  <r>
    <x v="8"/>
    <x v="0"/>
    <x v="4"/>
    <n v="52436.57"/>
  </r>
  <r>
    <x v="7"/>
    <x v="0"/>
    <x v="2"/>
    <n v="16276.87"/>
  </r>
  <r>
    <x v="2"/>
    <x v="2"/>
    <x v="3"/>
    <n v="80674.42"/>
  </r>
  <r>
    <x v="10"/>
    <x v="1"/>
    <x v="0"/>
    <n v="91071.42"/>
  </r>
  <r>
    <x v="8"/>
    <x v="0"/>
    <x v="0"/>
    <n v="96966.39"/>
  </r>
  <r>
    <x v="1"/>
    <x v="0"/>
    <x v="3"/>
    <n v="67140.960000000006"/>
  </r>
  <r>
    <x v="6"/>
    <x v="2"/>
    <x v="5"/>
    <n v="18153.490000000002"/>
  </r>
  <r>
    <x v="7"/>
    <x v="2"/>
    <x v="1"/>
    <n v="87944.19"/>
  </r>
  <r>
    <x v="2"/>
    <x v="0"/>
    <x v="0"/>
    <n v="112502.75"/>
  </r>
  <r>
    <x v="2"/>
    <x v="2"/>
    <x v="1"/>
    <n v="53683.11"/>
  </r>
  <r>
    <x v="2"/>
    <x v="3"/>
    <x v="0"/>
    <n v="45305.38"/>
  </r>
  <r>
    <x v="8"/>
    <x v="2"/>
    <x v="4"/>
    <n v="101971.51"/>
  </r>
  <r>
    <x v="3"/>
    <x v="1"/>
    <x v="4"/>
    <n v="70089.75"/>
  </r>
  <r>
    <x v="4"/>
    <x v="2"/>
    <x v="2"/>
    <n v="63992.5"/>
  </r>
  <r>
    <x v="8"/>
    <x v="1"/>
    <x v="1"/>
    <n v="47115.69"/>
  </r>
  <r>
    <x v="2"/>
    <x v="1"/>
    <x v="1"/>
    <n v="36098.769999999997"/>
  </r>
  <r>
    <x v="0"/>
    <x v="1"/>
    <x v="3"/>
    <n v="75219.56"/>
  </r>
  <r>
    <x v="10"/>
    <x v="0"/>
    <x v="4"/>
    <n v="66152.539999999994"/>
  </r>
  <r>
    <x v="10"/>
    <x v="2"/>
    <x v="3"/>
    <n v="52632.81"/>
  </r>
  <r>
    <x v="4"/>
    <x v="0"/>
    <x v="4"/>
    <n v="64350.67"/>
  </r>
  <r>
    <x v="5"/>
    <x v="2"/>
    <x v="4"/>
    <n v="74427.520000000004"/>
  </r>
  <r>
    <x v="4"/>
    <x v="3"/>
    <x v="2"/>
    <n v="45227.82"/>
  </r>
  <r>
    <x v="0"/>
    <x v="3"/>
    <x v="3"/>
    <n v="66913.570000000007"/>
  </r>
  <r>
    <x v="1"/>
    <x v="2"/>
    <x v="5"/>
    <n v="59581.120000000003"/>
  </r>
  <r>
    <x v="8"/>
    <x v="0"/>
    <x v="2"/>
    <n v="94864.24"/>
  </r>
  <r>
    <x v="8"/>
    <x v="1"/>
    <x v="2"/>
    <n v="51565.81"/>
  </r>
  <r>
    <x v="7"/>
    <x v="3"/>
    <x v="5"/>
    <n v="68711.12"/>
  </r>
  <r>
    <x v="9"/>
    <x v="2"/>
    <x v="0"/>
    <n v="120741.79"/>
  </r>
  <r>
    <x v="2"/>
    <x v="3"/>
    <x v="3"/>
    <n v="52953.68"/>
  </r>
  <r>
    <x v="7"/>
    <x v="2"/>
    <x v="2"/>
    <n v="59271.02"/>
  </r>
  <r>
    <x v="0"/>
    <x v="3"/>
    <x v="2"/>
    <n v="93215.58"/>
  </r>
  <r>
    <x v="4"/>
    <x v="3"/>
    <x v="3"/>
    <n v="55546.78"/>
  </r>
  <r>
    <x v="1"/>
    <x v="3"/>
    <x v="3"/>
    <n v="28321.8"/>
  </r>
  <r>
    <x v="10"/>
    <x v="0"/>
    <x v="3"/>
    <n v="143923"/>
  </r>
  <r>
    <x v="2"/>
    <x v="0"/>
    <x v="1"/>
    <n v="26485.06"/>
  </r>
  <r>
    <x v="9"/>
    <x v="3"/>
    <x v="5"/>
    <n v="43677.86"/>
  </r>
  <r>
    <x v="9"/>
    <x v="1"/>
    <x v="5"/>
    <n v="80186"/>
  </r>
  <r>
    <x v="2"/>
    <x v="1"/>
    <x v="2"/>
    <n v="52440"/>
  </r>
  <r>
    <x v="10"/>
    <x v="3"/>
    <x v="3"/>
    <n v="61664.05"/>
  </r>
  <r>
    <x v="7"/>
    <x v="0"/>
    <x v="4"/>
    <n v="88102.78"/>
  </r>
  <r>
    <x v="7"/>
    <x v="3"/>
    <x v="1"/>
    <n v="89374.38"/>
  </r>
  <r>
    <x v="0"/>
    <x v="0"/>
    <x v="1"/>
    <n v="40205.07"/>
  </r>
  <r>
    <x v="9"/>
    <x v="0"/>
    <x v="4"/>
    <n v="56745.17"/>
  </r>
  <r>
    <x v="8"/>
    <x v="3"/>
    <x v="4"/>
    <n v="62743.14"/>
  </r>
  <r>
    <x v="8"/>
    <x v="1"/>
    <x v="5"/>
    <n v="4416.03"/>
  </r>
  <r>
    <x v="10"/>
    <x v="2"/>
    <x v="1"/>
    <n v="42412.26"/>
  </r>
  <r>
    <x v="7"/>
    <x v="3"/>
    <x v="3"/>
    <n v="51625.05"/>
  </r>
  <r>
    <x v="4"/>
    <x v="1"/>
    <x v="3"/>
    <n v="28203.75"/>
  </r>
  <r>
    <x v="4"/>
    <x v="0"/>
    <x v="0"/>
    <n v="72160.78"/>
  </r>
  <r>
    <x v="1"/>
    <x v="2"/>
    <x v="1"/>
    <n v="75362.03"/>
  </r>
  <r>
    <x v="5"/>
    <x v="3"/>
    <x v="2"/>
    <n v="50824.9"/>
  </r>
  <r>
    <x v="7"/>
    <x v="1"/>
    <x v="0"/>
    <n v="83953.49"/>
  </r>
  <r>
    <x v="10"/>
    <x v="0"/>
    <x v="1"/>
    <n v="85726.05"/>
  </r>
  <r>
    <x v="4"/>
    <x v="0"/>
    <x v="3"/>
    <n v="10114.1"/>
  </r>
  <r>
    <x v="4"/>
    <x v="1"/>
    <x v="0"/>
    <n v="106526.14"/>
  </r>
  <r>
    <x v="8"/>
    <x v="2"/>
    <x v="5"/>
    <n v="114279.69"/>
  </r>
  <r>
    <x v="9"/>
    <x v="1"/>
    <x v="4"/>
    <n v="79325.710000000006"/>
  </r>
  <r>
    <x v="5"/>
    <x v="2"/>
    <x v="3"/>
    <n v="33093.019999999997"/>
  </r>
  <r>
    <x v="10"/>
    <x v="2"/>
    <x v="2"/>
    <n v="79020.929999999993"/>
  </r>
  <r>
    <x v="10"/>
    <x v="3"/>
    <x v="0"/>
    <n v="10107.01"/>
  </r>
  <r>
    <x v="8"/>
    <x v="3"/>
    <x v="1"/>
    <n v="60090.1"/>
  </r>
  <r>
    <x v="5"/>
    <x v="3"/>
    <x v="3"/>
    <n v="44155.59"/>
  </r>
  <r>
    <x v="8"/>
    <x v="1"/>
    <x v="3"/>
    <n v="87283.66"/>
  </r>
  <r>
    <x v="9"/>
    <x v="1"/>
    <x v="3"/>
    <n v="152217.44"/>
  </r>
  <r>
    <x v="2"/>
    <x v="2"/>
    <x v="0"/>
    <n v="13099.84"/>
  </r>
  <r>
    <x v="7"/>
    <x v="2"/>
    <x v="4"/>
    <n v="78937.86"/>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1682198"/>
  </r>
  <r>
    <x v="1"/>
    <x v="1"/>
    <n v="1511660"/>
  </r>
  <r>
    <x v="2"/>
    <x v="0"/>
    <n v="1770290"/>
  </r>
  <r>
    <x v="3"/>
    <x v="2"/>
    <n v="1408560"/>
  </r>
  <r>
    <x v="4"/>
    <x v="3"/>
    <n v="1504980"/>
  </r>
  <r>
    <x v="5"/>
    <x v="4"/>
    <n v="1604314"/>
  </r>
  <r>
    <x v="6"/>
    <x v="5"/>
    <n v="1724710"/>
  </r>
  <r>
    <x v="7"/>
    <x v="6"/>
    <n v="7204471"/>
  </r>
  <r>
    <x v="8"/>
    <x v="7"/>
    <n v="1431545"/>
  </r>
  <r>
    <x v="9"/>
    <x v="8"/>
    <n v="18628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2643D0-E5EE-4CE9-AF02-282E23C20537}" name="SQ5"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16:P21" firstHeaderRow="1" firstDataRow="1" firstDataCol="2"/>
  <pivotFields count="3">
    <pivotField axis="axisRow" compact="0" outline="0" showAll="0">
      <items count="5">
        <item sd="0" x="1"/>
        <item sd="0" x="3"/>
        <item sd="0" x="0"/>
        <item sd="0" x="2"/>
        <item t="default"/>
      </items>
    </pivotField>
    <pivotField axis="axisRow" compact="0" outline="0" showAll="0">
      <items count="6">
        <item x="1"/>
        <item x="3"/>
        <item x="2"/>
        <item x="4"/>
        <item x="0"/>
        <item t="default"/>
      </items>
    </pivotField>
    <pivotField dataField="1" compact="0" outline="0" showAll="0"/>
  </pivotFields>
  <rowFields count="2">
    <field x="0"/>
    <field x="1"/>
  </rowFields>
  <rowItems count="5">
    <i>
      <x/>
    </i>
    <i>
      <x v="1"/>
    </i>
    <i>
      <x v="2"/>
    </i>
    <i>
      <x v="3"/>
    </i>
    <i t="grand">
      <x/>
    </i>
  </rowItems>
  <colItems count="1">
    <i/>
  </colItems>
  <dataFields count="1">
    <dataField name="Sum of median"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4CED2D-4E82-45E9-9347-37B10788DD4F}" name="SQ10"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33:AA45" firstHeaderRow="1" firstDataRow="1" firstDataCol="3"/>
  <pivotFields count="4">
    <pivotField axis="axisRow" compact="0" outline="0" showAll="0">
      <items count="12">
        <item sd="0" x="7"/>
        <item sd="0" x="10"/>
        <item sd="0" x="5"/>
        <item sd="0" x="2"/>
        <item sd="0" x="8"/>
        <item sd="0" x="0"/>
        <item sd="0" x="3"/>
        <item sd="0" x="4"/>
        <item sd="0" x="1"/>
        <item sd="0" x="9"/>
        <item sd="0" x="6"/>
        <item t="default" sd="0"/>
      </items>
    </pivotField>
    <pivotField axis="axisRow" compact="0" outline="0" showAll="0">
      <items count="5">
        <item x="1"/>
        <item x="3"/>
        <item x="0"/>
        <item x="2"/>
        <item t="default"/>
      </items>
    </pivotField>
    <pivotField axis="axisRow" compact="0" outline="0" showAll="0">
      <items count="7">
        <item x="2"/>
        <item x="3"/>
        <item x="5"/>
        <item x="4"/>
        <item x="1"/>
        <item x="0"/>
        <item t="default"/>
      </items>
    </pivotField>
    <pivotField dataField="1" compact="0" outline="0" showAll="0"/>
  </pivotFields>
  <rowFields count="3">
    <field x="0"/>
    <field x="1"/>
    <field x="2"/>
  </rowFields>
  <rowItems count="12">
    <i>
      <x/>
    </i>
    <i>
      <x v="1"/>
    </i>
    <i>
      <x v="2"/>
    </i>
    <i>
      <x v="3"/>
    </i>
    <i>
      <x v="4"/>
    </i>
    <i>
      <x v="5"/>
    </i>
    <i>
      <x v="6"/>
    </i>
    <i>
      <x v="7"/>
    </i>
    <i>
      <x v="8"/>
    </i>
    <i>
      <x v="9"/>
    </i>
    <i>
      <x v="10"/>
    </i>
    <i t="grand">
      <x/>
    </i>
  </rowItems>
  <colItems count="1">
    <i/>
  </colItems>
  <dataFields count="1">
    <dataField name="Sum of Average_Salar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E6F05-48EC-4FBC-A1E4-B9E2A5C977A8}" name="SQ4"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1:P13" firstHeaderRow="1" firstDataRow="1" firstDataCol="2"/>
  <pivotFields count="3">
    <pivotField axis="axisRow" compact="0" outline="0" showAll="0">
      <items count="12">
        <item sd="0" x="7"/>
        <item sd="0" x="4"/>
        <item sd="0" x="0"/>
        <item sd="0" x="5"/>
        <item sd="0" x="8"/>
        <item sd="0" x="3"/>
        <item sd="0" x="2"/>
        <item sd="0" x="1"/>
        <item sd="0" x="10"/>
        <item sd="0" x="6"/>
        <item sd="0" x="9"/>
        <item t="default"/>
      </items>
    </pivotField>
    <pivotField dataField="1" compact="0" outline="0" showAll="0"/>
    <pivotField axis="axisRow" compact="0" outline="0" showAll="0">
      <items count="19">
        <item x="1"/>
        <item x="8"/>
        <item x="11"/>
        <item x="15"/>
        <item x="10"/>
        <item x="16"/>
        <item x="13"/>
        <item x="2"/>
        <item x="12"/>
        <item x="4"/>
        <item x="17"/>
        <item x="0"/>
        <item x="7"/>
        <item x="9"/>
        <item x="5"/>
        <item x="6"/>
        <item x="3"/>
        <item x="14"/>
        <item t="default"/>
      </items>
    </pivotField>
  </pivotFields>
  <rowFields count="2">
    <field x="0"/>
    <field x="2"/>
  </rowFields>
  <rowItems count="12">
    <i>
      <x/>
    </i>
    <i>
      <x v="1"/>
    </i>
    <i>
      <x v="2"/>
    </i>
    <i>
      <x v="3"/>
    </i>
    <i>
      <x v="4"/>
    </i>
    <i>
      <x v="5"/>
    </i>
    <i>
      <x v="6"/>
    </i>
    <i>
      <x v="7"/>
    </i>
    <i>
      <x v="8"/>
    </i>
    <i>
      <x v="9"/>
    </i>
    <i>
      <x v="10"/>
    </i>
    <i t="grand">
      <x/>
    </i>
  </rowItems>
  <colItems count="1">
    <i/>
  </colItems>
  <dataFields count="1">
    <dataField name="Sum of Experienc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B76BC9-DCA2-46E7-849D-FE5B6E518912}" name="SQ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K8" firstHeaderRow="0" firstDataRow="1" firstDataCol="1"/>
  <pivotFields count="4">
    <pivotField axis="axisRow" compact="0" outline="0" showAll="0">
      <items count="7">
        <item x="2"/>
        <item x="3"/>
        <item x="5"/>
        <item x="4"/>
        <item x="1"/>
        <item x="0"/>
        <item t="default"/>
      </items>
    </pivotField>
    <pivotField dataField="1" compact="0" outline="0" showAll="0"/>
    <pivotField dataField="1" compact="0" outline="0" showAll="0"/>
    <pivotField dataField="1" compact="0" outline="0" showAll="0"/>
  </pivotFields>
  <rowFields count="1">
    <field x="0"/>
  </rowFields>
  <rowItems count="7">
    <i>
      <x/>
    </i>
    <i>
      <x v="1"/>
    </i>
    <i>
      <x v="2"/>
    </i>
    <i>
      <x v="3"/>
    </i>
    <i>
      <x v="4"/>
    </i>
    <i>
      <x v="5"/>
    </i>
    <i t="grand">
      <x/>
    </i>
  </rowItems>
  <colFields count="1">
    <field x="-2"/>
  </colFields>
  <colItems count="3">
    <i>
      <x/>
    </i>
    <i i="1">
      <x v="1"/>
    </i>
    <i i="2">
      <x v="2"/>
    </i>
  </colItems>
  <dataFields count="3">
    <dataField name="Sum of average_salary" fld="1" baseField="0" baseItem="0"/>
    <dataField name="Sum of minimum_salary" fld="2" baseField="0" baseItem="0"/>
    <dataField name="Sum of maximum_salar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8EE504-F29C-48F4-95B0-36960B4446B2}" name="SQ9"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10:Z29" firstHeaderRow="0" firstDataRow="1" firstDataCol="1"/>
  <pivotFields count="3">
    <pivotField axis="axisRow" compact="0" outline="0" showAll="0">
      <items count="19">
        <item x="1"/>
        <item x="9"/>
        <item x="13"/>
        <item x="4"/>
        <item x="3"/>
        <item x="14"/>
        <item x="16"/>
        <item x="15"/>
        <item x="12"/>
        <item x="8"/>
        <item x="10"/>
        <item x="11"/>
        <item x="0"/>
        <item x="6"/>
        <item x="2"/>
        <item x="17"/>
        <item x="7"/>
        <item x="5"/>
        <item t="default"/>
      </items>
    </pivotField>
    <pivotField dataField="1" compact="0" outline="0" showAll="0"/>
    <pivotField dataField="1" compact="0" outline="0" showAl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Experience" fld="1" baseField="0" baseItem="0"/>
    <dataField name="Sum of total_salar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777AB1-6D80-45A0-B5DD-D28E17B99468}" name="SQ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F20" firstHeaderRow="1" firstDataRow="1" firstDataCol="1"/>
  <pivotFields count="2">
    <pivotField axis="axisRow" compact="0" outline="0" showAll="0">
      <items count="19">
        <item x="1"/>
        <item x="4"/>
        <item x="12"/>
        <item x="7"/>
        <item x="5"/>
        <item x="16"/>
        <item x="8"/>
        <item x="15"/>
        <item x="3"/>
        <item x="2"/>
        <item x="13"/>
        <item x="11"/>
        <item x="14"/>
        <item x="10"/>
        <item x="0"/>
        <item x="9"/>
        <item x="6"/>
        <item x="17"/>
        <item t="default"/>
      </items>
    </pivotField>
    <pivotField dataField="1" compact="0" outline="0"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total_salary"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9CF8D6-0C25-4002-ABB6-C6F1F5AF4BFD}" name="SQ8"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1:Y6" firstHeaderRow="1" firstDataRow="1" firstDataCol="1"/>
  <pivotFields count="2">
    <pivotField axis="axisRow" compact="0" outline="0" showAll="0">
      <items count="5">
        <item x="0"/>
        <item x="2"/>
        <item x="1"/>
        <item x="3"/>
        <item t="default"/>
      </items>
    </pivotField>
    <pivotField dataField="1" compact="0" outline="0" showAll="0"/>
  </pivotFields>
  <rowFields count="1">
    <field x="0"/>
  </rowFields>
  <rowItems count="5">
    <i>
      <x/>
    </i>
    <i>
      <x v="1"/>
    </i>
    <i>
      <x v="2"/>
    </i>
    <i>
      <x v="3"/>
    </i>
    <i t="grand">
      <x/>
    </i>
  </rowItems>
  <colItems count="1">
    <i/>
  </colItems>
  <dataFields count="1">
    <dataField name="Sum of percentag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9C032B-91A3-4374-9331-422218524BFA}" name="SQ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C13" firstHeaderRow="1" firstDataRow="1" firstDataCol="2"/>
  <pivotFields count="3">
    <pivotField axis="axisRow" compact="0" outline="0" showAll="0">
      <items count="12">
        <item sd="0" x="0"/>
        <item sd="0" x="1"/>
        <item sd="0" x="2"/>
        <item sd="0" x="3"/>
        <item sd="0" x="4"/>
        <item sd="0" x="5"/>
        <item sd="0" x="6"/>
        <item sd="0" x="7"/>
        <item sd="0" x="8"/>
        <item sd="0" x="9"/>
        <item sd="0" x="10"/>
        <item t="default" sd="0"/>
      </items>
    </pivotField>
    <pivotField axis="axisRow" compact="0" outline="0" showAll="0">
      <items count="5">
        <item x="0"/>
        <item x="1"/>
        <item x="2"/>
        <item x="3"/>
        <item t="default"/>
      </items>
    </pivotField>
    <pivotField dataField="1" compact="0" outline="0" showAll="0"/>
  </pivotFields>
  <rowFields count="2">
    <field x="0"/>
    <field x="1"/>
  </rowFields>
  <rowItems count="12">
    <i>
      <x/>
    </i>
    <i>
      <x v="1"/>
    </i>
    <i>
      <x v="2"/>
    </i>
    <i>
      <x v="3"/>
    </i>
    <i>
      <x v="4"/>
    </i>
    <i>
      <x v="5"/>
    </i>
    <i>
      <x v="6"/>
    </i>
    <i>
      <x v="7"/>
    </i>
    <i>
      <x v="8"/>
    </i>
    <i>
      <x v="9"/>
    </i>
    <i>
      <x v="10"/>
    </i>
    <i t="grand">
      <x/>
    </i>
  </rowItems>
  <colItems count="1">
    <i/>
  </colItems>
  <dataFields count="1">
    <dataField name="Sum of Average_Salar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B69412-C7BE-4DE5-A46D-E440BA964B77}" name="SQ7"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26:U68" firstHeaderRow="1" firstDataRow="1" firstDataCol="2"/>
  <pivotFields count="3">
    <pivotField axis="axisRow" compact="0" outline="0" showAll="0">
      <items count="42">
        <item sd="0" x="26"/>
        <item sd="0" x="11"/>
        <item sd="0" x="40"/>
        <item sd="0" x="14"/>
        <item sd="0" x="34"/>
        <item sd="0" x="21"/>
        <item sd="0" x="23"/>
        <item sd="0" x="12"/>
        <item sd="0" x="25"/>
        <item sd="0" x="18"/>
        <item sd="0" x="5"/>
        <item sd="0" x="37"/>
        <item sd="0" x="31"/>
        <item sd="0" x="10"/>
        <item sd="0" x="20"/>
        <item sd="0" x="1"/>
        <item sd="0" x="13"/>
        <item sd="0" x="33"/>
        <item sd="0" x="29"/>
        <item sd="0" x="36"/>
        <item sd="0" x="22"/>
        <item sd="0" x="28"/>
        <item sd="0" x="4"/>
        <item sd="0" x="32"/>
        <item sd="0" x="16"/>
        <item sd="0" x="39"/>
        <item sd="0" x="15"/>
        <item sd="0" x="35"/>
        <item sd="0" x="8"/>
        <item sd="0" x="17"/>
        <item sd="0" x="27"/>
        <item sd="0" x="38"/>
        <item sd="0" x="0"/>
        <item sd="0" x="19"/>
        <item sd="0" x="6"/>
        <item sd="0" x="30"/>
        <item sd="0" x="2"/>
        <item sd="0" x="3"/>
        <item sd="0" x="24"/>
        <item sd="0" x="7"/>
        <item sd="0" x="9"/>
        <item t="default" sd="0"/>
      </items>
    </pivotField>
    <pivotField axis="axisRow" compact="0" outline="0" showAll="0">
      <items count="12">
        <item x="7"/>
        <item x="10"/>
        <item x="5"/>
        <item x="2"/>
        <item x="8"/>
        <item x="0"/>
        <item x="3"/>
        <item x="4"/>
        <item x="1"/>
        <item x="9"/>
        <item x="6"/>
        <item t="default"/>
      </items>
    </pivotField>
    <pivotField dataField="1" compact="0" outline="0" showAll="0"/>
  </pivotFields>
  <rowFields count="2">
    <field x="0"/>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Average_salar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DE8129-2E4A-48A7-BB9D-2E6A60BD357F}" name="SQ6"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1:U22" firstHeaderRow="1" firstDataRow="1" firstDataCol="2"/>
  <pivotFields count="3">
    <pivotField axis="axisRow" compact="0" outline="0" showAll="0">
      <items count="11">
        <item x="0"/>
        <item x="9"/>
        <item x="1"/>
        <item x="6"/>
        <item x="2"/>
        <item x="4"/>
        <item x="8"/>
        <item x="3"/>
        <item x="5"/>
        <item x="7"/>
        <item t="default"/>
      </items>
    </pivotField>
    <pivotField axis="axisRow" compact="0" outline="0" showAll="0">
      <items count="10">
        <item x="3"/>
        <item x="8"/>
        <item x="7"/>
        <item x="4"/>
        <item x="1"/>
        <item x="6"/>
        <item x="2"/>
        <item x="0"/>
        <item x="5"/>
        <item t="default"/>
      </items>
    </pivotField>
    <pivotField dataField="1" compact="0" outline="0" showAll="0"/>
  </pivotFields>
  <rowFields count="2">
    <field x="0"/>
    <field x="1"/>
  </rowFields>
  <rowItems count="21">
    <i>
      <x/>
      <x v="7"/>
    </i>
    <i t="default">
      <x/>
    </i>
    <i>
      <x v="1"/>
      <x v="1"/>
    </i>
    <i t="default">
      <x v="1"/>
    </i>
    <i>
      <x v="2"/>
      <x v="4"/>
    </i>
    <i t="default">
      <x v="2"/>
    </i>
    <i>
      <x v="3"/>
      <x v="8"/>
    </i>
    <i t="default">
      <x v="3"/>
    </i>
    <i>
      <x v="4"/>
      <x v="7"/>
    </i>
    <i t="default">
      <x v="4"/>
    </i>
    <i>
      <x v="5"/>
      <x/>
    </i>
    <i t="default">
      <x v="5"/>
    </i>
    <i>
      <x v="6"/>
      <x v="2"/>
    </i>
    <i t="default">
      <x v="6"/>
    </i>
    <i>
      <x v="7"/>
      <x v="6"/>
    </i>
    <i t="default">
      <x v="7"/>
    </i>
    <i>
      <x v="8"/>
      <x v="3"/>
    </i>
    <i t="default">
      <x v="8"/>
    </i>
    <i>
      <x v="9"/>
      <x v="5"/>
    </i>
    <i t="default">
      <x v="9"/>
    </i>
    <i t="grand">
      <x/>
    </i>
  </rowItems>
  <colItems count="1">
    <i/>
  </colItems>
  <dataFields count="1">
    <dataField name="Sum of Total_Salar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6DE3A0-951A-42B9-B5BE-636FC7A68709}" name="q4" cacheId="1415" applyNumberFormats="0" applyBorderFormats="0" applyFontFormats="0" applyPatternFormats="0" applyAlignmentFormats="0" applyWidthHeightFormats="1" dataCaption="Values" tag="f3b62ba0-1d2a-4c38-89e4-775d3936219c" updatedVersion="8" minRefreshableVersion="3" useAutoFormatting="1" subtotalHiddenItems="1" itemPrintTitles="1" createdVersion="5" indent="0" compact="0" compactData="0" multipleFieldFilters="0" chartFormat="3">
  <location ref="A38:C50" firstHeaderRow="1" firstDataRow="1" firstDataCol="2"/>
  <pivotFields count="4">
    <pivotField axis="axisRow" compact="0" allDrilled="1" outline="0" subtotalTop="0" showAll="0" dataSourceSort="1" defaultSubtotal="0">
      <items count="11">
        <item x="0" e="0"/>
        <item x="1" e="0"/>
        <item x="2" e="0"/>
        <item x="3" e="0"/>
        <item x="4" e="0"/>
        <item x="5" e="0"/>
        <item x="6" e="0"/>
        <item x="7" e="0"/>
        <item x="8" e="0"/>
        <item x="9" e="0"/>
        <item x="10" e="0"/>
      </items>
    </pivotField>
    <pivotField dataField="1" compact="0" outline="0" subtotalTop="0" showAll="0" defaultSubtotal="0"/>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compact="0" allDrilled="1" outline="0" subtotalTop="0" showAll="0" dataSourceSort="1" defaultSubtotal="0" defaultAttributeDrillState="1"/>
  </pivotFields>
  <rowFields count="2">
    <field x="0"/>
    <field x="2"/>
  </rowFields>
  <rowItems count="12">
    <i>
      <x/>
    </i>
    <i>
      <x v="1"/>
    </i>
    <i>
      <x v="2"/>
    </i>
    <i>
      <x v="3"/>
    </i>
    <i>
      <x v="4"/>
    </i>
    <i>
      <x v="5"/>
    </i>
    <i>
      <x v="6"/>
    </i>
    <i>
      <x v="7"/>
    </i>
    <i>
      <x v="8"/>
    </i>
    <i>
      <x v="9"/>
    </i>
    <i>
      <x v="10"/>
    </i>
    <i t="grand">
      <x/>
    </i>
  </rowItems>
  <colItems count="1">
    <i/>
  </colItems>
  <dataFields count="1">
    <dataField name="Sum of Experienc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7"/>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A22943-5B68-4122-9133-06B41F30FC2F}" name="q3" cacheId="1412" applyNumberFormats="0" applyBorderFormats="0" applyFontFormats="0" applyPatternFormats="0" applyAlignmentFormats="0" applyWidthHeightFormats="1" dataCaption="Values" tag="559cb4ce-6a7e-4a80-b376-e4da2b548d91" updatedVersion="8" minRefreshableVersion="3" useAutoFormatting="1" subtotalHiddenItems="1" itemPrintTitles="1" createdVersion="5" indent="0" compact="0" compactData="0" multipleFieldFilters="0" chartFormat="7">
  <location ref="I2:L9" firstHeaderRow="0" firstDataRow="1" firstDataCol="1"/>
  <pivotFields count="5">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name="Sum of average_salary" fld="1" baseField="0" baseItem="0"/>
    <dataField name="Sum of minimum_salary" fld="2" baseField="0" baseItem="0"/>
    <dataField name="Sum of maximum_salary"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8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F3353B-F44D-48D7-92E1-E0A2FD20DDE7}" name="q8" cacheId="1427" applyNumberFormats="0" applyBorderFormats="0" applyFontFormats="0" applyPatternFormats="0" applyAlignmentFormats="0" applyWidthHeightFormats="1" dataCaption="Values" tag="b90d9e1a-dd55-4eb2-b83d-989c849ac57d" updatedVersion="8" minRefreshableVersion="3" useAutoFormatting="1" subtotalHiddenItems="1" itemPrintTitles="1" createdVersion="5" indent="0" compact="0" compactData="0" multipleFieldFilters="0" chartFormat="6">
  <location ref="U2:V7"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Items count="1">
    <i/>
  </colItems>
  <dataFields count="1">
    <dataField name="Sum of percentage" fld="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Hierarchies count="8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D8DC89-83B8-4D46-8B24-1B970144DF5E}" name="q2" cacheId="1409" applyNumberFormats="0" applyBorderFormats="0" applyFontFormats="0" applyPatternFormats="0" applyAlignmentFormats="0" applyWidthHeightFormats="1" dataCaption="Values" tag="8db9c024-9be1-49f2-98b7-1883672dcb01" updatedVersion="8" minRefreshableVersion="3" useAutoFormatting="1" subtotalHiddenItems="1" itemPrintTitles="1" createdVersion="5" indent="0" compact="0" compactData="0" multipleFieldFilters="0" chartFormat="3">
  <location ref="A16:B35" firstHeaderRow="1" firstDataRow="1" firstDataCol="1"/>
  <pivotFields count="3">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total_salary"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0AC429-1D72-4AA4-948C-7284D5EB9D01}" name="q7" cacheId="1424" applyNumberFormats="0" applyBorderFormats="0" applyFontFormats="0" applyPatternFormats="0" applyAlignmentFormats="0" applyWidthHeightFormats="1" dataCaption="Values" tag="bcef5d97-3079-4ce3-aeec-7b0c95345168" updatedVersion="8" minRefreshableVersion="3" useAutoFormatting="1" subtotalHiddenItems="1" itemPrintTitles="1" createdVersion="5" indent="0" compact="0" compactData="0" multipleFieldFilters="0" chartFormat="6">
  <location ref="K38:M80" firstHeaderRow="1" firstDataRow="1" firstDataCol="2"/>
  <pivotFields count="4">
    <pivotField axis="axisRow" compact="0" allDrilled="1" outline="0" subtotalTop="0" showAll="0" dataSourceSort="1" defaultSubtotal="0">
      <items count="4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s>
    </pivotField>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Average_salary"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6"/>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5590436-E9E5-43CB-A296-6FB6B6D6C30A}" name="q1" cacheId="1403" applyNumberFormats="0" applyBorderFormats="0" applyFontFormats="0" applyPatternFormats="0" applyAlignmentFormats="0" applyWidthHeightFormats="1" dataCaption="Values" tag="358fd1aa-a9dd-406a-b37b-06c7e7bc19a3" updatedVersion="8" minRefreshableVersion="3" useAutoFormatting="1" subtotalHiddenItems="1" itemPrintTitles="1" createdVersion="5" indent="0" compact="0" compactData="0" multipleFieldFilters="0" chartFormat="23">
  <location ref="A1:C13" firstHeaderRow="1" firstDataRow="1" firstDataCol="2"/>
  <pivotFields count="4">
    <pivotField axis="axisRow" compact="0" allDrilled="1" outline="0" subtotalTop="0" showAll="0" dataSourceSort="1" defaultSubtotal="0">
      <items count="11">
        <item x="0" e="0"/>
        <item x="1" e="0"/>
        <item x="2" e="0"/>
        <item x="3" e="0"/>
        <item x="4" e="0"/>
        <item x="5" e="0"/>
        <item x="6" e="0"/>
        <item x="7" e="0"/>
        <item x="8" e="0"/>
        <item x="9" e="0"/>
        <item x="10" e="0"/>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12">
    <i>
      <x/>
    </i>
    <i>
      <x v="1"/>
    </i>
    <i>
      <x v="2"/>
    </i>
    <i>
      <x v="3"/>
    </i>
    <i>
      <x v="4"/>
    </i>
    <i>
      <x v="5"/>
    </i>
    <i>
      <x v="6"/>
    </i>
    <i>
      <x v="7"/>
    </i>
    <i>
      <x v="8"/>
    </i>
    <i>
      <x v="9"/>
    </i>
    <i>
      <x v="10"/>
    </i>
    <i t="grand">
      <x/>
    </i>
  </rowItems>
  <colItems count="1">
    <i/>
  </colItems>
  <dataFields count="1">
    <dataField name="Sum of Average_Salary" fld="2" baseField="0" baseItem="0"/>
  </dataFields>
  <chartFormats count="3">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8"/>
          </reference>
        </references>
      </pivotArea>
    </chartFormat>
  </chartFormats>
  <pivotHierarchies count="8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4"/>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Cleaned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32FCFF8-7508-445F-ACC1-42EECB31C1F7}" name="q6" cacheId="1421" applyNumberFormats="0" applyBorderFormats="0" applyFontFormats="0" applyPatternFormats="0" applyAlignmentFormats="0" applyWidthHeightFormats="1" dataCaption="Values" tag="187e01a0-084e-4528-9e45-c738e9dd463e" updatedVersion="8" minRefreshableVersion="3" useAutoFormatting="1" subtotalHiddenItems="1" itemPrintTitles="1" createdVersion="5" indent="0" compact="0" compactData="0" multipleFieldFilters="0" chartFormat="7">
  <location ref="N1:P12" firstHeaderRow="1" firstDataRow="1" firstDataCol="2"/>
  <pivotFields count="4">
    <pivotField axis="axisRow" compact="0" allDrilled="1" outline="0" subtotalTop="0" showAll="0" dataSourceSort="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9">
        <item x="0"/>
        <item x="1"/>
        <item x="2"/>
        <item x="3"/>
        <item x="4"/>
        <item x="5"/>
        <item x="6"/>
        <item x="7"/>
        <item x="8"/>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11">
    <i>
      <x/>
      <x/>
    </i>
    <i>
      <x v="1"/>
      <x v="1"/>
    </i>
    <i>
      <x v="2"/>
      <x v="2"/>
    </i>
    <i>
      <x v="3"/>
      <x v="3"/>
    </i>
    <i>
      <x v="4"/>
      <x/>
    </i>
    <i>
      <x v="5"/>
      <x v="4"/>
    </i>
    <i>
      <x v="6"/>
      <x v="5"/>
    </i>
    <i>
      <x v="7"/>
      <x v="6"/>
    </i>
    <i>
      <x v="8"/>
      <x v="7"/>
    </i>
    <i>
      <x v="9"/>
      <x v="8"/>
    </i>
    <i t="grand">
      <x/>
    </i>
  </rowItems>
  <colItems count="1">
    <i/>
  </colItems>
  <dataFields count="1">
    <dataField name="Sum of Total_Salary" fld="2"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3"/>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DAD8B32-C266-421E-83C6-F17EC03EEE9B}" name="q10" cacheId="1406" applyNumberFormats="0" applyBorderFormats="0" applyFontFormats="0" applyPatternFormats="0" applyAlignmentFormats="0" applyWidthHeightFormats="1" dataCaption="Values" tag="20a791ff-3e6c-4745-88e2-b37b5c165a32" updatedVersion="8" minRefreshableVersion="3" useAutoFormatting="1" subtotalHiddenItems="1" itemPrintTitles="1" createdVersion="5" indent="0" compact="0" compactData="0" multipleFieldFilters="0" chartFormat="11">
  <location ref="U17:X29" firstHeaderRow="1" firstDataRow="1" firstDataCol="3"/>
  <pivotFields count="5">
    <pivotField axis="axisRow" compact="0" allDrilled="1" outline="0" subtotalTop="0" showAll="0" dataSourceSort="1" defaultSubtotal="0">
      <items count="11">
        <item x="0" e="0"/>
        <item x="1" e="0"/>
        <item x="2" e="0"/>
        <item x="3" e="0"/>
        <item x="4" e="0"/>
        <item x="5" e="0"/>
        <item x="6" e="0"/>
        <item x="7" e="0"/>
        <item x="8" e="0"/>
        <item x="9" e="0"/>
        <item x="10" e="0"/>
      </items>
    </pivotField>
    <pivotField axis="axisRow" compact="0" allDrilled="1" outline="0" subtotalTop="0" showAll="0" dataSourceSort="1" defaultSubtotal="0">
      <items count="4">
        <item x="0" e="0"/>
        <item x="1" e="0"/>
        <item x="2" e="0"/>
        <item x="3" e="0"/>
      </items>
    </pivotField>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3">
    <field x="0"/>
    <field x="1"/>
    <field x="2"/>
  </rowFields>
  <rowItems count="12">
    <i>
      <x/>
    </i>
    <i>
      <x v="1"/>
    </i>
    <i>
      <x v="2"/>
    </i>
    <i>
      <x v="3"/>
    </i>
    <i>
      <x v="4"/>
    </i>
    <i>
      <x v="5"/>
    </i>
    <i>
      <x v="6"/>
    </i>
    <i>
      <x v="7"/>
    </i>
    <i>
      <x v="8"/>
    </i>
    <i>
      <x v="9"/>
    </i>
    <i>
      <x v="10"/>
    </i>
    <i t="grand">
      <x/>
    </i>
  </rowItems>
  <colItems count="1">
    <i/>
  </colItems>
  <dataFields count="1">
    <dataField name="Sum of Average_Salary" fld="3"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7"/>
    <rowHierarchyUsage hierarchyUsage="28"/>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8B70090-6F98-4EC6-A911-2DBB647381DC}" name="q5" cacheId="1418" applyNumberFormats="0" applyBorderFormats="0" applyFontFormats="0" applyPatternFormats="0" applyAlignmentFormats="0" applyWidthHeightFormats="1" dataCaption="Values" tag="f705e6ee-945e-4f78-b434-9beacf2b7b08" updatedVersion="8" minRefreshableVersion="3" useAutoFormatting="1" subtotalHiddenItems="1" itemPrintTitles="1" createdVersion="5" indent="0" compact="0" compactData="0" multipleFieldFilters="0" chartFormat="21">
  <location ref="J14:L35" firstHeaderRow="1" firstDataRow="1" firstDataCol="2"/>
  <pivotFields count="4">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21">
    <i>
      <x/>
      <x/>
    </i>
    <i r="1">
      <x v="1"/>
    </i>
    <i r="1">
      <x v="2"/>
    </i>
    <i r="1">
      <x v="3"/>
    </i>
    <i r="1">
      <x v="4"/>
    </i>
    <i>
      <x v="1"/>
      <x/>
    </i>
    <i r="1">
      <x v="1"/>
    </i>
    <i r="1">
      <x v="2"/>
    </i>
    <i r="1">
      <x v="3"/>
    </i>
    <i r="1">
      <x v="4"/>
    </i>
    <i>
      <x v="2"/>
      <x/>
    </i>
    <i r="1">
      <x v="1"/>
    </i>
    <i r="1">
      <x v="2"/>
    </i>
    <i r="1">
      <x v="3"/>
    </i>
    <i r="1">
      <x v="4"/>
    </i>
    <i>
      <x v="3"/>
      <x/>
    </i>
    <i r="1">
      <x v="1"/>
    </i>
    <i r="1">
      <x v="2"/>
    </i>
    <i r="1">
      <x v="3"/>
    </i>
    <i r="1">
      <x v="4"/>
    </i>
    <i t="grand">
      <x/>
    </i>
  </rowItems>
  <colItems count="1">
    <i/>
  </colItems>
  <dataFields count="1">
    <dataField name="Sum of median" fld="2"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0"/>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FECCEF8-7669-47BD-8726-DF67AFF8F66C}" name="q9" cacheId="1430" applyNumberFormats="0" applyBorderFormats="0" applyFontFormats="0" applyPatternFormats="0" applyAlignmentFormats="0" applyWidthHeightFormats="1" dataCaption="Values" tag="0b4da1de-6687-4a2c-ab9d-4ecf5f639d7f" updatedVersion="8" minRefreshableVersion="3" useAutoFormatting="1" subtotalHiddenItems="1" itemPrintTitles="1" createdVersion="5" indent="0" compact="0" compactData="0" multipleFieldFilters="0" chartFormat="3">
  <location ref="T34:V53" firstHeaderRow="0" firstDataRow="1" firstDataCol="1"/>
  <pivotFields count="4">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Experience" fld="1" baseField="0" baseItem="0"/>
    <dataField name="Sum of total_salary"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8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activeTabTopLevelEntity name="[query9]"/>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0779B2-0EB0-4F1E-895C-14B3CE413087}" autoFormatId="16" applyNumberFormats="0" applyBorderFormats="0" applyFontFormats="0" applyPatternFormats="0" applyAlignmentFormats="0" applyWidthHeightFormats="0">
  <queryTableRefresh nextId="19">
    <queryTableFields count="18">
      <queryTableField id="1" name="Age Range" tableColumnId="1"/>
      <queryTableField id="2" name="Industry" tableColumnId="2"/>
      <queryTableField id="3" name="Job Title" tableColumnId="3"/>
      <queryTableField id="4" name="Clarification of Job Title" tableColumnId="4"/>
      <queryTableField id="5" name="Annual Salary" tableColumnId="5"/>
      <queryTableField id="17" dataBound="0" tableColumnId="18"/>
      <queryTableField id="18" dataBound="0" tableColumnId="19"/>
      <queryTableField id="6" name="Additional Monetary Compensation" tableColumnId="6"/>
      <queryTableField id="7" name="Currency" tableColumnId="7"/>
      <queryTableField id="8" name="Income Clarification" tableColumnId="8"/>
      <queryTableField id="9" name="Country" tableColumnId="9"/>
      <queryTableField id="10" name="State" tableColumnId="10"/>
      <queryTableField id="11" name="City" tableColumnId="11"/>
      <queryTableField id="12" name="Years of Professional Experience Overall" tableColumnId="12"/>
      <queryTableField id="13" name="Years of Professional Experience in Field" tableColumnId="13"/>
      <queryTableField id="14" name="Highest Level of Education Completed" tableColumnId="14"/>
      <queryTableField id="15" name="Gender" tableColumnId="15"/>
      <queryTableField id="16" name="Nam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30C798B-75A8-43B5-9312-651F3DE95E1C}" sourceName="[Dcity].[City]">
  <pivotTables>
    <pivotTable tabId="17" name="q1"/>
    <pivotTable tabId="17" name="q10"/>
    <pivotTable tabId="17" name="q2"/>
    <pivotTable tabId="17" name="q3"/>
    <pivotTable tabId="17" name="q4"/>
    <pivotTable tabId="17" name="q5"/>
    <pivotTable tabId="17" name="q6"/>
    <pivotTable tabId="17" name="q7"/>
    <pivotTable tabId="17" name="q8"/>
    <pivotTable tabId="17" name="q9"/>
  </pivotTables>
  <data>
    <olap pivotCacheId="1932211981">
      <levels count="2">
        <level uniqueName="[Dcity].[City].[(All)]" sourceCaption="(All)" count="0"/>
        <level uniqueName="[Dcity].[City].[City]" sourceCaption="City" count="41">
          <ranges>
            <range startItem="0">
              <i n="[Dcity].[City].&amp;[Abu Dhabi]" c="Abu Dhabi"/>
              <i n="[Dcity].[City].&amp;[Amsterdam]" c="Amsterdam"/>
              <i n="[Dcity].[City].&amp;[Austin]" c="Austin"/>
              <i n="[Dcity].[City].&amp;[Belfast]" c="Belfast"/>
              <i n="[Dcity].[City].&amp;[Bengaluru]" c="Bengaluru"/>
              <i n="[Dcity].[City].&amp;[Berlin]" c="Berlin"/>
              <i n="[Dcity].[City].&amp;[Boston]" c="Boston"/>
              <i n="[Dcity].[City].&amp;[Brisbane]" c="Brisbane"/>
              <i n="[Dcity].[City].&amp;[Buffalo]" c="Buffalo"/>
              <i n="[Dcity].[City].&amp;[Cardiff]" c="Cardiff"/>
              <i n="[Dcity].[City].&amp;[Chennai]" c="Chennai"/>
              <i n="[Dcity].[City].&amp;[Coimbatore]" c="Coimbatore"/>
              <i n="[Dcity].[City].&amp;[Dallas]" c="Dallas"/>
              <i n="[Dcity].[City].&amp;[Dubai]" c="Dubai"/>
              <i n="[Dcity].[City].&amp;[Edinburgh]" c="Edinburgh"/>
              <i n="[Dcity].[City].&amp;[Frankfurt]" c="Frankfurt"/>
              <i n="[Dcity].[City].&amp;[Hyderabad]" c="Hyderabad"/>
              <i n="[Dcity].[City].&amp;[London]" c="London"/>
              <i n="[Dcity].[City].&amp;[Los Angeles]" c="Los Angeles"/>
              <i n="[Dcity].[City].&amp;[Madurai]" c="Madurai"/>
              <i n="[Dcity].[City].&amp;[Manchester]" c="Manchester"/>
              <i n="[Dcity].[City].&amp;[Melbourne]" c="Melbourne"/>
              <i n="[Dcity].[City].&amp;[Montreal]" c="Montreal"/>
              <i n="[Dcity].[City].&amp;[Mumbai]" c="Mumbai"/>
              <i n="[Dcity].[City].&amp;[Munich]" c="Munich"/>
              <i n="[Dcity].[City].&amp;[Mysore]" c="Mysore"/>
              <i n="[Dcity].[City].&amp;[New Delhi]" c="New Delhi"/>
              <i n="[Dcity].[City].&amp;[New York City]" c="New York City"/>
              <i n="[Dcity].[City].&amp;[Nice]" c="Nice"/>
              <i n="[Dcity].[City].&amp;[Ottawa]" c="Ottawa"/>
              <i n="[Dcity].[City].&amp;[Paris]" c="Paris"/>
              <i n="[Dcity].[City].&amp;[Pune]" c="Pune"/>
              <i n="[Dcity].[City].&amp;[Rotterdam]" c="Rotterdam"/>
              <i n="[Dcity].[City].&amp;[San Francisco]" c="San Francisco"/>
              <i n="[Dcity].[City].&amp;[San Jose]" c="San Jose"/>
              <i n="[Dcity].[City].&amp;[Seattle]" c="Seattle"/>
              <i n="[Dcity].[City].&amp;[Singapore]" c="Singapore"/>
              <i n="[Dcity].[City].&amp;[Sydney]" c="Sydney"/>
              <i n="[Dcity].[City].&amp;[Toronto]" c="Toronto"/>
              <i n="[Dcity].[City].&amp;[Unknown]" c="Unknown"/>
              <i n="[Dcity].[City].&amp;[Vancouver]" c="Vancouver"/>
            </range>
          </ranges>
        </level>
      </levels>
      <selections count="1">
        <selection n="[Dcity].[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9DCF2A1-EBDE-4D64-96F7-480D25E6B35F}" sourceName="[Dcountry].[Country]">
  <pivotTables>
    <pivotTable tabId="17" name="q1"/>
    <pivotTable tabId="17" name="q10"/>
    <pivotTable tabId="17" name="q2"/>
    <pivotTable tabId="17" name="q3"/>
    <pivotTable tabId="17" name="q4"/>
    <pivotTable tabId="17" name="q5"/>
    <pivotTable tabId="17" name="q6"/>
    <pivotTable tabId="17" name="q7"/>
    <pivotTable tabId="17" name="q8"/>
    <pivotTable tabId="17" name="q9"/>
  </pivotTables>
  <data>
    <olap pivotCacheId="1932211981">
      <levels count="2">
        <level uniqueName="[Dcountry].[Country].[(All)]" sourceCaption="(All)" count="0"/>
        <level uniqueName="[Dcountry].[Country].[Country]" sourceCaption="Country" count="10">
          <ranges>
            <range startItem="0">
              <i n="[Dcountry].[Country].&amp;[Australia]" c="Australia"/>
              <i n="[Dcountry].[Country].&amp;[Canada]" c="Canada"/>
              <i n="[Dcountry].[Country].&amp;[France]" c="France"/>
              <i n="[Dcountry].[Country].&amp;[Germany]" c="Germany"/>
              <i n="[Dcountry].[Country].&amp;[India]" c="India"/>
              <i n="[Dcountry].[Country].&amp;[Netherlands]" c="Netherlands"/>
              <i n="[Dcountry].[Country].&amp;[Singapore]" c="Singapore"/>
              <i n="[Dcountry].[Country].&amp;[Uae]" c="Uae"/>
              <i n="[Dcountry].[Country].&amp;[United Kingdom]" c="United Kingdom"/>
              <i n="[Dcountry].[Country].&amp;[United States]" c="United States"/>
            </range>
          </ranges>
        </level>
      </levels>
      <selections count="1">
        <selection n="[Dcountry].[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st_Level_of_Education_Completed" xr10:uid="{892155E0-8D05-4CDC-BC88-DEE84958D80D}" sourceName="[Deducation].[Highest Level of Education Completed]">
  <pivotTables>
    <pivotTable tabId="17" name="q1"/>
    <pivotTable tabId="17" name="q10"/>
    <pivotTable tabId="17" name="q2"/>
    <pivotTable tabId="17" name="q3"/>
    <pivotTable tabId="17" name="q4"/>
    <pivotTable tabId="17" name="q5"/>
    <pivotTable tabId="17" name="q6"/>
    <pivotTable tabId="17" name="q7"/>
    <pivotTable tabId="17" name="q8"/>
    <pivotTable tabId="17" name="q9"/>
  </pivotTables>
  <data>
    <olap pivotCacheId="1932211981">
      <levels count="2">
        <level uniqueName="[Deducation].[Highest Level of Education Completed].[(All)]" sourceCaption="(All)" count="0"/>
        <level uniqueName="[Deducation].[Highest Level of Education Completed].[Highest Level of Education Completed]" sourceCaption="Highest Level of Education Completed" count="6">
          <ranges>
            <range startItem="0">
              <i n="[Deducation].[Highest Level of Education Completed].&amp;[Bachelor'S]" c="Bachelor'S"/>
              <i n="[Deducation].[Highest Level of Education Completed].&amp;[Diploma]" c="Diploma"/>
              <i n="[Deducation].[Highest Level of Education Completed].&amp;[High School]" c="High School"/>
              <i n="[Deducation].[Highest Level of Education Completed].&amp;[Master'S]" c="Master'S"/>
              <i n="[Deducation].[Highest Level of Education Completed].&amp;[Other]" c="Other"/>
              <i n="[Deducation].[Highest Level of Education Completed].&amp;[Phd]" c="Phd"/>
            </range>
          </ranges>
        </level>
      </levels>
      <selections count="1">
        <selection n="[Deducation].[Highest Level of Education Complete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42AF420-CE8D-40BC-A9A3-37E213D6FE4B}" sourceName="[Dgender].[Gender]">
  <pivotTables>
    <pivotTable tabId="17" name="q1"/>
    <pivotTable tabId="17" name="q10"/>
    <pivotTable tabId="17" name="q2"/>
    <pivotTable tabId="17" name="q3"/>
    <pivotTable tabId="17" name="q4"/>
    <pivotTable tabId="17" name="q5"/>
    <pivotTable tabId="17" name="q6"/>
    <pivotTable tabId="17" name="q7"/>
    <pivotTable tabId="17" name="q8"/>
    <pivotTable tabId="17" name="q9"/>
  </pivotTables>
  <data>
    <olap pivotCacheId="1932211981">
      <levels count="2">
        <level uniqueName="[Dgender].[Gender].[(All)]" sourceCaption="(All)" count="0"/>
        <level uniqueName="[Dgender].[Gender].[Gender]" sourceCaption="Gender" count="5">
          <ranges>
            <range startItem="0">
              <i n="[Dgender].[Gender].&amp;[Female]" c="Female"/>
              <i n="[Dgender].[Gender].&amp;[Male]" c="Male"/>
              <i n="[Dgender].[Gender].&amp;[Non-Binary]" c="Non-Binary"/>
              <i n="[Dgender].[Gender].&amp;[Unknown]" c="Unknown"/>
              <i n="[Dgender].[Gender].&amp;[Prefer Not To Say]" c="Prefer Not To Say"/>
            </range>
          </ranges>
        </level>
      </levels>
      <selections count="1">
        <selection n="[Dgender].[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DED12A43-637B-4854-B8E1-C08D5F44DEF1}" sourceName="[Dindustry].[Industry]">
  <pivotTables>
    <pivotTable tabId="17" name="q1"/>
    <pivotTable tabId="17" name="q10"/>
    <pivotTable tabId="17" name="q2"/>
    <pivotTable tabId="17" name="q3"/>
    <pivotTable tabId="17" name="q4"/>
    <pivotTable tabId="17" name="q5"/>
    <pivotTable tabId="17" name="q6"/>
    <pivotTable tabId="17" name="q7"/>
    <pivotTable tabId="17" name="q8"/>
    <pivotTable tabId="17" name="q9"/>
  </pivotTables>
  <data>
    <olap pivotCacheId="1932211981">
      <levels count="2">
        <level uniqueName="[Dindustry].[Industry].[(All)]" sourceCaption="(All)" count="0"/>
        <level uniqueName="[Dindustry].[Industry].[Industry]" sourceCaption="Industry" count="11">
          <ranges>
            <range startItem="0">
              <i n="[Dindustry].[Industry].&amp;[Banking]" c="Banking"/>
              <i n="[Dindustry].[Industry].&amp;[Consulting]" c="Consulting"/>
              <i n="[Dindustry].[Industry].&amp;[Education]" c="Education"/>
              <i n="[Dindustry].[Industry].&amp;[Finance]" c="Finance"/>
              <i n="[Dindustry].[Industry].&amp;[Government]" c="Government"/>
              <i n="[Dindustry].[Industry].&amp;[Health Care]" c="Health Care"/>
              <i n="[Dindustry].[Industry].&amp;[Information Technology]" c="Information Technology"/>
              <i n="[Dindustry].[Industry].&amp;[Manufacturing]" c="Manufacturing"/>
              <i n="[Dindustry].[Industry].&amp;[Retail]" c="Retail"/>
              <i n="[Dindustry].[Industry].&amp;[Telecom]" c="Telecom"/>
              <i n="[Dindustry].[Industry].&amp;[Unknown]" c="Unknown"/>
            </range>
          </ranges>
        </level>
      </levels>
      <selections count="1">
        <selection n="[Dindustry].[Indust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1" xr10:uid="{6777D6E5-62A1-4898-80F8-597EEFF78075}" sourceName="[Djobtitle].[Job Title]">
  <pivotTables>
    <pivotTable tabId="17" name="q1"/>
    <pivotTable tabId="17" name="q10"/>
    <pivotTable tabId="17" name="q2"/>
    <pivotTable tabId="17" name="q3"/>
    <pivotTable tabId="17" name="q4"/>
    <pivotTable tabId="17" name="q5"/>
    <pivotTable tabId="17" name="q6"/>
    <pivotTable tabId="17" name="q7"/>
    <pivotTable tabId="17" name="q8"/>
    <pivotTable tabId="17" name="q9"/>
  </pivotTables>
  <data>
    <olap pivotCacheId="1932211981">
      <levels count="2">
        <level uniqueName="[Djobtitle].[Job Title].[(All)]" sourceCaption="(All)" count="0"/>
        <level uniqueName="[Djobtitle].[Job Title].[Job Title]" sourceCaption="Job Title" count="18">
          <ranges>
            <range startItem="0">
              <i n="[Djobtitle].[Job Title].&amp;[Accountant]" c="Accountant"/>
              <i n="[Djobtitle].[Job Title].&amp;[Business Analyst]" c="Business Analyst"/>
              <i n="[Djobtitle].[Job Title].&amp;[Data Analyst]" c="Data Analyst"/>
              <i n="[Djobtitle].[Job Title].&amp;[Data Scientist]" c="Data Scientist"/>
              <i n="[Djobtitle].[Job Title].&amp;[Developer]" c="Developer"/>
              <i n="[Djobtitle].[Job Title].&amp;[Devops Engineer]" c="Devops Engineer"/>
              <i n="[Djobtitle].[Job Title].&amp;[Doctor]" c="Doctor"/>
              <i n="[Djobtitle].[Job Title].&amp;[Hr Manager]" c="Hr Manager"/>
              <i n="[Djobtitle].[Job Title].&amp;[Nurse]" c="Nurse"/>
              <i n="[Djobtitle].[Job Title].&amp;[Product Manager]" c="Product Manager"/>
              <i n="[Djobtitle].[Job Title].&amp;[Professor]" c="Professor"/>
              <i n="[Djobtitle].[Job Title].&amp;[Project Manager]" c="Project Manager"/>
              <i n="[Djobtitle].[Job Title].&amp;[Qa Engineer]" c="Qa Engineer"/>
              <i n="[Djobtitle].[Job Title].&amp;[Sales Executive]" c="Sales Executive"/>
              <i n="[Djobtitle].[Job Title].&amp;[Software Engineer]" c="Software Engineer"/>
              <i n="[Djobtitle].[Job Title].&amp;[System Administrator]" c="System Administrator"/>
              <i n="[Djobtitle].[Job Title].&amp;[Teacher]" c="Teacher"/>
              <i n="[Djobtitle].[Job Title].&amp;[Unknown]" c="Unknown"/>
            </range>
          </ranges>
        </level>
      </levels>
      <selections count="1">
        <selection n="[Djobtitle].[Job Tit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9729C2E-9AEB-4876-BC80-D0A6FA839A4D}" cache="Slicer_City" caption="City" startItem="6" level="1" rowHeight="241300"/>
  <slicer name="Country" xr10:uid="{BA7D11F0-ABC8-4103-A643-8E318B455F5A}" cache="Slicer_Country" caption="Country" level="1" rowHeight="241300"/>
  <slicer name="Highest Level of Education Completed" xr10:uid="{479C04B3-713D-434D-B61F-EFEBF368E6E1}" cache="Slicer_Highest_Level_of_Education_Completed" caption="Highest Level of Education Completed" level="1" rowHeight="241300"/>
  <slicer name="Gender" xr10:uid="{D6857358-8D05-4B24-BFE6-81856B78FBA8}" cache="Slicer_Gender" caption="Gender" level="1" rowHeight="241300"/>
  <slicer name="Industry" xr10:uid="{34119DA3-67B2-4CBE-B65B-5F576AAFD318}" cache="Slicer_Industry" caption="Industry" level="1" rowHeight="241300"/>
  <slicer name="Job Title" xr10:uid="{4B3305B3-C253-4299-B48F-59BD4AB48D85}" cache="Slicer_Job_Title1" caption="Job Titl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DD7D8C9-D034-496B-8A25-85EA476AD559}" cache="Slicer_Country" caption="Country" level="1" style="SlicerStyleDark4" rowHeight="241300"/>
  <slicer name="Highest Level of Education Completed 1" xr10:uid="{FAD0BAD5-3B2E-411B-97E8-29648D999BA9}" cache="Slicer_Highest_Level_of_Education_Completed" caption="Highest Level of Education Completed" level="1" style="SlicerStyleDark4" rowHeight="241300"/>
  <slicer name="Gender 1" xr10:uid="{312F359E-A24B-4100-9A93-32C3E84046A5}" cache="Slicer_Gender" caption="Gender" level="1" style="SlicerStyleDark4" rowHeight="241300"/>
  <slicer name="Industry 1" xr10:uid="{1E5B5EA4-40AE-4649-A675-36E633B0770F}" cache="Slicer_Industry" caption="Industry" level="1" style="SlicerStyleDark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83C3DC-C86E-4F75-9B54-C0A01A6C613E}" name="Sheet1" displayName="Sheet1" ref="A1:R1001" tableType="queryTable" totalsRowShown="0" dataDxfId="125">
  <autoFilter ref="A1:R1001" xr:uid="{BD83C3DC-C86E-4F75-9B54-C0A01A6C613E}"/>
  <tableColumns count="18">
    <tableColumn id="1" xr3:uid="{7499CF1B-C1ED-4877-B661-9079F8853D4F}" uniqueName="1" name="Age Range" queryTableFieldId="1" dataDxfId="124"/>
    <tableColumn id="2" xr3:uid="{45CD4FE4-3510-4326-879B-F52CBACF2ABB}" uniqueName="2" name="Industry" queryTableFieldId="2" dataDxfId="123"/>
    <tableColumn id="3" xr3:uid="{135567B9-65E1-4717-A0FC-412468E6C565}" uniqueName="3" name="Job Title" queryTableFieldId="3" dataDxfId="122"/>
    <tableColumn id="4" xr3:uid="{C9C83E3D-6A31-4C8A-B78F-4AE55D23F266}" uniqueName="4" name="Clarification of Job Title" queryTableFieldId="4" dataDxfId="121"/>
    <tableColumn id="5" xr3:uid="{41C60163-E721-4590-B504-3AE53E797FD3}" uniqueName="5" name="Annual Salary" queryTableFieldId="5" dataDxfId="120"/>
    <tableColumn id="18" xr3:uid="{DF165D87-B8F0-4BEF-B5DF-7FA1FD5D4AD0}" uniqueName="18" name="Exchange Rate" queryTableFieldId="17" dataDxfId="119">
      <calculatedColumnFormula>IF(I2="USD",1,
 IF(I2="INR",88.04,
 IF(I2="EUR",0.86,
 IF(I2="GBP",0.75,
 IF(I2="CAD",1.4,
 IF(I2="AUD",1.53))))))</calculatedColumnFormula>
    </tableColumn>
    <tableColumn id="19" xr3:uid="{F1DBFA6F-23AB-42A9-A91D-CC0E14FA3AC3}" uniqueName="19" name="Salary_USD" queryTableFieldId="18" dataDxfId="118">
      <calculatedColumnFormula>Sheet1[[#This Row],[Annual Salary]]/Sheet1[[#This Row],[Exchange Rate]]</calculatedColumnFormula>
    </tableColumn>
    <tableColumn id="6" xr3:uid="{76A8D983-8E59-4FD7-82A4-0395F747E9D5}" uniqueName="6" name="Additional Monetary Compensation" queryTableFieldId="6" dataDxfId="117"/>
    <tableColumn id="7" xr3:uid="{6D7EBB74-6D8C-44A0-8B6E-BA810F84E64C}" uniqueName="7" name="Currency" queryTableFieldId="7" dataDxfId="116"/>
    <tableColumn id="8" xr3:uid="{FB6AC803-6E41-4AF8-B7FE-9C300D2CD453}" uniqueName="8" name="Income Clarification" queryTableFieldId="8" dataDxfId="115"/>
    <tableColumn id="9" xr3:uid="{06844F69-D0E6-4E19-8BDE-692906000A9C}" uniqueName="9" name="Country" queryTableFieldId="9" dataDxfId="114"/>
    <tableColumn id="10" xr3:uid="{E0A86819-7F87-4BA0-80CF-498DAA8447FA}" uniqueName="10" name="State" queryTableFieldId="10" dataDxfId="113"/>
    <tableColumn id="11" xr3:uid="{626AE5FD-BAEB-49BC-AB64-864FE9134135}" uniqueName="11" name="City" queryTableFieldId="11" dataDxfId="112"/>
    <tableColumn id="12" xr3:uid="{37C4874D-DE47-4AEC-B88B-F438F93D22FE}" uniqueName="12" name="Years of Professional Experience Overall" queryTableFieldId="12" dataDxfId="111"/>
    <tableColumn id="13" xr3:uid="{345DB419-ADC2-4C18-A497-BA7EDD3F019B}" uniqueName="13" name="Years of Professional Experience in Field" queryTableFieldId="13" dataDxfId="110"/>
    <tableColumn id="14" xr3:uid="{73F2B254-B53D-4B8D-9689-4A08B83D4B3A}" uniqueName="14" name="Highest Level of Education Completed" queryTableFieldId="14" dataDxfId="109"/>
    <tableColumn id="15" xr3:uid="{B8E129B9-5DE1-43B5-A34F-66A760ED8CF4}" uniqueName="15" name="Gender" queryTableFieldId="15" dataDxfId="108"/>
    <tableColumn id="16" xr3:uid="{D5791050-0763-4CAB-8C90-81A0B80B8589}" uniqueName="16" name="Name" queryTableFieldId="16" dataDxfId="10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4B5B57-B851-4643-89E2-91FECBE0E5C8}" name="query1" displayName="query1" ref="A1:C42" totalsRowShown="0" headerRowDxfId="70" headerRowBorderDxfId="69" tableBorderDxfId="68" totalsRowBorderDxfId="67">
  <autoFilter ref="A1:C42" xr:uid="{454B5B57-B851-4643-89E2-91FECBE0E5C8}"/>
  <tableColumns count="3">
    <tableColumn id="1" xr3:uid="{8707237D-80B2-4E15-9D6F-5AA01930C0CA}" name="industry" dataDxfId="66"/>
    <tableColumn id="2" xr3:uid="{1D831B26-BD6C-42EE-9756-E062C68536CF}" name="Gender" dataDxfId="65"/>
    <tableColumn id="3" xr3:uid="{943C1129-2ABB-4536-AD04-7B5F1E9B42A0}" name="Average_Salary" dataDxfId="6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6BEE56-7E5A-44FA-B92C-3A58708E97AD}" name="query2" displayName="query2" ref="A1:B19" totalsRowShown="0" headerRowDxfId="63" headerRowBorderDxfId="62" tableBorderDxfId="61" totalsRowBorderDxfId="60">
  <autoFilter ref="A1:B19" xr:uid="{566BEE56-7E5A-44FA-B92C-3A58708E97AD}"/>
  <tableColumns count="2">
    <tableColumn id="1" xr3:uid="{52B17C97-5302-4330-AC68-587341B61141}" name="Job_Title" dataDxfId="59"/>
    <tableColumn id="2" xr3:uid="{46048156-1C5B-4FB5-BAE0-231262B45A6F}" name="total_salary" dataDxfId="5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6E4C58-E079-4B9E-BB48-6C3085B4C59B}" name="query3" displayName="query3" ref="A1:D7" totalsRowShown="0" headerRowDxfId="57" headerRowBorderDxfId="56" tableBorderDxfId="55" totalsRowBorderDxfId="54">
  <autoFilter ref="A1:D7" xr:uid="{816E4C58-E079-4B9E-BB48-6C3085B4C59B}"/>
  <tableColumns count="4">
    <tableColumn id="1" xr3:uid="{5ACFE6AF-052F-4CF9-A4E4-2373ED092FE6}" name="Education_level" dataDxfId="53"/>
    <tableColumn id="2" xr3:uid="{EDA7B5FE-F8E1-413A-9211-993F27DBB64D}" name="average_salary" dataDxfId="52"/>
    <tableColumn id="3" xr3:uid="{7A8EB24E-28CF-4064-8FD7-FEFB60957E29}" name="minimum_salary" dataDxfId="51"/>
    <tableColumn id="4" xr3:uid="{A322DFFB-EA25-4C05-94B3-3C2CB53A5C17}" name="maximum_salary" dataDxfId="5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4E6752-2D9E-452C-9B65-4BE553A24103}" name="query4" displayName="query4" ref="A1:C232" totalsRowShown="0" headerRowDxfId="49" headerRowBorderDxfId="48" tableBorderDxfId="47" totalsRowBorderDxfId="46">
  <autoFilter ref="A1:C232" xr:uid="{564E6752-2D9E-452C-9B65-4BE553A24103}"/>
  <tableColumns count="3">
    <tableColumn id="1" xr3:uid="{E77DF294-11F7-4B51-AFC3-96A3DED5B8AC}" name="industry" dataDxfId="45"/>
    <tableColumn id="2" xr3:uid="{F202BA5E-396A-4552-8AA0-C248A06F1693}" name="Experience" dataDxfId="44"/>
    <tableColumn id="3" xr3:uid="{693B33BB-0D17-4FA7-97C4-22D77F1997F0}" name="no_of_employees" dataDxfId="4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B41F0B-4D5B-429F-AAC0-736F355BC13D}" name="query5" displayName="query5" ref="A1:C21" totalsRowShown="0" headerRowDxfId="42" headerRowBorderDxfId="41" tableBorderDxfId="40" totalsRowBorderDxfId="39">
  <autoFilter ref="A1:C21" xr:uid="{82B41F0B-4D5B-429F-AAC0-736F355BC13D}"/>
  <tableColumns count="3">
    <tableColumn id="1" xr3:uid="{882E3E83-C0FB-461C-84A8-CFDFFFAD48AF}" name="Gender" dataDxfId="38"/>
    <tableColumn id="2" xr3:uid="{3544132F-E315-4860-9627-7BF42368E804}" name="ï»¿Age_Range" dataDxfId="37"/>
    <tableColumn id="3" xr3:uid="{E2A0FE2F-F5FF-4018-86E8-336F3F2A087B}" name="median" dataDxfId="36"/>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FA2008A-78D7-4634-8085-445D2C648037}" name="query6" displayName="query6" ref="A1:C11" totalsRowShown="0" headerRowDxfId="35" headerRowBorderDxfId="34" tableBorderDxfId="33" totalsRowBorderDxfId="32">
  <autoFilter ref="A1:C11" xr:uid="{6FA2008A-78D7-4634-8085-445D2C648037}"/>
  <tableColumns count="3">
    <tableColumn id="1" xr3:uid="{828D3B4F-379C-4AF0-81B9-C79057F956ED}" name="country" dataDxfId="31"/>
    <tableColumn id="2" xr3:uid="{91DF5764-96C5-4A74-B277-FFC9153DA15B}" name="job_title" dataDxfId="30"/>
    <tableColumn id="3" xr3:uid="{8E0DD614-AD3C-4CBB-BDC7-8F49086D538A}" name="Total_Salary" dataDxfId="29"/>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8A55E75-A73D-4217-B465-817D13111E8B}" name="query7" displayName="query7" ref="A1:C309" totalsRowShown="0" headerRowDxfId="28" headerRowBorderDxfId="27" tableBorderDxfId="26" totalsRowBorderDxfId="25">
  <autoFilter ref="A1:C309" xr:uid="{B8A55E75-A73D-4217-B465-817D13111E8B}"/>
  <tableColumns count="3">
    <tableColumn id="1" xr3:uid="{E44BF15E-B6D9-44BA-8E14-9C6F2A4C86D4}" name="city" dataDxfId="24"/>
    <tableColumn id="2" xr3:uid="{29996CD2-D005-458D-B5C3-C3AAB11BB000}" name="industry" dataDxfId="23"/>
    <tableColumn id="3" xr3:uid="{7B255B1F-BFA3-40A1-82AB-C7F96F4DC27F}" name="Average_salary" dataDxfId="2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E5CCE1-7BB2-4E0C-B654-0B086F8956E7}" name="query8" displayName="query8" ref="A1:B5" totalsRowShown="0" headerRowDxfId="21" headerRowBorderDxfId="20" tableBorderDxfId="19" totalsRowBorderDxfId="18">
  <autoFilter ref="A1:B5" xr:uid="{37E5CCE1-7BB2-4E0C-B654-0B086F8956E7}"/>
  <tableColumns count="2">
    <tableColumn id="1" xr3:uid="{35E54F6B-5EA4-400A-9EA0-DF319415B035}" name="gender" dataDxfId="17"/>
    <tableColumn id="2" xr3:uid="{701F3A1E-C8DD-4AAA-AE37-8AB4122B4975}" name="percentage" dataDxfId="16"/>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F22A828-77B6-4104-A38F-19E78946FE1C}" name="query9" displayName="query9" ref="A1:C355" totalsRowShown="0" headerRowDxfId="15" headerRowBorderDxfId="14" tableBorderDxfId="13" totalsRowBorderDxfId="12">
  <autoFilter ref="A1:C355" xr:uid="{FF22A828-77B6-4104-A38F-19E78946FE1C}"/>
  <tableColumns count="3">
    <tableColumn id="1" xr3:uid="{C6AD2E48-E051-447E-B420-AC9DC4B696B3}" name="Job_Title" dataDxfId="11"/>
    <tableColumn id="2" xr3:uid="{43DA7F7C-8A48-4CFF-AA18-A2C028FBF585}" name="Experience" dataDxfId="10"/>
    <tableColumn id="3" xr3:uid="{F1637242-99DF-4E69-ACB7-EF1107B29A5A}" name="total_salary" dataDxfId="9"/>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2B90EED-FCA1-41BA-A8F4-674C84228616}" name="query10" displayName="query10" ref="A1:D235" totalsRowShown="0" headerRowDxfId="8" headerRowBorderDxfId="7" tableBorderDxfId="6" totalsRowBorderDxfId="5">
  <autoFilter ref="A1:D235" xr:uid="{F2B90EED-FCA1-41BA-A8F4-674C84228616}"/>
  <tableColumns count="4">
    <tableColumn id="1" xr3:uid="{A4BCE665-D2A3-4A49-AACD-9D2C5DE01D86}" name="industry" dataDxfId="4"/>
    <tableColumn id="2" xr3:uid="{5616F0BC-56D1-429F-A10B-65B775A5F2AA}" name="gender" dataDxfId="3"/>
    <tableColumn id="3" xr3:uid="{0DEDEE36-A1FA-4A5B-BC89-31A48E449F76}" name="Education_level" dataDxfId="2"/>
    <tableColumn id="4" xr3:uid="{EE15FD66-2DC2-451E-ADA7-2F65D5E92CB3}" name="Average_Salary" dataDxfId="1"/>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FCA42E1-7341-479D-A61C-2E19C9D6044C}" name="Dindustry" displayName="Dindustry" ref="A1:A12" totalsRowShown="0" headerRowDxfId="106" dataDxfId="104" headerRowBorderDxfId="105" tableBorderDxfId="103" totalsRowBorderDxfId="102">
  <autoFilter ref="A1:A12" xr:uid="{DFCA42E1-7341-479D-A61C-2E19C9D6044C}"/>
  <tableColumns count="1">
    <tableColumn id="1" xr3:uid="{0DD1B29B-DF3F-4ABB-B926-17DD7D1A7093}" name="Industry" dataDxfId="101"/>
  </tableColumns>
  <tableStyleInfo name="TableStyleMedium1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77D0B8C-B817-4B77-8F7B-AF770576AEDA}" name="Djobtitle" displayName="Djobtitle" ref="B1:B19" totalsRowShown="0" headerRowDxfId="100" dataDxfId="98" headerRowBorderDxfId="99" tableBorderDxfId="97" totalsRowBorderDxfId="96">
  <autoFilter ref="B1:B19" xr:uid="{377D0B8C-B817-4B77-8F7B-AF770576AEDA}"/>
  <tableColumns count="1">
    <tableColumn id="1" xr3:uid="{10AE7DA4-86A8-4741-A430-359A85E075BC}" name="Job Title" dataDxfId="95"/>
  </tableColumns>
  <tableStyleInfo name="TableStyleMedium1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6C9DD27-F29C-47A7-ADA3-C38CC17B127B}" name="Dcountry" displayName="Dcountry" ref="C1:C11" totalsRowShown="0" headerRowDxfId="94" dataDxfId="92" headerRowBorderDxfId="93" tableBorderDxfId="91" totalsRowBorderDxfId="90">
  <autoFilter ref="C1:C11" xr:uid="{A6C9DD27-F29C-47A7-ADA3-C38CC17B127B}"/>
  <tableColumns count="1">
    <tableColumn id="1" xr3:uid="{46F4432B-97EA-46D2-B2DE-7B0975B7E296}" name="Country" dataDxfId="89"/>
  </tableColumns>
  <tableStyleInfo name="TableStyleMedium1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E47034C-02CD-476B-96BD-20B7625B7AB5}" name="Dcity" displayName="Dcity" ref="D1:D42" totalsRowShown="0" headerRowDxfId="88" dataDxfId="86" headerRowBorderDxfId="87" tableBorderDxfId="85" totalsRowBorderDxfId="84">
  <autoFilter ref="D1:D42" xr:uid="{0E47034C-02CD-476B-96BD-20B7625B7AB5}"/>
  <tableColumns count="1">
    <tableColumn id="1" xr3:uid="{A6C2D00D-A9AA-4228-A050-47334D0C0AF9}" name="City" dataDxfId="83"/>
  </tableColumns>
  <tableStyleInfo name="TableStyleMedium1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5FF3989-B9F1-44A5-9488-1DDA9F6C86F8}" name="Deducation" displayName="Deducation" ref="E1:E7" totalsRowShown="0" headerRowDxfId="82" dataDxfId="80" headerRowBorderDxfId="81" tableBorderDxfId="79" totalsRowBorderDxfId="78">
  <autoFilter ref="E1:E7" xr:uid="{95FF3989-B9F1-44A5-9488-1DDA9F6C86F8}"/>
  <tableColumns count="1">
    <tableColumn id="1" xr3:uid="{F469ABD4-E634-4B98-A8C7-6AB0004C26EC}" name="Highest Level of Education Completed" dataDxfId="77"/>
  </tableColumns>
  <tableStyleInfo name="TableStyleMedium1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EA57CF0-A9EB-4C3C-A20F-5D814D889217}" name="Dgender" displayName="Dgender" ref="F1:F6" totalsRowShown="0" headerRowDxfId="76" dataDxfId="74" headerRowBorderDxfId="75" tableBorderDxfId="73" totalsRowBorderDxfId="72">
  <autoFilter ref="F1:F6" xr:uid="{BEA57CF0-A9EB-4C3C-A20F-5D814D889217}"/>
  <tableColumns count="1">
    <tableColumn id="1" xr3:uid="{1D40B4B4-0D73-4BA4-83A5-8F703C283035}" name="Gender" dataDxfId="71"/>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microsoft.com/office/2007/relationships/slicer" Target="../slicers/slicer1.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4082-4F79-4581-BE42-F0BD04EBB5AD}">
  <dimension ref="A1:P1021"/>
  <sheetViews>
    <sheetView workbookViewId="0">
      <selection activeCell="D9" sqref="D9"/>
    </sheetView>
  </sheetViews>
  <sheetFormatPr defaultRowHeight="14.5" x14ac:dyDescent="0.35"/>
  <cols>
    <col min="1" max="1" width="9.453125" bestFit="1" customWidth="1"/>
    <col min="2" max="2" width="20.90625" bestFit="1" customWidth="1"/>
    <col min="3" max="3" width="18.90625" bestFit="1" customWidth="1"/>
    <col min="4" max="4" width="20.54296875" bestFit="1" customWidth="1"/>
    <col min="5" max="5" width="12.1796875" bestFit="1" customWidth="1"/>
    <col min="6" max="6" width="31.26953125" bestFit="1" customWidth="1"/>
    <col min="7" max="7" width="8.26953125" bestFit="1" customWidth="1"/>
    <col min="8" max="8" width="17.6328125" bestFit="1" customWidth="1"/>
    <col min="9" max="9" width="14.1796875" bestFit="1" customWidth="1"/>
    <col min="10" max="10" width="24.1796875" bestFit="1" customWidth="1"/>
    <col min="11" max="11" width="12.26953125" bestFit="1" customWidth="1"/>
    <col min="12" max="13" width="34.7265625" bestFit="1" customWidth="1"/>
    <col min="14" max="14" width="32.81640625" bestFit="1" customWidth="1"/>
    <col min="15" max="15" width="14.6328125" bestFit="1" customWidth="1"/>
    <col min="16" max="16" width="10.632812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t="s">
        <v>21</v>
      </c>
      <c r="C2" t="s">
        <v>35</v>
      </c>
      <c r="D2" t="s">
        <v>53</v>
      </c>
      <c r="E2">
        <v>87117</v>
      </c>
      <c r="F2">
        <v>2983</v>
      </c>
      <c r="G2" t="s">
        <v>62</v>
      </c>
      <c r="H2" t="s">
        <v>68</v>
      </c>
      <c r="I2" t="s">
        <v>71</v>
      </c>
      <c r="J2" t="s">
        <v>81</v>
      </c>
      <c r="K2" t="s">
        <v>111</v>
      </c>
      <c r="L2">
        <v>8</v>
      </c>
      <c r="M2">
        <v>8</v>
      </c>
      <c r="N2" t="s">
        <v>147</v>
      </c>
      <c r="O2" t="s">
        <v>153</v>
      </c>
      <c r="P2" t="s">
        <v>157</v>
      </c>
    </row>
    <row r="3" spans="1:16" x14ac:dyDescent="0.35">
      <c r="A3" t="s">
        <v>17</v>
      </c>
      <c r="B3" t="s">
        <v>22</v>
      </c>
      <c r="C3" t="s">
        <v>36</v>
      </c>
      <c r="D3" t="s">
        <v>54</v>
      </c>
      <c r="E3">
        <v>111088</v>
      </c>
      <c r="F3">
        <v>1346</v>
      </c>
      <c r="G3" t="s">
        <v>63</v>
      </c>
      <c r="H3" t="s">
        <v>55</v>
      </c>
      <c r="I3" t="s">
        <v>72</v>
      </c>
      <c r="J3" t="s">
        <v>82</v>
      </c>
      <c r="K3" t="s">
        <v>112</v>
      </c>
      <c r="L3">
        <v>1</v>
      </c>
      <c r="M3">
        <v>1</v>
      </c>
      <c r="N3" t="s">
        <v>148</v>
      </c>
      <c r="O3" t="s">
        <v>154</v>
      </c>
      <c r="P3" t="s">
        <v>158</v>
      </c>
    </row>
    <row r="4" spans="1:16" x14ac:dyDescent="0.35">
      <c r="A4" t="s">
        <v>16</v>
      </c>
      <c r="B4" t="s">
        <v>23</v>
      </c>
      <c r="C4" t="s">
        <v>37</v>
      </c>
      <c r="D4" t="s">
        <v>55</v>
      </c>
      <c r="E4">
        <v>31173</v>
      </c>
      <c r="F4">
        <v>5738</v>
      </c>
      <c r="G4" t="s">
        <v>64</v>
      </c>
      <c r="H4" t="s">
        <v>69</v>
      </c>
      <c r="I4" t="s">
        <v>73</v>
      </c>
      <c r="J4" t="s">
        <v>83</v>
      </c>
      <c r="K4" t="s">
        <v>73</v>
      </c>
      <c r="L4">
        <v>15</v>
      </c>
      <c r="M4">
        <v>14</v>
      </c>
      <c r="N4" t="s">
        <v>149</v>
      </c>
      <c r="O4" t="s">
        <v>155</v>
      </c>
      <c r="P4" t="s">
        <v>159</v>
      </c>
    </row>
    <row r="5" spans="1:16" x14ac:dyDescent="0.35">
      <c r="A5" t="s">
        <v>18</v>
      </c>
      <c r="B5" t="s">
        <v>24</v>
      </c>
      <c r="C5" t="s">
        <v>37</v>
      </c>
      <c r="E5">
        <v>1540911</v>
      </c>
      <c r="F5">
        <v>141287</v>
      </c>
      <c r="G5" t="s">
        <v>65</v>
      </c>
      <c r="H5" t="s">
        <v>69</v>
      </c>
      <c r="I5" t="s">
        <v>74</v>
      </c>
      <c r="J5" t="s">
        <v>84</v>
      </c>
      <c r="K5" t="s">
        <v>113</v>
      </c>
      <c r="L5">
        <v>2</v>
      </c>
      <c r="M5">
        <v>1</v>
      </c>
      <c r="N5" t="s">
        <v>148</v>
      </c>
      <c r="O5" t="s">
        <v>154</v>
      </c>
      <c r="P5" t="s">
        <v>160</v>
      </c>
    </row>
    <row r="6" spans="1:16" x14ac:dyDescent="0.35">
      <c r="A6" t="s">
        <v>19</v>
      </c>
      <c r="B6" t="s">
        <v>25</v>
      </c>
      <c r="C6" t="s">
        <v>38</v>
      </c>
      <c r="D6" t="s">
        <v>56</v>
      </c>
      <c r="E6">
        <v>94375</v>
      </c>
      <c r="F6">
        <v>6989</v>
      </c>
      <c r="G6" t="s">
        <v>66</v>
      </c>
      <c r="H6" t="s">
        <v>70</v>
      </c>
      <c r="I6" t="s">
        <v>75</v>
      </c>
      <c r="J6" t="s">
        <v>85</v>
      </c>
      <c r="K6" t="s">
        <v>114</v>
      </c>
      <c r="L6">
        <v>6</v>
      </c>
      <c r="M6">
        <v>3</v>
      </c>
      <c r="N6" t="s">
        <v>150</v>
      </c>
      <c r="O6" t="s">
        <v>153</v>
      </c>
      <c r="P6" t="s">
        <v>161</v>
      </c>
    </row>
    <row r="7" spans="1:16" x14ac:dyDescent="0.35">
      <c r="A7" t="s">
        <v>18</v>
      </c>
      <c r="B7" t="s">
        <v>26</v>
      </c>
      <c r="C7" t="s">
        <v>39</v>
      </c>
      <c r="D7" t="s">
        <v>53</v>
      </c>
      <c r="E7">
        <v>92446</v>
      </c>
      <c r="F7">
        <v>12875</v>
      </c>
      <c r="G7" t="s">
        <v>63</v>
      </c>
      <c r="H7" t="s">
        <v>68</v>
      </c>
      <c r="I7" t="s">
        <v>76</v>
      </c>
      <c r="J7" t="s">
        <v>86</v>
      </c>
      <c r="K7" t="s">
        <v>115</v>
      </c>
      <c r="L7">
        <v>20</v>
      </c>
      <c r="M7">
        <v>20</v>
      </c>
      <c r="N7" t="s">
        <v>150</v>
      </c>
      <c r="O7" t="s">
        <v>154</v>
      </c>
      <c r="P7" t="s">
        <v>162</v>
      </c>
    </row>
    <row r="8" spans="1:16" x14ac:dyDescent="0.35">
      <c r="A8" t="s">
        <v>19</v>
      </c>
      <c r="B8" t="s">
        <v>27</v>
      </c>
      <c r="C8" t="s">
        <v>39</v>
      </c>
      <c r="D8" t="s">
        <v>57</v>
      </c>
      <c r="E8">
        <v>30865</v>
      </c>
      <c r="F8">
        <v>569</v>
      </c>
      <c r="G8" t="s">
        <v>62</v>
      </c>
      <c r="H8" t="s">
        <v>69</v>
      </c>
      <c r="I8" t="s">
        <v>77</v>
      </c>
      <c r="J8" t="s">
        <v>87</v>
      </c>
      <c r="K8" t="s">
        <v>116</v>
      </c>
      <c r="L8">
        <v>1</v>
      </c>
      <c r="M8">
        <v>0</v>
      </c>
      <c r="N8" t="s">
        <v>151</v>
      </c>
      <c r="O8" t="s">
        <v>154</v>
      </c>
      <c r="P8" t="s">
        <v>163</v>
      </c>
    </row>
    <row r="9" spans="1:16" x14ac:dyDescent="0.35">
      <c r="A9" t="s">
        <v>20</v>
      </c>
      <c r="B9" t="s">
        <v>28</v>
      </c>
      <c r="C9" t="s">
        <v>37</v>
      </c>
      <c r="D9" t="s">
        <v>53</v>
      </c>
      <c r="E9">
        <v>82247</v>
      </c>
      <c r="F9">
        <v>8234</v>
      </c>
      <c r="G9" t="s">
        <v>62</v>
      </c>
      <c r="H9" t="s">
        <v>69</v>
      </c>
      <c r="I9" t="s">
        <v>71</v>
      </c>
      <c r="J9" t="s">
        <v>81</v>
      </c>
      <c r="K9" t="s">
        <v>111</v>
      </c>
      <c r="L9">
        <v>25</v>
      </c>
      <c r="M9">
        <v>25</v>
      </c>
      <c r="N9" t="s">
        <v>148</v>
      </c>
      <c r="O9" t="s">
        <v>156</v>
      </c>
      <c r="P9" t="s">
        <v>164</v>
      </c>
    </row>
    <row r="10" spans="1:16" x14ac:dyDescent="0.35">
      <c r="A10" t="s">
        <v>19</v>
      </c>
      <c r="D10" t="s">
        <v>57</v>
      </c>
      <c r="F10">
        <v>5948</v>
      </c>
      <c r="G10" t="s">
        <v>66</v>
      </c>
      <c r="I10" t="s">
        <v>76</v>
      </c>
      <c r="J10" t="s">
        <v>88</v>
      </c>
      <c r="M10">
        <v>0</v>
      </c>
      <c r="N10" t="s">
        <v>149</v>
      </c>
      <c r="P10" t="s">
        <v>165</v>
      </c>
    </row>
    <row r="11" spans="1:16" x14ac:dyDescent="0.35">
      <c r="A11" t="s">
        <v>19</v>
      </c>
      <c r="D11" t="s">
        <v>58</v>
      </c>
      <c r="F11">
        <v>23628</v>
      </c>
      <c r="G11" t="s">
        <v>65</v>
      </c>
      <c r="I11" t="s">
        <v>77</v>
      </c>
      <c r="J11" t="s">
        <v>89</v>
      </c>
      <c r="M11">
        <v>5</v>
      </c>
      <c r="N11" t="s">
        <v>148</v>
      </c>
      <c r="P11" t="s">
        <v>166</v>
      </c>
    </row>
    <row r="12" spans="1:16" x14ac:dyDescent="0.35">
      <c r="A12" t="s">
        <v>20</v>
      </c>
      <c r="B12" t="s">
        <v>29</v>
      </c>
      <c r="C12" t="s">
        <v>40</v>
      </c>
      <c r="D12" t="s">
        <v>59</v>
      </c>
      <c r="E12">
        <v>13876</v>
      </c>
      <c r="F12">
        <v>1556</v>
      </c>
      <c r="G12" t="s">
        <v>62</v>
      </c>
      <c r="H12" t="s">
        <v>55</v>
      </c>
      <c r="I12" t="s">
        <v>78</v>
      </c>
      <c r="J12" t="s">
        <v>90</v>
      </c>
      <c r="K12" t="s">
        <v>117</v>
      </c>
      <c r="L12">
        <v>25</v>
      </c>
      <c r="M12">
        <v>22</v>
      </c>
      <c r="N12" t="s">
        <v>147</v>
      </c>
      <c r="O12" t="s">
        <v>153</v>
      </c>
      <c r="P12" t="s">
        <v>167</v>
      </c>
    </row>
    <row r="13" spans="1:16" x14ac:dyDescent="0.35">
      <c r="A13" t="s">
        <v>16</v>
      </c>
      <c r="B13" t="s">
        <v>22</v>
      </c>
      <c r="C13" t="s">
        <v>39</v>
      </c>
      <c r="D13" t="s">
        <v>56</v>
      </c>
      <c r="E13">
        <v>95841</v>
      </c>
      <c r="F13">
        <v>1133</v>
      </c>
      <c r="G13" t="s">
        <v>63</v>
      </c>
      <c r="H13" t="s">
        <v>70</v>
      </c>
      <c r="I13" t="s">
        <v>75</v>
      </c>
      <c r="J13" t="s">
        <v>91</v>
      </c>
      <c r="K13" t="s">
        <v>118</v>
      </c>
      <c r="L13">
        <v>20</v>
      </c>
      <c r="M13">
        <v>20</v>
      </c>
      <c r="N13" t="s">
        <v>151</v>
      </c>
      <c r="O13" t="s">
        <v>154</v>
      </c>
      <c r="P13" t="s">
        <v>168</v>
      </c>
    </row>
    <row r="14" spans="1:16" x14ac:dyDescent="0.35">
      <c r="A14" t="s">
        <v>18</v>
      </c>
      <c r="B14" t="s">
        <v>24</v>
      </c>
      <c r="C14" t="s">
        <v>41</v>
      </c>
      <c r="D14" t="s">
        <v>59</v>
      </c>
      <c r="E14">
        <v>58887</v>
      </c>
      <c r="F14">
        <v>226</v>
      </c>
      <c r="G14" t="s">
        <v>66</v>
      </c>
      <c r="H14" t="s">
        <v>70</v>
      </c>
      <c r="I14" t="s">
        <v>79</v>
      </c>
      <c r="J14" t="s">
        <v>92</v>
      </c>
      <c r="K14" t="s">
        <v>92</v>
      </c>
      <c r="L14">
        <v>18</v>
      </c>
      <c r="M14">
        <v>18</v>
      </c>
      <c r="N14" t="s">
        <v>147</v>
      </c>
      <c r="O14" t="s">
        <v>154</v>
      </c>
      <c r="P14" t="s">
        <v>169</v>
      </c>
    </row>
    <row r="15" spans="1:16" x14ac:dyDescent="0.35">
      <c r="A15" t="s">
        <v>18</v>
      </c>
      <c r="F15">
        <v>3542</v>
      </c>
      <c r="G15" t="s">
        <v>67</v>
      </c>
      <c r="H15" t="s">
        <v>55</v>
      </c>
      <c r="I15" t="s">
        <v>80</v>
      </c>
      <c r="J15" t="s">
        <v>93</v>
      </c>
      <c r="M15">
        <v>6</v>
      </c>
      <c r="N15" t="s">
        <v>148</v>
      </c>
      <c r="P15" t="s">
        <v>170</v>
      </c>
    </row>
    <row r="16" spans="1:16" x14ac:dyDescent="0.35">
      <c r="A16" t="s">
        <v>17</v>
      </c>
      <c r="B16" t="s">
        <v>30</v>
      </c>
      <c r="C16" t="s">
        <v>41</v>
      </c>
      <c r="D16" t="s">
        <v>55</v>
      </c>
      <c r="E16">
        <v>121464</v>
      </c>
      <c r="F16">
        <v>345</v>
      </c>
      <c r="G16" t="s">
        <v>64</v>
      </c>
      <c r="H16" t="s">
        <v>69</v>
      </c>
      <c r="I16" t="s">
        <v>71</v>
      </c>
      <c r="J16" t="s">
        <v>94</v>
      </c>
      <c r="K16" t="s">
        <v>119</v>
      </c>
      <c r="L16">
        <v>0</v>
      </c>
      <c r="M16">
        <v>0</v>
      </c>
      <c r="N16" t="s">
        <v>147</v>
      </c>
      <c r="O16" t="s">
        <v>156</v>
      </c>
      <c r="P16" t="s">
        <v>164</v>
      </c>
    </row>
    <row r="17" spans="1:16" x14ac:dyDescent="0.35">
      <c r="A17" t="s">
        <v>18</v>
      </c>
      <c r="B17" t="s">
        <v>30</v>
      </c>
      <c r="C17" t="s">
        <v>42</v>
      </c>
      <c r="D17" t="s">
        <v>57</v>
      </c>
      <c r="E17">
        <v>24304</v>
      </c>
      <c r="F17">
        <v>3388</v>
      </c>
      <c r="G17" t="s">
        <v>62</v>
      </c>
      <c r="H17" t="s">
        <v>55</v>
      </c>
      <c r="I17" t="s">
        <v>71</v>
      </c>
      <c r="J17" t="s">
        <v>81</v>
      </c>
      <c r="K17" t="s">
        <v>111</v>
      </c>
      <c r="L17">
        <v>9</v>
      </c>
      <c r="M17">
        <v>9</v>
      </c>
      <c r="N17" t="s">
        <v>150</v>
      </c>
      <c r="O17" t="s">
        <v>155</v>
      </c>
      <c r="P17" t="s">
        <v>164</v>
      </c>
    </row>
    <row r="18" spans="1:16" x14ac:dyDescent="0.35">
      <c r="A18" t="s">
        <v>19</v>
      </c>
      <c r="B18" t="s">
        <v>24</v>
      </c>
      <c r="C18" t="s">
        <v>35</v>
      </c>
      <c r="D18" t="s">
        <v>53</v>
      </c>
      <c r="E18">
        <v>112825</v>
      </c>
      <c r="F18">
        <v>6839</v>
      </c>
      <c r="G18" t="s">
        <v>64</v>
      </c>
      <c r="I18" t="s">
        <v>74</v>
      </c>
      <c r="J18" t="s">
        <v>95</v>
      </c>
      <c r="K18" t="s">
        <v>120</v>
      </c>
      <c r="L18">
        <v>6</v>
      </c>
      <c r="M18">
        <v>3</v>
      </c>
      <c r="N18" t="s">
        <v>148</v>
      </c>
      <c r="O18" t="s">
        <v>156</v>
      </c>
      <c r="P18" t="s">
        <v>171</v>
      </c>
    </row>
    <row r="19" spans="1:16" x14ac:dyDescent="0.35">
      <c r="A19" t="s">
        <v>19</v>
      </c>
      <c r="B19" t="s">
        <v>22</v>
      </c>
      <c r="C19" t="s">
        <v>43</v>
      </c>
      <c r="E19">
        <v>1051851</v>
      </c>
      <c r="F19">
        <v>0</v>
      </c>
      <c r="G19" t="s">
        <v>65</v>
      </c>
      <c r="H19" t="s">
        <v>68</v>
      </c>
      <c r="I19" t="s">
        <v>75</v>
      </c>
      <c r="J19" t="s">
        <v>91</v>
      </c>
      <c r="K19" t="s">
        <v>118</v>
      </c>
      <c r="L19">
        <v>5</v>
      </c>
      <c r="M19">
        <v>5</v>
      </c>
      <c r="N19" t="s">
        <v>150</v>
      </c>
      <c r="O19" t="s">
        <v>154</v>
      </c>
      <c r="P19" t="s">
        <v>172</v>
      </c>
    </row>
    <row r="20" spans="1:16" x14ac:dyDescent="0.35">
      <c r="A20" t="s">
        <v>16</v>
      </c>
      <c r="B20" t="s">
        <v>29</v>
      </c>
      <c r="C20" t="s">
        <v>44</v>
      </c>
      <c r="D20" t="s">
        <v>53</v>
      </c>
      <c r="E20">
        <v>100851</v>
      </c>
      <c r="F20">
        <v>4474</v>
      </c>
      <c r="G20" t="s">
        <v>67</v>
      </c>
      <c r="H20" t="s">
        <v>55</v>
      </c>
      <c r="I20" t="s">
        <v>76</v>
      </c>
      <c r="J20" t="s">
        <v>96</v>
      </c>
      <c r="K20" t="s">
        <v>121</v>
      </c>
      <c r="L20">
        <v>12</v>
      </c>
      <c r="M20">
        <v>12</v>
      </c>
      <c r="N20" t="s">
        <v>151</v>
      </c>
      <c r="O20" t="s">
        <v>153</v>
      </c>
      <c r="P20" t="s">
        <v>173</v>
      </c>
    </row>
    <row r="21" spans="1:16" x14ac:dyDescent="0.35">
      <c r="A21" t="s">
        <v>18</v>
      </c>
      <c r="B21" t="s">
        <v>27</v>
      </c>
      <c r="C21" t="s">
        <v>44</v>
      </c>
      <c r="D21" t="s">
        <v>59</v>
      </c>
      <c r="E21">
        <v>115815</v>
      </c>
      <c r="F21">
        <v>21278</v>
      </c>
      <c r="G21" t="s">
        <v>66</v>
      </c>
      <c r="H21" t="s">
        <v>68</v>
      </c>
      <c r="I21" t="s">
        <v>80</v>
      </c>
      <c r="J21" t="s">
        <v>97</v>
      </c>
      <c r="K21" t="s">
        <v>122</v>
      </c>
      <c r="L21">
        <v>5</v>
      </c>
      <c r="M21">
        <v>5</v>
      </c>
      <c r="N21" t="s">
        <v>152</v>
      </c>
      <c r="O21" t="s">
        <v>156</v>
      </c>
      <c r="P21" t="s">
        <v>174</v>
      </c>
    </row>
    <row r="22" spans="1:16" x14ac:dyDescent="0.35">
      <c r="A22" t="s">
        <v>18</v>
      </c>
      <c r="B22" t="s">
        <v>31</v>
      </c>
      <c r="C22" t="s">
        <v>45</v>
      </c>
      <c r="D22" t="s">
        <v>56</v>
      </c>
      <c r="E22">
        <v>88883</v>
      </c>
      <c r="F22">
        <v>4601</v>
      </c>
      <c r="G22" t="s">
        <v>64</v>
      </c>
      <c r="H22" t="s">
        <v>70</v>
      </c>
      <c r="I22" t="s">
        <v>76</v>
      </c>
      <c r="J22" t="s">
        <v>88</v>
      </c>
      <c r="K22" t="s">
        <v>123</v>
      </c>
      <c r="L22">
        <v>7</v>
      </c>
      <c r="M22">
        <v>4</v>
      </c>
      <c r="N22" t="s">
        <v>147</v>
      </c>
      <c r="O22" t="s">
        <v>154</v>
      </c>
      <c r="P22" t="s">
        <v>175</v>
      </c>
    </row>
    <row r="23" spans="1:16" x14ac:dyDescent="0.35">
      <c r="A23" t="s">
        <v>18</v>
      </c>
      <c r="B23" t="s">
        <v>28</v>
      </c>
      <c r="C23" t="s">
        <v>42</v>
      </c>
      <c r="D23" t="s">
        <v>57</v>
      </c>
      <c r="E23">
        <v>91060</v>
      </c>
      <c r="F23">
        <v>4970</v>
      </c>
      <c r="G23" t="s">
        <v>64</v>
      </c>
      <c r="H23" t="s">
        <v>68</v>
      </c>
      <c r="I23" t="s">
        <v>72</v>
      </c>
      <c r="J23" t="s">
        <v>98</v>
      </c>
      <c r="K23" t="s">
        <v>124</v>
      </c>
      <c r="L23">
        <v>3</v>
      </c>
      <c r="M23">
        <v>0</v>
      </c>
      <c r="N23" t="s">
        <v>148</v>
      </c>
      <c r="O23" t="s">
        <v>153</v>
      </c>
      <c r="P23" t="s">
        <v>176</v>
      </c>
    </row>
    <row r="24" spans="1:16" x14ac:dyDescent="0.35">
      <c r="A24" t="s">
        <v>20</v>
      </c>
      <c r="B24" t="s">
        <v>28</v>
      </c>
      <c r="C24" t="s">
        <v>44</v>
      </c>
      <c r="D24" t="s">
        <v>56</v>
      </c>
      <c r="E24">
        <v>429227</v>
      </c>
      <c r="F24">
        <v>0</v>
      </c>
      <c r="G24" t="s">
        <v>65</v>
      </c>
      <c r="I24" t="s">
        <v>71</v>
      </c>
      <c r="J24" t="s">
        <v>81</v>
      </c>
      <c r="K24" t="s">
        <v>111</v>
      </c>
      <c r="L24">
        <v>12</v>
      </c>
      <c r="M24">
        <v>9</v>
      </c>
      <c r="N24" t="s">
        <v>147</v>
      </c>
      <c r="O24" t="s">
        <v>156</v>
      </c>
      <c r="P24" t="s">
        <v>177</v>
      </c>
    </row>
    <row r="25" spans="1:16" x14ac:dyDescent="0.35">
      <c r="A25" t="s">
        <v>19</v>
      </c>
      <c r="B25" t="s">
        <v>29</v>
      </c>
      <c r="C25" t="s">
        <v>39</v>
      </c>
      <c r="D25" t="s">
        <v>55</v>
      </c>
      <c r="E25">
        <v>102436</v>
      </c>
      <c r="F25">
        <v>10083</v>
      </c>
      <c r="G25" t="s">
        <v>66</v>
      </c>
      <c r="H25" t="s">
        <v>55</v>
      </c>
      <c r="I25" t="s">
        <v>74</v>
      </c>
      <c r="J25" t="s">
        <v>95</v>
      </c>
      <c r="K25" t="s">
        <v>120</v>
      </c>
      <c r="L25">
        <v>6</v>
      </c>
      <c r="M25">
        <v>6</v>
      </c>
      <c r="N25" t="s">
        <v>148</v>
      </c>
      <c r="O25" t="s">
        <v>153</v>
      </c>
      <c r="P25" t="s">
        <v>178</v>
      </c>
    </row>
    <row r="26" spans="1:16" x14ac:dyDescent="0.35">
      <c r="A26" t="s">
        <v>18</v>
      </c>
      <c r="B26" t="s">
        <v>31</v>
      </c>
      <c r="C26" t="s">
        <v>46</v>
      </c>
      <c r="E26">
        <v>100388</v>
      </c>
      <c r="F26">
        <v>11896</v>
      </c>
      <c r="G26" t="s">
        <v>66</v>
      </c>
      <c r="H26" t="s">
        <v>70</v>
      </c>
      <c r="I26" t="s">
        <v>74</v>
      </c>
      <c r="J26" t="s">
        <v>95</v>
      </c>
      <c r="K26" t="s">
        <v>120</v>
      </c>
      <c r="L26">
        <v>7</v>
      </c>
      <c r="M26">
        <v>7</v>
      </c>
      <c r="N26" t="s">
        <v>150</v>
      </c>
      <c r="O26" t="s">
        <v>156</v>
      </c>
      <c r="P26" t="s">
        <v>172</v>
      </c>
    </row>
    <row r="27" spans="1:16" x14ac:dyDescent="0.35">
      <c r="A27" t="s">
        <v>16</v>
      </c>
      <c r="B27" t="s">
        <v>31</v>
      </c>
      <c r="C27" t="s">
        <v>43</v>
      </c>
      <c r="D27" t="s">
        <v>55</v>
      </c>
      <c r="E27">
        <v>97793</v>
      </c>
      <c r="F27">
        <v>107</v>
      </c>
      <c r="G27" t="s">
        <v>64</v>
      </c>
      <c r="H27" t="s">
        <v>68</v>
      </c>
      <c r="I27" t="s">
        <v>71</v>
      </c>
      <c r="J27" t="s">
        <v>81</v>
      </c>
      <c r="K27" t="s">
        <v>111</v>
      </c>
      <c r="L27">
        <v>20</v>
      </c>
      <c r="M27">
        <v>20</v>
      </c>
      <c r="N27" t="s">
        <v>147</v>
      </c>
      <c r="O27" t="s">
        <v>156</v>
      </c>
      <c r="P27" t="s">
        <v>179</v>
      </c>
    </row>
    <row r="28" spans="1:16" x14ac:dyDescent="0.35">
      <c r="A28" t="s">
        <v>18</v>
      </c>
      <c r="B28" t="s">
        <v>32</v>
      </c>
      <c r="C28" t="s">
        <v>36</v>
      </c>
      <c r="D28" t="s">
        <v>60</v>
      </c>
      <c r="E28">
        <v>110982</v>
      </c>
      <c r="F28">
        <v>21677</v>
      </c>
      <c r="G28" t="s">
        <v>67</v>
      </c>
      <c r="H28" t="s">
        <v>68</v>
      </c>
      <c r="I28" t="s">
        <v>77</v>
      </c>
      <c r="J28" t="s">
        <v>87</v>
      </c>
      <c r="K28" t="s">
        <v>116</v>
      </c>
      <c r="L28">
        <v>3</v>
      </c>
      <c r="M28">
        <v>3</v>
      </c>
      <c r="N28" t="s">
        <v>150</v>
      </c>
      <c r="O28" t="s">
        <v>156</v>
      </c>
      <c r="P28" t="s">
        <v>180</v>
      </c>
    </row>
    <row r="29" spans="1:16" x14ac:dyDescent="0.35">
      <c r="A29" t="s">
        <v>16</v>
      </c>
      <c r="B29" t="s">
        <v>27</v>
      </c>
      <c r="C29" t="s">
        <v>35</v>
      </c>
      <c r="D29" t="s">
        <v>61</v>
      </c>
      <c r="E29">
        <v>63332</v>
      </c>
      <c r="F29">
        <v>3570</v>
      </c>
      <c r="G29" t="s">
        <v>67</v>
      </c>
      <c r="H29" t="s">
        <v>69</v>
      </c>
      <c r="I29" t="s">
        <v>75</v>
      </c>
      <c r="J29" t="s">
        <v>85</v>
      </c>
      <c r="K29" t="s">
        <v>114</v>
      </c>
      <c r="L29">
        <v>10</v>
      </c>
      <c r="M29">
        <v>10</v>
      </c>
      <c r="N29" t="s">
        <v>151</v>
      </c>
      <c r="O29" t="s">
        <v>156</v>
      </c>
      <c r="P29" t="s">
        <v>181</v>
      </c>
    </row>
    <row r="30" spans="1:16" x14ac:dyDescent="0.35">
      <c r="A30" t="s">
        <v>18</v>
      </c>
      <c r="B30" t="s">
        <v>32</v>
      </c>
      <c r="C30" t="s">
        <v>47</v>
      </c>
      <c r="D30" t="s">
        <v>57</v>
      </c>
      <c r="E30">
        <v>85456</v>
      </c>
      <c r="F30">
        <v>3902</v>
      </c>
      <c r="G30" t="s">
        <v>67</v>
      </c>
      <c r="H30" t="s">
        <v>55</v>
      </c>
      <c r="I30" t="s">
        <v>75</v>
      </c>
      <c r="J30" t="s">
        <v>99</v>
      </c>
      <c r="K30" t="s">
        <v>125</v>
      </c>
      <c r="L30">
        <v>10</v>
      </c>
      <c r="M30">
        <v>10</v>
      </c>
      <c r="N30" t="s">
        <v>148</v>
      </c>
      <c r="O30" t="s">
        <v>153</v>
      </c>
      <c r="P30" t="s">
        <v>182</v>
      </c>
    </row>
    <row r="31" spans="1:16" x14ac:dyDescent="0.35">
      <c r="A31" t="s">
        <v>18</v>
      </c>
      <c r="B31" t="s">
        <v>31</v>
      </c>
      <c r="C31" t="s">
        <v>43</v>
      </c>
      <c r="D31" t="s">
        <v>57</v>
      </c>
      <c r="E31">
        <v>94234</v>
      </c>
      <c r="F31">
        <v>0</v>
      </c>
      <c r="G31" t="s">
        <v>63</v>
      </c>
      <c r="H31" t="s">
        <v>70</v>
      </c>
      <c r="I31" t="s">
        <v>80</v>
      </c>
      <c r="J31" t="s">
        <v>100</v>
      </c>
      <c r="K31" t="s">
        <v>126</v>
      </c>
      <c r="L31">
        <v>7</v>
      </c>
      <c r="M31">
        <v>5</v>
      </c>
      <c r="N31" t="s">
        <v>148</v>
      </c>
      <c r="O31" t="s">
        <v>155</v>
      </c>
      <c r="P31" t="s">
        <v>183</v>
      </c>
    </row>
    <row r="32" spans="1:16" x14ac:dyDescent="0.35">
      <c r="A32" t="s">
        <v>17</v>
      </c>
      <c r="B32" t="s">
        <v>28</v>
      </c>
      <c r="C32" t="s">
        <v>41</v>
      </c>
      <c r="D32" t="s">
        <v>55</v>
      </c>
      <c r="E32">
        <v>64137</v>
      </c>
      <c r="F32">
        <v>18602</v>
      </c>
      <c r="G32" t="s">
        <v>66</v>
      </c>
      <c r="H32" t="s">
        <v>55</v>
      </c>
      <c r="I32" t="s">
        <v>74</v>
      </c>
      <c r="J32" t="s">
        <v>84</v>
      </c>
      <c r="K32" t="s">
        <v>113</v>
      </c>
      <c r="L32">
        <v>1</v>
      </c>
      <c r="M32">
        <v>0</v>
      </c>
      <c r="N32" t="s">
        <v>148</v>
      </c>
      <c r="O32" t="s">
        <v>154</v>
      </c>
      <c r="P32" t="s">
        <v>184</v>
      </c>
    </row>
    <row r="33" spans="1:16" x14ac:dyDescent="0.35">
      <c r="A33" t="s">
        <v>18</v>
      </c>
      <c r="B33" t="s">
        <v>23</v>
      </c>
      <c r="C33" t="s">
        <v>36</v>
      </c>
      <c r="E33">
        <v>98478</v>
      </c>
      <c r="F33">
        <v>3910</v>
      </c>
      <c r="G33" t="s">
        <v>64</v>
      </c>
      <c r="H33" t="s">
        <v>68</v>
      </c>
      <c r="I33" t="s">
        <v>73</v>
      </c>
      <c r="J33" t="s">
        <v>83</v>
      </c>
      <c r="K33" t="s">
        <v>73</v>
      </c>
      <c r="L33">
        <v>4</v>
      </c>
      <c r="M33">
        <v>4</v>
      </c>
      <c r="N33" t="s">
        <v>152</v>
      </c>
      <c r="O33" t="s">
        <v>154</v>
      </c>
      <c r="P33" t="s">
        <v>185</v>
      </c>
    </row>
    <row r="34" spans="1:16" x14ac:dyDescent="0.35">
      <c r="A34" t="s">
        <v>16</v>
      </c>
      <c r="B34" t="s">
        <v>32</v>
      </c>
      <c r="C34" t="s">
        <v>44</v>
      </c>
      <c r="D34" t="s">
        <v>53</v>
      </c>
      <c r="E34">
        <v>134691</v>
      </c>
      <c r="F34">
        <v>12547</v>
      </c>
      <c r="G34" t="s">
        <v>66</v>
      </c>
      <c r="I34" t="s">
        <v>77</v>
      </c>
      <c r="J34" t="s">
        <v>87</v>
      </c>
      <c r="K34" t="s">
        <v>127</v>
      </c>
      <c r="L34">
        <v>12</v>
      </c>
      <c r="M34">
        <v>12</v>
      </c>
      <c r="N34" t="s">
        <v>149</v>
      </c>
      <c r="O34" t="s">
        <v>154</v>
      </c>
      <c r="P34" t="s">
        <v>186</v>
      </c>
    </row>
    <row r="35" spans="1:16" x14ac:dyDescent="0.35">
      <c r="A35" t="s">
        <v>20</v>
      </c>
      <c r="B35" t="s">
        <v>25</v>
      </c>
      <c r="C35" t="s">
        <v>48</v>
      </c>
      <c r="D35" t="s">
        <v>54</v>
      </c>
      <c r="E35">
        <v>43161</v>
      </c>
      <c r="F35">
        <v>11937</v>
      </c>
      <c r="G35" t="s">
        <v>62</v>
      </c>
      <c r="H35" t="s">
        <v>68</v>
      </c>
      <c r="I35" t="s">
        <v>78</v>
      </c>
      <c r="J35" t="s">
        <v>90</v>
      </c>
      <c r="K35" t="s">
        <v>117</v>
      </c>
      <c r="L35">
        <v>8</v>
      </c>
      <c r="M35">
        <v>6</v>
      </c>
      <c r="N35" t="s">
        <v>150</v>
      </c>
      <c r="O35" t="s">
        <v>153</v>
      </c>
      <c r="P35" t="s">
        <v>187</v>
      </c>
    </row>
    <row r="36" spans="1:16" x14ac:dyDescent="0.35">
      <c r="A36" t="s">
        <v>18</v>
      </c>
      <c r="B36" t="s">
        <v>31</v>
      </c>
      <c r="C36" t="s">
        <v>43</v>
      </c>
      <c r="D36" t="s">
        <v>54</v>
      </c>
      <c r="E36">
        <v>848118</v>
      </c>
      <c r="F36">
        <v>111998</v>
      </c>
      <c r="G36" t="s">
        <v>65</v>
      </c>
      <c r="I36" t="s">
        <v>80</v>
      </c>
      <c r="J36" t="s">
        <v>93</v>
      </c>
      <c r="K36" t="s">
        <v>128</v>
      </c>
      <c r="L36">
        <v>5</v>
      </c>
      <c r="M36">
        <v>5</v>
      </c>
      <c r="N36" t="s">
        <v>152</v>
      </c>
      <c r="O36" t="s">
        <v>153</v>
      </c>
      <c r="P36" t="s">
        <v>188</v>
      </c>
    </row>
    <row r="37" spans="1:16" x14ac:dyDescent="0.35">
      <c r="A37" t="s">
        <v>20</v>
      </c>
      <c r="D37" t="s">
        <v>61</v>
      </c>
      <c r="F37">
        <v>918</v>
      </c>
      <c r="G37" t="s">
        <v>67</v>
      </c>
      <c r="H37" t="s">
        <v>69</v>
      </c>
      <c r="I37" t="s">
        <v>80</v>
      </c>
      <c r="J37" t="s">
        <v>97</v>
      </c>
      <c r="M37">
        <v>11</v>
      </c>
      <c r="N37" t="s">
        <v>147</v>
      </c>
      <c r="P37" t="s">
        <v>189</v>
      </c>
    </row>
    <row r="38" spans="1:16" x14ac:dyDescent="0.35">
      <c r="A38" t="s">
        <v>18</v>
      </c>
      <c r="B38" t="s">
        <v>21</v>
      </c>
      <c r="C38" t="s">
        <v>38</v>
      </c>
      <c r="D38" t="s">
        <v>60</v>
      </c>
      <c r="E38">
        <v>1060556</v>
      </c>
      <c r="F38">
        <v>23114</v>
      </c>
      <c r="G38" t="s">
        <v>65</v>
      </c>
      <c r="I38" t="s">
        <v>72</v>
      </c>
      <c r="J38" t="s">
        <v>101</v>
      </c>
      <c r="K38" t="s">
        <v>101</v>
      </c>
      <c r="L38">
        <v>3</v>
      </c>
      <c r="M38">
        <v>3</v>
      </c>
      <c r="N38" t="s">
        <v>147</v>
      </c>
      <c r="O38" t="s">
        <v>153</v>
      </c>
      <c r="P38" t="s">
        <v>190</v>
      </c>
    </row>
    <row r="39" spans="1:16" x14ac:dyDescent="0.35">
      <c r="A39" t="s">
        <v>19</v>
      </c>
      <c r="B39" t="s">
        <v>30</v>
      </c>
      <c r="C39" t="s">
        <v>49</v>
      </c>
      <c r="D39" t="s">
        <v>56</v>
      </c>
      <c r="E39">
        <v>44317</v>
      </c>
      <c r="F39">
        <v>2490</v>
      </c>
      <c r="G39" t="s">
        <v>62</v>
      </c>
      <c r="I39" t="s">
        <v>80</v>
      </c>
      <c r="J39" t="s">
        <v>93</v>
      </c>
      <c r="K39" t="s">
        <v>128</v>
      </c>
      <c r="L39">
        <v>6</v>
      </c>
      <c r="M39">
        <v>4</v>
      </c>
      <c r="N39" t="s">
        <v>150</v>
      </c>
      <c r="O39" t="s">
        <v>155</v>
      </c>
      <c r="P39" t="s">
        <v>175</v>
      </c>
    </row>
    <row r="40" spans="1:16" x14ac:dyDescent="0.35">
      <c r="A40" t="s">
        <v>18</v>
      </c>
      <c r="B40" t="s">
        <v>31</v>
      </c>
      <c r="C40" t="s">
        <v>39</v>
      </c>
      <c r="D40" t="s">
        <v>58</v>
      </c>
      <c r="E40">
        <v>639511</v>
      </c>
      <c r="F40">
        <v>4336</v>
      </c>
      <c r="G40" t="s">
        <v>65</v>
      </c>
      <c r="H40" t="s">
        <v>69</v>
      </c>
      <c r="I40" t="s">
        <v>73</v>
      </c>
      <c r="J40" t="s">
        <v>83</v>
      </c>
      <c r="K40" t="s">
        <v>73</v>
      </c>
      <c r="L40">
        <v>3</v>
      </c>
      <c r="M40">
        <v>3</v>
      </c>
      <c r="N40" t="s">
        <v>149</v>
      </c>
      <c r="O40" t="s">
        <v>156</v>
      </c>
      <c r="P40" t="s">
        <v>191</v>
      </c>
    </row>
    <row r="41" spans="1:16" x14ac:dyDescent="0.35">
      <c r="A41" t="s">
        <v>18</v>
      </c>
      <c r="B41" t="s">
        <v>23</v>
      </c>
      <c r="C41" t="s">
        <v>43</v>
      </c>
      <c r="D41" t="s">
        <v>53</v>
      </c>
      <c r="E41">
        <v>342811</v>
      </c>
      <c r="F41">
        <v>4747</v>
      </c>
      <c r="G41" t="s">
        <v>65</v>
      </c>
      <c r="H41" t="s">
        <v>68</v>
      </c>
      <c r="I41" t="s">
        <v>80</v>
      </c>
      <c r="J41" t="s">
        <v>102</v>
      </c>
      <c r="K41" t="s">
        <v>129</v>
      </c>
      <c r="L41">
        <v>2</v>
      </c>
      <c r="M41">
        <v>2</v>
      </c>
      <c r="N41" t="s">
        <v>148</v>
      </c>
      <c r="O41" t="s">
        <v>156</v>
      </c>
      <c r="P41" t="s">
        <v>192</v>
      </c>
    </row>
    <row r="42" spans="1:16" x14ac:dyDescent="0.35">
      <c r="A42" t="s">
        <v>18</v>
      </c>
      <c r="F42">
        <v>32069</v>
      </c>
      <c r="G42" t="s">
        <v>63</v>
      </c>
      <c r="H42" t="s">
        <v>69</v>
      </c>
      <c r="I42" t="s">
        <v>80</v>
      </c>
      <c r="J42" t="s">
        <v>93</v>
      </c>
      <c r="M42">
        <v>4</v>
      </c>
      <c r="N42" t="s">
        <v>148</v>
      </c>
      <c r="P42" t="s">
        <v>180</v>
      </c>
    </row>
    <row r="43" spans="1:16" x14ac:dyDescent="0.35">
      <c r="A43" t="s">
        <v>19</v>
      </c>
      <c r="B43" t="s">
        <v>32</v>
      </c>
      <c r="C43" t="s">
        <v>44</v>
      </c>
      <c r="D43" t="s">
        <v>56</v>
      </c>
      <c r="E43">
        <v>92228</v>
      </c>
      <c r="F43">
        <v>5507</v>
      </c>
      <c r="G43" t="s">
        <v>66</v>
      </c>
      <c r="H43" t="s">
        <v>55</v>
      </c>
      <c r="I43" t="s">
        <v>77</v>
      </c>
      <c r="J43" t="s">
        <v>103</v>
      </c>
      <c r="K43" t="s">
        <v>130</v>
      </c>
      <c r="L43">
        <v>5</v>
      </c>
      <c r="M43">
        <v>4</v>
      </c>
      <c r="N43" t="s">
        <v>149</v>
      </c>
      <c r="O43" t="s">
        <v>153</v>
      </c>
      <c r="P43" t="s">
        <v>179</v>
      </c>
    </row>
    <row r="44" spans="1:16" x14ac:dyDescent="0.35">
      <c r="A44" t="s">
        <v>19</v>
      </c>
      <c r="B44" t="s">
        <v>28</v>
      </c>
      <c r="C44" t="s">
        <v>47</v>
      </c>
      <c r="E44">
        <v>73192</v>
      </c>
      <c r="F44">
        <v>9636</v>
      </c>
      <c r="G44" t="s">
        <v>66</v>
      </c>
      <c r="H44" t="s">
        <v>55</v>
      </c>
      <c r="I44" t="s">
        <v>75</v>
      </c>
      <c r="J44" t="s">
        <v>85</v>
      </c>
      <c r="K44" t="s">
        <v>114</v>
      </c>
      <c r="L44">
        <v>5</v>
      </c>
      <c r="M44">
        <v>4</v>
      </c>
      <c r="N44" t="s">
        <v>147</v>
      </c>
      <c r="O44" t="s">
        <v>153</v>
      </c>
      <c r="P44" t="s">
        <v>193</v>
      </c>
    </row>
    <row r="45" spans="1:16" x14ac:dyDescent="0.35">
      <c r="A45" t="s">
        <v>18</v>
      </c>
      <c r="B45" t="s">
        <v>33</v>
      </c>
      <c r="C45" t="s">
        <v>45</v>
      </c>
      <c r="D45" t="s">
        <v>57</v>
      </c>
      <c r="E45">
        <v>1143063</v>
      </c>
      <c r="F45">
        <v>141574</v>
      </c>
      <c r="G45" t="s">
        <v>65</v>
      </c>
      <c r="I45" t="s">
        <v>75</v>
      </c>
      <c r="J45" t="s">
        <v>91</v>
      </c>
      <c r="K45" t="s">
        <v>118</v>
      </c>
      <c r="L45">
        <v>3</v>
      </c>
      <c r="M45">
        <v>1</v>
      </c>
      <c r="N45" t="s">
        <v>152</v>
      </c>
      <c r="O45" t="s">
        <v>155</v>
      </c>
      <c r="P45" t="s">
        <v>168</v>
      </c>
    </row>
    <row r="46" spans="1:16" x14ac:dyDescent="0.35">
      <c r="A46" t="s">
        <v>16</v>
      </c>
      <c r="B46" t="s">
        <v>22</v>
      </c>
      <c r="C46" t="s">
        <v>43</v>
      </c>
      <c r="D46" t="s">
        <v>61</v>
      </c>
      <c r="E46">
        <v>103850</v>
      </c>
      <c r="F46">
        <v>16630</v>
      </c>
      <c r="G46" t="s">
        <v>63</v>
      </c>
      <c r="H46" t="s">
        <v>70</v>
      </c>
      <c r="I46" t="s">
        <v>73</v>
      </c>
      <c r="J46" t="s">
        <v>83</v>
      </c>
      <c r="K46" t="s">
        <v>73</v>
      </c>
      <c r="L46">
        <v>12</v>
      </c>
      <c r="M46">
        <v>11</v>
      </c>
      <c r="N46" t="s">
        <v>149</v>
      </c>
      <c r="O46" t="s">
        <v>156</v>
      </c>
      <c r="P46" t="s">
        <v>194</v>
      </c>
    </row>
    <row r="47" spans="1:16" x14ac:dyDescent="0.35">
      <c r="A47" t="s">
        <v>16</v>
      </c>
      <c r="B47" t="s">
        <v>33</v>
      </c>
      <c r="C47" t="s">
        <v>44</v>
      </c>
      <c r="D47" t="s">
        <v>60</v>
      </c>
      <c r="E47">
        <v>92763</v>
      </c>
      <c r="F47">
        <v>5240</v>
      </c>
      <c r="G47" t="s">
        <v>64</v>
      </c>
      <c r="H47" t="s">
        <v>68</v>
      </c>
      <c r="I47" t="s">
        <v>79</v>
      </c>
      <c r="J47" t="s">
        <v>92</v>
      </c>
      <c r="K47" t="s">
        <v>92</v>
      </c>
      <c r="L47">
        <v>15</v>
      </c>
      <c r="M47">
        <v>14</v>
      </c>
      <c r="N47" t="s">
        <v>152</v>
      </c>
      <c r="O47" t="s">
        <v>153</v>
      </c>
      <c r="P47" t="s">
        <v>195</v>
      </c>
    </row>
    <row r="48" spans="1:16" x14ac:dyDescent="0.35">
      <c r="A48" t="s">
        <v>20</v>
      </c>
      <c r="B48" t="s">
        <v>25</v>
      </c>
      <c r="C48" t="s">
        <v>43</v>
      </c>
      <c r="D48" t="s">
        <v>56</v>
      </c>
      <c r="E48">
        <v>40049</v>
      </c>
      <c r="F48">
        <v>3929</v>
      </c>
      <c r="G48" t="s">
        <v>62</v>
      </c>
      <c r="I48" t="s">
        <v>75</v>
      </c>
      <c r="J48" t="s">
        <v>99</v>
      </c>
      <c r="K48" t="s">
        <v>131</v>
      </c>
      <c r="L48">
        <v>18</v>
      </c>
      <c r="M48">
        <v>18</v>
      </c>
      <c r="N48" t="s">
        <v>151</v>
      </c>
      <c r="O48" t="s">
        <v>155</v>
      </c>
      <c r="P48" t="s">
        <v>196</v>
      </c>
    </row>
    <row r="49" spans="1:16" x14ac:dyDescent="0.35">
      <c r="A49" t="s">
        <v>16</v>
      </c>
      <c r="B49" t="s">
        <v>22</v>
      </c>
      <c r="C49" t="s">
        <v>46</v>
      </c>
      <c r="D49" t="s">
        <v>58</v>
      </c>
      <c r="E49">
        <v>41988</v>
      </c>
      <c r="F49">
        <v>529</v>
      </c>
      <c r="G49" t="s">
        <v>66</v>
      </c>
      <c r="H49" t="s">
        <v>69</v>
      </c>
      <c r="I49" t="s">
        <v>76</v>
      </c>
      <c r="J49" t="s">
        <v>88</v>
      </c>
      <c r="K49" t="s">
        <v>123</v>
      </c>
      <c r="L49">
        <v>9</v>
      </c>
      <c r="M49">
        <v>6</v>
      </c>
      <c r="N49" t="s">
        <v>148</v>
      </c>
      <c r="O49" t="s">
        <v>153</v>
      </c>
      <c r="P49" t="s">
        <v>197</v>
      </c>
    </row>
    <row r="50" spans="1:16" x14ac:dyDescent="0.35">
      <c r="A50" t="s">
        <v>16</v>
      </c>
      <c r="B50" t="s">
        <v>33</v>
      </c>
      <c r="C50" t="s">
        <v>36</v>
      </c>
      <c r="D50" t="s">
        <v>61</v>
      </c>
      <c r="E50">
        <v>65446</v>
      </c>
      <c r="F50">
        <v>2828</v>
      </c>
      <c r="G50" t="s">
        <v>62</v>
      </c>
      <c r="I50" t="s">
        <v>73</v>
      </c>
      <c r="J50" t="s">
        <v>83</v>
      </c>
      <c r="K50" t="s">
        <v>73</v>
      </c>
      <c r="L50">
        <v>12</v>
      </c>
      <c r="M50">
        <v>12</v>
      </c>
      <c r="N50" t="s">
        <v>150</v>
      </c>
      <c r="O50" t="s">
        <v>154</v>
      </c>
      <c r="P50" t="s">
        <v>188</v>
      </c>
    </row>
    <row r="51" spans="1:16" x14ac:dyDescent="0.35">
      <c r="A51" t="s">
        <v>18</v>
      </c>
      <c r="B51" t="s">
        <v>23</v>
      </c>
      <c r="C51" t="s">
        <v>41</v>
      </c>
      <c r="D51" t="s">
        <v>59</v>
      </c>
      <c r="E51">
        <v>66319</v>
      </c>
      <c r="F51">
        <v>4666</v>
      </c>
      <c r="G51" t="s">
        <v>63</v>
      </c>
      <c r="H51" t="s">
        <v>69</v>
      </c>
      <c r="I51" t="s">
        <v>77</v>
      </c>
      <c r="J51" t="s">
        <v>104</v>
      </c>
      <c r="K51" t="s">
        <v>132</v>
      </c>
      <c r="L51">
        <v>9</v>
      </c>
      <c r="M51">
        <v>7</v>
      </c>
      <c r="N51" t="s">
        <v>149</v>
      </c>
      <c r="O51" t="s">
        <v>153</v>
      </c>
      <c r="P51" t="s">
        <v>171</v>
      </c>
    </row>
    <row r="52" spans="1:16" x14ac:dyDescent="0.35">
      <c r="A52" t="s">
        <v>20</v>
      </c>
      <c r="B52" t="s">
        <v>25</v>
      </c>
      <c r="C52" t="s">
        <v>35</v>
      </c>
      <c r="D52" t="s">
        <v>56</v>
      </c>
      <c r="E52">
        <v>56671</v>
      </c>
      <c r="F52">
        <v>3210</v>
      </c>
      <c r="G52" t="s">
        <v>62</v>
      </c>
      <c r="H52" t="s">
        <v>69</v>
      </c>
      <c r="I52" t="s">
        <v>79</v>
      </c>
      <c r="J52" t="s">
        <v>105</v>
      </c>
      <c r="K52" t="s">
        <v>105</v>
      </c>
      <c r="L52">
        <v>25</v>
      </c>
      <c r="M52">
        <v>24</v>
      </c>
      <c r="N52" t="s">
        <v>150</v>
      </c>
      <c r="O52" t="s">
        <v>155</v>
      </c>
      <c r="P52" t="s">
        <v>164</v>
      </c>
    </row>
    <row r="53" spans="1:16" x14ac:dyDescent="0.35">
      <c r="A53" t="s">
        <v>18</v>
      </c>
      <c r="D53" t="s">
        <v>61</v>
      </c>
      <c r="F53">
        <v>0</v>
      </c>
      <c r="G53" t="s">
        <v>65</v>
      </c>
      <c r="H53" t="s">
        <v>68</v>
      </c>
      <c r="I53" t="s">
        <v>78</v>
      </c>
      <c r="J53" t="s">
        <v>90</v>
      </c>
      <c r="M53">
        <v>12</v>
      </c>
      <c r="N53" t="s">
        <v>151</v>
      </c>
      <c r="P53" t="s">
        <v>172</v>
      </c>
    </row>
    <row r="54" spans="1:16" x14ac:dyDescent="0.35">
      <c r="A54" t="s">
        <v>18</v>
      </c>
      <c r="B54" t="s">
        <v>26</v>
      </c>
      <c r="C54" t="s">
        <v>50</v>
      </c>
      <c r="D54" t="s">
        <v>56</v>
      </c>
      <c r="E54">
        <v>94266</v>
      </c>
      <c r="F54">
        <v>0</v>
      </c>
      <c r="G54" t="s">
        <v>67</v>
      </c>
      <c r="H54" t="s">
        <v>69</v>
      </c>
      <c r="I54" t="s">
        <v>76</v>
      </c>
      <c r="J54" t="s">
        <v>96</v>
      </c>
      <c r="K54" t="s">
        <v>121</v>
      </c>
      <c r="L54">
        <v>4</v>
      </c>
      <c r="M54">
        <v>3</v>
      </c>
      <c r="N54" t="s">
        <v>150</v>
      </c>
      <c r="O54" t="s">
        <v>153</v>
      </c>
      <c r="P54" t="s">
        <v>198</v>
      </c>
    </row>
    <row r="55" spans="1:16" x14ac:dyDescent="0.35">
      <c r="A55" t="s">
        <v>19</v>
      </c>
      <c r="B55" t="s">
        <v>21</v>
      </c>
      <c r="C55" t="s">
        <v>42</v>
      </c>
      <c r="D55" t="s">
        <v>60</v>
      </c>
      <c r="E55">
        <v>141460</v>
      </c>
      <c r="F55">
        <v>387</v>
      </c>
      <c r="G55" t="s">
        <v>63</v>
      </c>
      <c r="I55" t="s">
        <v>71</v>
      </c>
      <c r="J55" t="s">
        <v>81</v>
      </c>
      <c r="K55" t="s">
        <v>111</v>
      </c>
      <c r="L55">
        <v>3</v>
      </c>
      <c r="M55">
        <v>0</v>
      </c>
      <c r="N55" t="s">
        <v>147</v>
      </c>
      <c r="O55" t="s">
        <v>155</v>
      </c>
      <c r="P55" t="s">
        <v>187</v>
      </c>
    </row>
    <row r="56" spans="1:16" x14ac:dyDescent="0.35">
      <c r="A56" t="s">
        <v>19</v>
      </c>
      <c r="B56" t="s">
        <v>26</v>
      </c>
      <c r="C56" t="s">
        <v>49</v>
      </c>
      <c r="D56" t="s">
        <v>57</v>
      </c>
      <c r="E56">
        <v>79724</v>
      </c>
      <c r="F56">
        <v>201</v>
      </c>
      <c r="G56" t="s">
        <v>62</v>
      </c>
      <c r="H56" t="s">
        <v>68</v>
      </c>
      <c r="I56" t="s">
        <v>78</v>
      </c>
      <c r="J56" t="s">
        <v>106</v>
      </c>
      <c r="K56" t="s">
        <v>133</v>
      </c>
      <c r="L56">
        <v>6</v>
      </c>
      <c r="M56">
        <v>5</v>
      </c>
      <c r="N56" t="s">
        <v>151</v>
      </c>
      <c r="O56" t="s">
        <v>153</v>
      </c>
      <c r="P56" t="s">
        <v>199</v>
      </c>
    </row>
    <row r="57" spans="1:16" x14ac:dyDescent="0.35">
      <c r="A57" t="s">
        <v>18</v>
      </c>
      <c r="B57" t="s">
        <v>26</v>
      </c>
      <c r="C57" t="s">
        <v>35</v>
      </c>
      <c r="D57" t="s">
        <v>56</v>
      </c>
      <c r="E57">
        <v>66097</v>
      </c>
      <c r="F57">
        <v>424</v>
      </c>
      <c r="G57" t="s">
        <v>64</v>
      </c>
      <c r="H57" t="s">
        <v>55</v>
      </c>
      <c r="I57" t="s">
        <v>75</v>
      </c>
      <c r="J57" t="s">
        <v>91</v>
      </c>
      <c r="K57" t="s">
        <v>118</v>
      </c>
      <c r="L57">
        <v>25</v>
      </c>
      <c r="M57">
        <v>23</v>
      </c>
      <c r="N57" t="s">
        <v>151</v>
      </c>
      <c r="O57" t="s">
        <v>155</v>
      </c>
      <c r="P57" t="s">
        <v>165</v>
      </c>
    </row>
    <row r="58" spans="1:16" x14ac:dyDescent="0.35">
      <c r="A58" t="s">
        <v>16</v>
      </c>
      <c r="B58" t="s">
        <v>27</v>
      </c>
      <c r="C58" t="s">
        <v>48</v>
      </c>
      <c r="D58" t="s">
        <v>55</v>
      </c>
      <c r="E58">
        <v>85593</v>
      </c>
      <c r="F58">
        <v>7514</v>
      </c>
      <c r="G58" t="s">
        <v>64</v>
      </c>
      <c r="H58" t="s">
        <v>68</v>
      </c>
      <c r="I58" t="s">
        <v>79</v>
      </c>
      <c r="J58" t="s">
        <v>92</v>
      </c>
      <c r="K58" t="s">
        <v>92</v>
      </c>
      <c r="L58">
        <v>8</v>
      </c>
      <c r="M58">
        <v>7</v>
      </c>
      <c r="N58" t="s">
        <v>147</v>
      </c>
      <c r="O58" t="s">
        <v>155</v>
      </c>
      <c r="P58" t="s">
        <v>179</v>
      </c>
    </row>
    <row r="59" spans="1:16" x14ac:dyDescent="0.35">
      <c r="A59" t="s">
        <v>18</v>
      </c>
      <c r="B59" t="s">
        <v>31</v>
      </c>
      <c r="C59" t="s">
        <v>51</v>
      </c>
      <c r="D59" t="s">
        <v>58</v>
      </c>
      <c r="E59">
        <v>441098</v>
      </c>
      <c r="F59">
        <v>0</v>
      </c>
      <c r="G59" t="s">
        <v>65</v>
      </c>
      <c r="H59" t="s">
        <v>69</v>
      </c>
      <c r="I59" t="s">
        <v>74</v>
      </c>
      <c r="J59" t="s">
        <v>84</v>
      </c>
      <c r="K59" t="s">
        <v>113</v>
      </c>
      <c r="L59">
        <v>6</v>
      </c>
      <c r="M59">
        <v>5</v>
      </c>
      <c r="N59" t="s">
        <v>147</v>
      </c>
      <c r="O59" t="s">
        <v>154</v>
      </c>
      <c r="P59" t="s">
        <v>187</v>
      </c>
    </row>
    <row r="60" spans="1:16" x14ac:dyDescent="0.35">
      <c r="A60" t="s">
        <v>20</v>
      </c>
      <c r="B60" t="s">
        <v>24</v>
      </c>
      <c r="C60" t="s">
        <v>51</v>
      </c>
      <c r="D60" t="s">
        <v>55</v>
      </c>
      <c r="E60">
        <v>1042403</v>
      </c>
      <c r="F60">
        <v>0</v>
      </c>
      <c r="G60" t="s">
        <v>65</v>
      </c>
      <c r="H60" t="s">
        <v>69</v>
      </c>
      <c r="I60" t="s">
        <v>79</v>
      </c>
      <c r="J60" t="s">
        <v>92</v>
      </c>
      <c r="K60" t="s">
        <v>92</v>
      </c>
      <c r="L60">
        <v>12</v>
      </c>
      <c r="M60">
        <v>12</v>
      </c>
      <c r="N60" t="s">
        <v>152</v>
      </c>
      <c r="O60" t="s">
        <v>155</v>
      </c>
      <c r="P60" t="s">
        <v>173</v>
      </c>
    </row>
    <row r="61" spans="1:16" x14ac:dyDescent="0.35">
      <c r="A61" t="s">
        <v>17</v>
      </c>
      <c r="B61" t="s">
        <v>24</v>
      </c>
      <c r="C61" t="s">
        <v>39</v>
      </c>
      <c r="D61" t="s">
        <v>58</v>
      </c>
      <c r="E61">
        <v>112462</v>
      </c>
      <c r="F61">
        <v>1173</v>
      </c>
      <c r="G61" t="s">
        <v>63</v>
      </c>
      <c r="H61" t="s">
        <v>70</v>
      </c>
      <c r="I61" t="s">
        <v>72</v>
      </c>
      <c r="J61" t="s">
        <v>101</v>
      </c>
      <c r="K61" t="s">
        <v>101</v>
      </c>
      <c r="L61">
        <v>0</v>
      </c>
      <c r="M61">
        <v>0</v>
      </c>
      <c r="N61" t="s">
        <v>147</v>
      </c>
      <c r="O61" t="s">
        <v>155</v>
      </c>
      <c r="P61" t="s">
        <v>200</v>
      </c>
    </row>
    <row r="62" spans="1:16" x14ac:dyDescent="0.35">
      <c r="A62" t="s">
        <v>20</v>
      </c>
      <c r="B62" t="s">
        <v>33</v>
      </c>
      <c r="C62" t="s">
        <v>52</v>
      </c>
      <c r="D62" t="s">
        <v>61</v>
      </c>
      <c r="E62">
        <v>615089</v>
      </c>
      <c r="F62">
        <v>1588</v>
      </c>
      <c r="G62" t="s">
        <v>65</v>
      </c>
      <c r="H62" t="s">
        <v>68</v>
      </c>
      <c r="I62" t="s">
        <v>74</v>
      </c>
      <c r="J62" t="s">
        <v>107</v>
      </c>
      <c r="K62" t="s">
        <v>134</v>
      </c>
      <c r="L62">
        <v>25</v>
      </c>
      <c r="M62">
        <v>22</v>
      </c>
      <c r="N62" t="s">
        <v>151</v>
      </c>
      <c r="O62" t="s">
        <v>156</v>
      </c>
      <c r="P62" t="s">
        <v>201</v>
      </c>
    </row>
    <row r="63" spans="1:16" x14ac:dyDescent="0.35">
      <c r="A63" t="s">
        <v>18</v>
      </c>
      <c r="D63" t="s">
        <v>54</v>
      </c>
      <c r="F63">
        <v>5754</v>
      </c>
      <c r="G63" t="s">
        <v>62</v>
      </c>
      <c r="H63" t="s">
        <v>69</v>
      </c>
      <c r="I63" t="s">
        <v>79</v>
      </c>
      <c r="J63" t="s">
        <v>92</v>
      </c>
      <c r="M63">
        <v>23</v>
      </c>
      <c r="N63" t="s">
        <v>151</v>
      </c>
      <c r="P63" t="s">
        <v>202</v>
      </c>
    </row>
    <row r="64" spans="1:16" x14ac:dyDescent="0.35">
      <c r="A64" t="s">
        <v>20</v>
      </c>
      <c r="B64" t="s">
        <v>29</v>
      </c>
      <c r="C64" t="s">
        <v>51</v>
      </c>
      <c r="D64" t="s">
        <v>53</v>
      </c>
      <c r="E64">
        <v>123016</v>
      </c>
      <c r="F64">
        <v>23538</v>
      </c>
      <c r="G64" t="s">
        <v>66</v>
      </c>
      <c r="H64" t="s">
        <v>70</v>
      </c>
      <c r="I64" t="s">
        <v>77</v>
      </c>
      <c r="J64" t="s">
        <v>103</v>
      </c>
      <c r="K64" t="s">
        <v>130</v>
      </c>
      <c r="L64">
        <v>8</v>
      </c>
      <c r="M64">
        <v>5</v>
      </c>
      <c r="N64" t="s">
        <v>147</v>
      </c>
      <c r="O64" t="s">
        <v>155</v>
      </c>
      <c r="P64" t="s">
        <v>203</v>
      </c>
    </row>
    <row r="65" spans="1:16" x14ac:dyDescent="0.35">
      <c r="A65" t="s">
        <v>16</v>
      </c>
      <c r="B65" t="s">
        <v>31</v>
      </c>
      <c r="C65" t="s">
        <v>37</v>
      </c>
      <c r="D65" t="s">
        <v>61</v>
      </c>
      <c r="E65">
        <v>520109</v>
      </c>
      <c r="F65">
        <v>29887</v>
      </c>
      <c r="G65" t="s">
        <v>65</v>
      </c>
      <c r="H65" t="s">
        <v>55</v>
      </c>
      <c r="I65" t="s">
        <v>77</v>
      </c>
      <c r="J65" t="s">
        <v>87</v>
      </c>
      <c r="K65" t="s">
        <v>135</v>
      </c>
      <c r="L65">
        <v>9</v>
      </c>
      <c r="M65">
        <v>9</v>
      </c>
      <c r="N65" t="s">
        <v>152</v>
      </c>
      <c r="O65" t="s">
        <v>156</v>
      </c>
      <c r="P65" t="s">
        <v>165</v>
      </c>
    </row>
    <row r="66" spans="1:16" x14ac:dyDescent="0.35">
      <c r="A66" t="s">
        <v>19</v>
      </c>
      <c r="B66" t="s">
        <v>24</v>
      </c>
      <c r="C66" t="s">
        <v>41</v>
      </c>
      <c r="D66" t="s">
        <v>60</v>
      </c>
      <c r="E66">
        <v>605854</v>
      </c>
      <c r="F66">
        <v>16955</v>
      </c>
      <c r="G66" t="s">
        <v>65</v>
      </c>
      <c r="H66" t="s">
        <v>69</v>
      </c>
      <c r="I66" t="s">
        <v>76</v>
      </c>
      <c r="J66" t="s">
        <v>88</v>
      </c>
      <c r="K66" t="s">
        <v>123</v>
      </c>
      <c r="L66">
        <v>4</v>
      </c>
      <c r="M66">
        <v>4</v>
      </c>
      <c r="N66" t="s">
        <v>148</v>
      </c>
      <c r="O66" t="s">
        <v>153</v>
      </c>
      <c r="P66" t="s">
        <v>164</v>
      </c>
    </row>
    <row r="67" spans="1:16" x14ac:dyDescent="0.35">
      <c r="A67" t="s">
        <v>19</v>
      </c>
      <c r="B67" t="s">
        <v>28</v>
      </c>
      <c r="C67" t="s">
        <v>40</v>
      </c>
      <c r="D67" t="s">
        <v>60</v>
      </c>
      <c r="E67">
        <v>61948</v>
      </c>
      <c r="F67">
        <v>7375</v>
      </c>
      <c r="G67" t="s">
        <v>64</v>
      </c>
      <c r="H67" t="s">
        <v>68</v>
      </c>
      <c r="I67" t="s">
        <v>78</v>
      </c>
      <c r="J67" t="s">
        <v>90</v>
      </c>
      <c r="K67" t="s">
        <v>117</v>
      </c>
      <c r="L67">
        <v>5</v>
      </c>
      <c r="M67">
        <v>2</v>
      </c>
      <c r="N67" t="s">
        <v>151</v>
      </c>
      <c r="O67" t="s">
        <v>153</v>
      </c>
      <c r="P67" t="s">
        <v>168</v>
      </c>
    </row>
    <row r="68" spans="1:16" x14ac:dyDescent="0.35">
      <c r="A68" t="s">
        <v>17</v>
      </c>
      <c r="B68" t="s">
        <v>33</v>
      </c>
      <c r="C68" t="s">
        <v>39</v>
      </c>
      <c r="E68">
        <v>73908</v>
      </c>
      <c r="F68">
        <v>47</v>
      </c>
      <c r="G68" t="s">
        <v>64</v>
      </c>
      <c r="H68" t="s">
        <v>55</v>
      </c>
      <c r="I68" t="s">
        <v>71</v>
      </c>
      <c r="J68" t="s">
        <v>81</v>
      </c>
      <c r="K68" t="s">
        <v>111</v>
      </c>
      <c r="L68">
        <v>0</v>
      </c>
      <c r="M68">
        <v>0</v>
      </c>
      <c r="N68" t="s">
        <v>147</v>
      </c>
      <c r="O68" t="s">
        <v>155</v>
      </c>
      <c r="P68" t="s">
        <v>204</v>
      </c>
    </row>
    <row r="69" spans="1:16" x14ac:dyDescent="0.35">
      <c r="A69" t="s">
        <v>19</v>
      </c>
      <c r="B69" t="s">
        <v>34</v>
      </c>
      <c r="C69" t="s">
        <v>48</v>
      </c>
      <c r="E69">
        <v>63614</v>
      </c>
      <c r="F69">
        <v>0</v>
      </c>
      <c r="G69" t="s">
        <v>63</v>
      </c>
      <c r="I69" t="s">
        <v>77</v>
      </c>
      <c r="J69" t="s">
        <v>108</v>
      </c>
      <c r="K69" t="s">
        <v>136</v>
      </c>
      <c r="L69">
        <v>2</v>
      </c>
      <c r="M69">
        <v>2</v>
      </c>
      <c r="N69" t="s">
        <v>148</v>
      </c>
      <c r="O69" t="s">
        <v>156</v>
      </c>
      <c r="P69" t="s">
        <v>174</v>
      </c>
    </row>
    <row r="70" spans="1:16" x14ac:dyDescent="0.35">
      <c r="A70" t="s">
        <v>19</v>
      </c>
      <c r="B70" t="s">
        <v>25</v>
      </c>
      <c r="C70" t="s">
        <v>49</v>
      </c>
      <c r="D70" t="s">
        <v>61</v>
      </c>
      <c r="E70">
        <v>95929</v>
      </c>
      <c r="F70">
        <v>1157</v>
      </c>
      <c r="G70" t="s">
        <v>67</v>
      </c>
      <c r="I70" t="s">
        <v>71</v>
      </c>
      <c r="J70" t="s">
        <v>81</v>
      </c>
      <c r="K70" t="s">
        <v>111</v>
      </c>
      <c r="L70">
        <v>1</v>
      </c>
      <c r="M70">
        <v>0</v>
      </c>
      <c r="N70" t="s">
        <v>150</v>
      </c>
      <c r="O70" t="s">
        <v>153</v>
      </c>
      <c r="P70" t="s">
        <v>173</v>
      </c>
    </row>
    <row r="71" spans="1:16" x14ac:dyDescent="0.35">
      <c r="A71" t="s">
        <v>19</v>
      </c>
      <c r="B71" t="s">
        <v>24</v>
      </c>
      <c r="C71" t="s">
        <v>44</v>
      </c>
      <c r="D71" t="s">
        <v>55</v>
      </c>
      <c r="E71">
        <v>27257</v>
      </c>
      <c r="F71">
        <v>0</v>
      </c>
      <c r="G71" t="s">
        <v>62</v>
      </c>
      <c r="H71" t="s">
        <v>55</v>
      </c>
      <c r="I71" t="s">
        <v>73</v>
      </c>
      <c r="J71" t="s">
        <v>83</v>
      </c>
      <c r="K71" t="s">
        <v>73</v>
      </c>
      <c r="L71">
        <v>6</v>
      </c>
      <c r="M71">
        <v>3</v>
      </c>
      <c r="N71" t="s">
        <v>148</v>
      </c>
      <c r="O71" t="s">
        <v>156</v>
      </c>
      <c r="P71" t="s">
        <v>205</v>
      </c>
    </row>
    <row r="72" spans="1:16" x14ac:dyDescent="0.35">
      <c r="A72" t="s">
        <v>18</v>
      </c>
      <c r="B72" t="s">
        <v>27</v>
      </c>
      <c r="C72" t="s">
        <v>44</v>
      </c>
      <c r="D72" t="s">
        <v>56</v>
      </c>
      <c r="E72">
        <v>123007</v>
      </c>
      <c r="F72">
        <v>0</v>
      </c>
      <c r="G72" t="s">
        <v>63</v>
      </c>
      <c r="H72" t="s">
        <v>69</v>
      </c>
      <c r="I72" t="s">
        <v>74</v>
      </c>
      <c r="J72" t="s">
        <v>95</v>
      </c>
      <c r="K72" t="s">
        <v>120</v>
      </c>
      <c r="L72">
        <v>3</v>
      </c>
      <c r="M72">
        <v>2</v>
      </c>
      <c r="N72" t="s">
        <v>147</v>
      </c>
      <c r="O72" t="s">
        <v>156</v>
      </c>
      <c r="P72" t="s">
        <v>206</v>
      </c>
    </row>
    <row r="73" spans="1:16" x14ac:dyDescent="0.35">
      <c r="A73" t="s">
        <v>16</v>
      </c>
      <c r="B73" t="s">
        <v>24</v>
      </c>
      <c r="C73" t="s">
        <v>38</v>
      </c>
      <c r="D73" t="s">
        <v>59</v>
      </c>
      <c r="E73">
        <v>774928</v>
      </c>
      <c r="F73">
        <v>36779</v>
      </c>
      <c r="G73" t="s">
        <v>65</v>
      </c>
      <c r="H73" t="s">
        <v>69</v>
      </c>
      <c r="I73" t="s">
        <v>80</v>
      </c>
      <c r="J73" t="s">
        <v>97</v>
      </c>
      <c r="K73" t="s">
        <v>122</v>
      </c>
      <c r="L73">
        <v>10</v>
      </c>
      <c r="M73">
        <v>10</v>
      </c>
      <c r="N73" t="s">
        <v>147</v>
      </c>
      <c r="O73" t="s">
        <v>156</v>
      </c>
      <c r="P73" t="s">
        <v>174</v>
      </c>
    </row>
    <row r="74" spans="1:16" x14ac:dyDescent="0.35">
      <c r="A74" t="s">
        <v>18</v>
      </c>
      <c r="B74" t="s">
        <v>27</v>
      </c>
      <c r="C74" t="s">
        <v>42</v>
      </c>
      <c r="D74" t="s">
        <v>56</v>
      </c>
      <c r="E74">
        <v>15092</v>
      </c>
      <c r="F74">
        <v>10318</v>
      </c>
      <c r="G74" t="s">
        <v>66</v>
      </c>
      <c r="H74" t="s">
        <v>69</v>
      </c>
      <c r="I74" t="s">
        <v>73</v>
      </c>
      <c r="J74" t="s">
        <v>83</v>
      </c>
      <c r="K74" t="s">
        <v>73</v>
      </c>
      <c r="L74">
        <v>9</v>
      </c>
      <c r="M74">
        <v>9</v>
      </c>
      <c r="N74" t="s">
        <v>152</v>
      </c>
      <c r="O74" t="s">
        <v>155</v>
      </c>
      <c r="P74" t="s">
        <v>207</v>
      </c>
    </row>
    <row r="75" spans="1:16" x14ac:dyDescent="0.35">
      <c r="A75" t="s">
        <v>19</v>
      </c>
      <c r="B75" t="s">
        <v>34</v>
      </c>
      <c r="C75" t="s">
        <v>39</v>
      </c>
      <c r="D75" t="s">
        <v>60</v>
      </c>
      <c r="E75">
        <v>492880</v>
      </c>
      <c r="F75">
        <v>15157</v>
      </c>
      <c r="G75" t="s">
        <v>65</v>
      </c>
      <c r="H75" t="s">
        <v>68</v>
      </c>
      <c r="I75" t="s">
        <v>78</v>
      </c>
      <c r="J75" t="s">
        <v>106</v>
      </c>
      <c r="K75" t="s">
        <v>133</v>
      </c>
      <c r="L75">
        <v>5</v>
      </c>
      <c r="M75">
        <v>5</v>
      </c>
      <c r="N75" t="s">
        <v>147</v>
      </c>
      <c r="O75" t="s">
        <v>156</v>
      </c>
      <c r="P75" t="s">
        <v>157</v>
      </c>
    </row>
    <row r="76" spans="1:16" x14ac:dyDescent="0.35">
      <c r="A76" t="s">
        <v>18</v>
      </c>
      <c r="B76" t="s">
        <v>34</v>
      </c>
      <c r="C76" t="s">
        <v>43</v>
      </c>
      <c r="E76">
        <v>105033</v>
      </c>
      <c r="F76">
        <v>13302</v>
      </c>
      <c r="G76" t="s">
        <v>62</v>
      </c>
      <c r="H76" t="s">
        <v>70</v>
      </c>
      <c r="I76" t="s">
        <v>74</v>
      </c>
      <c r="J76" t="s">
        <v>95</v>
      </c>
      <c r="K76" t="s">
        <v>120</v>
      </c>
      <c r="L76">
        <v>18</v>
      </c>
      <c r="M76">
        <v>18</v>
      </c>
      <c r="N76" t="s">
        <v>148</v>
      </c>
      <c r="O76" t="s">
        <v>155</v>
      </c>
      <c r="P76" t="s">
        <v>208</v>
      </c>
    </row>
    <row r="77" spans="1:16" x14ac:dyDescent="0.35">
      <c r="A77" t="s">
        <v>20</v>
      </c>
      <c r="B77" t="s">
        <v>27</v>
      </c>
      <c r="C77" t="s">
        <v>44</v>
      </c>
      <c r="D77" t="s">
        <v>56</v>
      </c>
      <c r="E77">
        <v>46301</v>
      </c>
      <c r="F77">
        <v>2565</v>
      </c>
      <c r="G77" t="s">
        <v>63</v>
      </c>
      <c r="H77" t="s">
        <v>69</v>
      </c>
      <c r="I77" t="s">
        <v>75</v>
      </c>
      <c r="J77" t="s">
        <v>99</v>
      </c>
      <c r="K77" t="s">
        <v>131</v>
      </c>
      <c r="L77">
        <v>25</v>
      </c>
      <c r="M77">
        <v>25</v>
      </c>
      <c r="N77" t="s">
        <v>148</v>
      </c>
      <c r="O77" t="s">
        <v>154</v>
      </c>
      <c r="P77" t="s">
        <v>209</v>
      </c>
    </row>
    <row r="78" spans="1:16" x14ac:dyDescent="0.35">
      <c r="A78" t="s">
        <v>19</v>
      </c>
      <c r="B78" t="s">
        <v>25</v>
      </c>
      <c r="C78" t="s">
        <v>47</v>
      </c>
      <c r="E78">
        <v>79337</v>
      </c>
      <c r="F78">
        <v>6379</v>
      </c>
      <c r="G78" t="s">
        <v>62</v>
      </c>
      <c r="H78" t="s">
        <v>70</v>
      </c>
      <c r="I78" t="s">
        <v>71</v>
      </c>
      <c r="J78" t="s">
        <v>94</v>
      </c>
      <c r="K78" t="s">
        <v>119</v>
      </c>
      <c r="L78">
        <v>7</v>
      </c>
      <c r="M78">
        <v>5</v>
      </c>
      <c r="N78" t="s">
        <v>148</v>
      </c>
      <c r="O78" t="s">
        <v>156</v>
      </c>
      <c r="P78" t="s">
        <v>210</v>
      </c>
    </row>
    <row r="79" spans="1:16" x14ac:dyDescent="0.35">
      <c r="A79" t="s">
        <v>16</v>
      </c>
      <c r="B79" t="s">
        <v>27</v>
      </c>
      <c r="C79" t="s">
        <v>40</v>
      </c>
      <c r="D79" t="s">
        <v>57</v>
      </c>
      <c r="E79">
        <v>80281</v>
      </c>
      <c r="F79">
        <v>4220</v>
      </c>
      <c r="G79" t="s">
        <v>62</v>
      </c>
      <c r="H79" t="s">
        <v>69</v>
      </c>
      <c r="I79" t="s">
        <v>72</v>
      </c>
      <c r="J79" t="s">
        <v>82</v>
      </c>
      <c r="K79" t="s">
        <v>112</v>
      </c>
      <c r="L79">
        <v>9</v>
      </c>
      <c r="M79">
        <v>9</v>
      </c>
      <c r="N79" t="s">
        <v>149</v>
      </c>
      <c r="O79" t="s">
        <v>154</v>
      </c>
      <c r="P79" t="s">
        <v>187</v>
      </c>
    </row>
    <row r="80" spans="1:16" x14ac:dyDescent="0.35">
      <c r="A80" t="s">
        <v>18</v>
      </c>
      <c r="B80" t="s">
        <v>24</v>
      </c>
      <c r="C80" t="s">
        <v>40</v>
      </c>
      <c r="D80" t="s">
        <v>59</v>
      </c>
      <c r="E80">
        <v>786898</v>
      </c>
      <c r="F80">
        <v>22413</v>
      </c>
      <c r="G80" t="s">
        <v>65</v>
      </c>
      <c r="H80" t="s">
        <v>68</v>
      </c>
      <c r="I80" t="s">
        <v>71</v>
      </c>
      <c r="J80" t="s">
        <v>94</v>
      </c>
      <c r="K80" t="s">
        <v>119</v>
      </c>
      <c r="L80">
        <v>5</v>
      </c>
      <c r="M80">
        <v>2</v>
      </c>
      <c r="N80" t="s">
        <v>152</v>
      </c>
      <c r="O80" t="s">
        <v>153</v>
      </c>
      <c r="P80" t="s">
        <v>187</v>
      </c>
    </row>
    <row r="81" spans="1:16" x14ac:dyDescent="0.35">
      <c r="A81" t="s">
        <v>18</v>
      </c>
      <c r="B81" t="s">
        <v>30</v>
      </c>
      <c r="C81" t="s">
        <v>41</v>
      </c>
      <c r="D81" t="s">
        <v>57</v>
      </c>
      <c r="E81">
        <v>839732</v>
      </c>
      <c r="F81">
        <v>34799</v>
      </c>
      <c r="G81" t="s">
        <v>65</v>
      </c>
      <c r="H81" t="s">
        <v>68</v>
      </c>
      <c r="I81" t="s">
        <v>74</v>
      </c>
      <c r="J81" t="s">
        <v>95</v>
      </c>
      <c r="K81" t="s">
        <v>120</v>
      </c>
      <c r="L81">
        <v>2</v>
      </c>
      <c r="M81">
        <v>0</v>
      </c>
      <c r="N81" t="s">
        <v>149</v>
      </c>
      <c r="O81" t="s">
        <v>154</v>
      </c>
      <c r="P81" t="s">
        <v>211</v>
      </c>
    </row>
    <row r="82" spans="1:16" x14ac:dyDescent="0.35">
      <c r="A82" t="s">
        <v>18</v>
      </c>
      <c r="B82" t="s">
        <v>34</v>
      </c>
      <c r="C82" t="s">
        <v>43</v>
      </c>
      <c r="D82" t="s">
        <v>59</v>
      </c>
      <c r="E82">
        <v>89281</v>
      </c>
      <c r="F82">
        <v>1714</v>
      </c>
      <c r="G82" t="s">
        <v>62</v>
      </c>
      <c r="I82" t="s">
        <v>77</v>
      </c>
      <c r="J82" t="s">
        <v>89</v>
      </c>
      <c r="K82" t="s">
        <v>137</v>
      </c>
      <c r="L82">
        <v>8</v>
      </c>
      <c r="M82">
        <v>6</v>
      </c>
      <c r="N82" t="s">
        <v>147</v>
      </c>
      <c r="O82" t="s">
        <v>153</v>
      </c>
      <c r="P82" t="s">
        <v>187</v>
      </c>
    </row>
    <row r="83" spans="1:16" x14ac:dyDescent="0.35">
      <c r="A83" t="s">
        <v>17</v>
      </c>
      <c r="B83" t="s">
        <v>22</v>
      </c>
      <c r="C83" t="s">
        <v>36</v>
      </c>
      <c r="D83" t="s">
        <v>61</v>
      </c>
      <c r="E83">
        <v>108312</v>
      </c>
      <c r="F83">
        <v>5107</v>
      </c>
      <c r="G83" t="s">
        <v>67</v>
      </c>
      <c r="H83" t="s">
        <v>55</v>
      </c>
      <c r="I83" t="s">
        <v>72</v>
      </c>
      <c r="J83" t="s">
        <v>82</v>
      </c>
      <c r="K83" t="s">
        <v>112</v>
      </c>
      <c r="L83">
        <v>0</v>
      </c>
      <c r="M83">
        <v>0</v>
      </c>
      <c r="N83" t="s">
        <v>147</v>
      </c>
      <c r="O83" t="s">
        <v>154</v>
      </c>
      <c r="P83" t="s">
        <v>212</v>
      </c>
    </row>
    <row r="84" spans="1:16" x14ac:dyDescent="0.35">
      <c r="A84" t="s">
        <v>18</v>
      </c>
      <c r="B84" t="s">
        <v>27</v>
      </c>
      <c r="C84" t="s">
        <v>47</v>
      </c>
      <c r="D84" t="s">
        <v>56</v>
      </c>
      <c r="E84">
        <v>8781</v>
      </c>
      <c r="F84">
        <v>10240</v>
      </c>
      <c r="G84" t="s">
        <v>67</v>
      </c>
      <c r="H84" t="s">
        <v>68</v>
      </c>
      <c r="I84" t="s">
        <v>73</v>
      </c>
      <c r="J84" t="s">
        <v>83</v>
      </c>
      <c r="K84" t="s">
        <v>73</v>
      </c>
      <c r="L84">
        <v>8</v>
      </c>
      <c r="M84">
        <v>5</v>
      </c>
      <c r="N84" t="s">
        <v>151</v>
      </c>
      <c r="O84" t="s">
        <v>156</v>
      </c>
      <c r="P84" t="s">
        <v>201</v>
      </c>
    </row>
    <row r="85" spans="1:16" x14ac:dyDescent="0.35">
      <c r="A85" t="s">
        <v>18</v>
      </c>
      <c r="B85" t="s">
        <v>27</v>
      </c>
      <c r="C85" t="s">
        <v>39</v>
      </c>
      <c r="D85" t="s">
        <v>55</v>
      </c>
      <c r="E85">
        <v>18665</v>
      </c>
      <c r="F85">
        <v>0</v>
      </c>
      <c r="G85" t="s">
        <v>63</v>
      </c>
      <c r="H85" t="s">
        <v>55</v>
      </c>
      <c r="I85" t="s">
        <v>76</v>
      </c>
      <c r="J85" t="s">
        <v>109</v>
      </c>
      <c r="K85" t="s">
        <v>138</v>
      </c>
      <c r="L85">
        <v>12</v>
      </c>
      <c r="M85">
        <v>12</v>
      </c>
      <c r="N85" t="s">
        <v>147</v>
      </c>
      <c r="O85" t="s">
        <v>155</v>
      </c>
      <c r="P85" t="s">
        <v>213</v>
      </c>
    </row>
    <row r="86" spans="1:16" x14ac:dyDescent="0.35">
      <c r="A86" t="s">
        <v>20</v>
      </c>
      <c r="B86" t="s">
        <v>23</v>
      </c>
      <c r="C86" t="s">
        <v>43</v>
      </c>
      <c r="D86" t="s">
        <v>59</v>
      </c>
      <c r="E86">
        <v>47693</v>
      </c>
      <c r="F86">
        <v>0</v>
      </c>
      <c r="G86" t="s">
        <v>67</v>
      </c>
      <c r="H86" t="s">
        <v>55</v>
      </c>
      <c r="I86" t="s">
        <v>76</v>
      </c>
      <c r="J86" t="s">
        <v>88</v>
      </c>
      <c r="K86" t="s">
        <v>123</v>
      </c>
      <c r="L86">
        <v>10</v>
      </c>
      <c r="M86">
        <v>9</v>
      </c>
      <c r="N86" t="s">
        <v>152</v>
      </c>
      <c r="O86" t="s">
        <v>156</v>
      </c>
      <c r="P86" t="s">
        <v>177</v>
      </c>
    </row>
    <row r="87" spans="1:16" x14ac:dyDescent="0.35">
      <c r="A87" t="s">
        <v>18</v>
      </c>
      <c r="B87" t="s">
        <v>23</v>
      </c>
      <c r="C87" t="s">
        <v>36</v>
      </c>
      <c r="D87" t="s">
        <v>61</v>
      </c>
      <c r="E87">
        <v>120358</v>
      </c>
      <c r="F87">
        <v>10790</v>
      </c>
      <c r="G87" t="s">
        <v>66</v>
      </c>
      <c r="H87" t="s">
        <v>69</v>
      </c>
      <c r="I87" t="s">
        <v>80</v>
      </c>
      <c r="J87" t="s">
        <v>102</v>
      </c>
      <c r="K87" t="s">
        <v>139</v>
      </c>
      <c r="L87">
        <v>5</v>
      </c>
      <c r="M87">
        <v>5</v>
      </c>
      <c r="N87" t="s">
        <v>147</v>
      </c>
      <c r="O87" t="s">
        <v>154</v>
      </c>
      <c r="P87" t="s">
        <v>177</v>
      </c>
    </row>
    <row r="88" spans="1:16" x14ac:dyDescent="0.35">
      <c r="A88" t="s">
        <v>18</v>
      </c>
      <c r="D88" t="s">
        <v>59</v>
      </c>
      <c r="F88">
        <v>7811</v>
      </c>
      <c r="G88" t="s">
        <v>62</v>
      </c>
      <c r="H88" t="s">
        <v>55</v>
      </c>
      <c r="I88" t="s">
        <v>78</v>
      </c>
      <c r="J88" t="s">
        <v>90</v>
      </c>
      <c r="M88">
        <v>4</v>
      </c>
      <c r="N88" t="s">
        <v>149</v>
      </c>
      <c r="P88" t="s">
        <v>214</v>
      </c>
    </row>
    <row r="89" spans="1:16" x14ac:dyDescent="0.35">
      <c r="A89" t="s">
        <v>19</v>
      </c>
      <c r="B89" t="s">
        <v>22</v>
      </c>
      <c r="C89" t="s">
        <v>38</v>
      </c>
      <c r="D89" t="s">
        <v>55</v>
      </c>
      <c r="E89">
        <v>67864</v>
      </c>
      <c r="F89">
        <v>4878</v>
      </c>
      <c r="G89" t="s">
        <v>63</v>
      </c>
      <c r="H89" t="s">
        <v>68</v>
      </c>
      <c r="I89" t="s">
        <v>76</v>
      </c>
      <c r="J89" t="s">
        <v>96</v>
      </c>
      <c r="K89" t="s">
        <v>121</v>
      </c>
      <c r="L89">
        <v>6</v>
      </c>
      <c r="M89">
        <v>6</v>
      </c>
      <c r="N89" t="s">
        <v>148</v>
      </c>
      <c r="O89" t="s">
        <v>153</v>
      </c>
      <c r="P89" t="s">
        <v>211</v>
      </c>
    </row>
    <row r="90" spans="1:16" x14ac:dyDescent="0.35">
      <c r="A90" t="s">
        <v>19</v>
      </c>
      <c r="B90" t="s">
        <v>28</v>
      </c>
      <c r="C90" t="s">
        <v>45</v>
      </c>
      <c r="D90" t="s">
        <v>60</v>
      </c>
      <c r="E90">
        <v>91974</v>
      </c>
      <c r="F90">
        <v>0</v>
      </c>
      <c r="G90" t="s">
        <v>64</v>
      </c>
      <c r="H90" t="s">
        <v>55</v>
      </c>
      <c r="I90" t="s">
        <v>76</v>
      </c>
      <c r="J90" t="s">
        <v>109</v>
      </c>
      <c r="K90" t="s">
        <v>138</v>
      </c>
      <c r="L90">
        <v>6</v>
      </c>
      <c r="M90">
        <v>4</v>
      </c>
      <c r="N90" t="s">
        <v>152</v>
      </c>
      <c r="O90" t="s">
        <v>153</v>
      </c>
      <c r="P90" t="s">
        <v>166</v>
      </c>
    </row>
    <row r="91" spans="1:16" x14ac:dyDescent="0.35">
      <c r="A91" t="s">
        <v>19</v>
      </c>
      <c r="B91" t="s">
        <v>22</v>
      </c>
      <c r="C91" t="s">
        <v>51</v>
      </c>
      <c r="D91" t="s">
        <v>60</v>
      </c>
      <c r="E91">
        <v>130119</v>
      </c>
      <c r="F91">
        <v>13404</v>
      </c>
      <c r="G91" t="s">
        <v>63</v>
      </c>
      <c r="H91" t="s">
        <v>70</v>
      </c>
      <c r="I91" t="s">
        <v>78</v>
      </c>
      <c r="J91" t="s">
        <v>106</v>
      </c>
      <c r="K91" t="s">
        <v>133</v>
      </c>
      <c r="L91">
        <v>3</v>
      </c>
      <c r="M91">
        <v>2</v>
      </c>
      <c r="N91" t="s">
        <v>152</v>
      </c>
      <c r="O91" t="s">
        <v>154</v>
      </c>
      <c r="P91" t="s">
        <v>177</v>
      </c>
    </row>
    <row r="92" spans="1:16" x14ac:dyDescent="0.35">
      <c r="A92" t="s">
        <v>19</v>
      </c>
      <c r="B92" t="s">
        <v>23</v>
      </c>
      <c r="C92" t="s">
        <v>50</v>
      </c>
      <c r="D92" t="s">
        <v>56</v>
      </c>
      <c r="E92">
        <v>90905</v>
      </c>
      <c r="F92">
        <v>0</v>
      </c>
      <c r="G92" t="s">
        <v>63</v>
      </c>
      <c r="H92" t="s">
        <v>68</v>
      </c>
      <c r="I92" t="s">
        <v>76</v>
      </c>
      <c r="J92" t="s">
        <v>96</v>
      </c>
      <c r="K92" t="s">
        <v>121</v>
      </c>
      <c r="L92">
        <v>7</v>
      </c>
      <c r="M92">
        <v>7</v>
      </c>
      <c r="N92" t="s">
        <v>150</v>
      </c>
      <c r="O92" t="s">
        <v>154</v>
      </c>
      <c r="P92" t="s">
        <v>215</v>
      </c>
    </row>
    <row r="93" spans="1:16" x14ac:dyDescent="0.35">
      <c r="A93" t="s">
        <v>18</v>
      </c>
      <c r="B93" t="s">
        <v>34</v>
      </c>
      <c r="C93" t="s">
        <v>41</v>
      </c>
      <c r="E93">
        <v>71493</v>
      </c>
      <c r="F93">
        <v>0</v>
      </c>
      <c r="G93" t="s">
        <v>67</v>
      </c>
      <c r="H93" t="s">
        <v>70</v>
      </c>
      <c r="I93" t="s">
        <v>78</v>
      </c>
      <c r="J93" t="s">
        <v>90</v>
      </c>
      <c r="K93" t="s">
        <v>117</v>
      </c>
      <c r="L93">
        <v>25</v>
      </c>
      <c r="M93">
        <v>25</v>
      </c>
      <c r="N93" t="s">
        <v>152</v>
      </c>
      <c r="O93" t="s">
        <v>154</v>
      </c>
      <c r="P93" t="s">
        <v>187</v>
      </c>
    </row>
    <row r="94" spans="1:16" x14ac:dyDescent="0.35">
      <c r="A94" t="s">
        <v>19</v>
      </c>
      <c r="B94" t="s">
        <v>32</v>
      </c>
      <c r="C94" t="s">
        <v>42</v>
      </c>
      <c r="D94" t="s">
        <v>58</v>
      </c>
      <c r="E94">
        <v>1409249</v>
      </c>
      <c r="F94">
        <v>102411</v>
      </c>
      <c r="G94" t="s">
        <v>65</v>
      </c>
      <c r="H94" t="s">
        <v>70</v>
      </c>
      <c r="I94" t="s">
        <v>78</v>
      </c>
      <c r="J94" t="s">
        <v>106</v>
      </c>
      <c r="K94" t="s">
        <v>133</v>
      </c>
      <c r="L94">
        <v>6</v>
      </c>
      <c r="M94">
        <v>5</v>
      </c>
      <c r="N94" t="s">
        <v>147</v>
      </c>
      <c r="O94" t="s">
        <v>154</v>
      </c>
      <c r="P94" t="s">
        <v>173</v>
      </c>
    </row>
    <row r="95" spans="1:16" x14ac:dyDescent="0.35">
      <c r="A95" t="s">
        <v>19</v>
      </c>
      <c r="B95" t="s">
        <v>33</v>
      </c>
      <c r="C95" t="s">
        <v>36</v>
      </c>
      <c r="D95" t="s">
        <v>55</v>
      </c>
      <c r="E95">
        <v>38301</v>
      </c>
      <c r="F95">
        <v>0</v>
      </c>
      <c r="G95" t="s">
        <v>63</v>
      </c>
      <c r="H95" t="s">
        <v>69</v>
      </c>
      <c r="I95" t="s">
        <v>74</v>
      </c>
      <c r="J95" t="s">
        <v>84</v>
      </c>
      <c r="K95" t="s">
        <v>113</v>
      </c>
      <c r="L95">
        <v>4</v>
      </c>
      <c r="M95">
        <v>1</v>
      </c>
      <c r="N95" t="s">
        <v>148</v>
      </c>
      <c r="O95" t="s">
        <v>156</v>
      </c>
      <c r="P95" t="s">
        <v>188</v>
      </c>
    </row>
    <row r="96" spans="1:16" x14ac:dyDescent="0.35">
      <c r="A96" t="s">
        <v>16</v>
      </c>
      <c r="B96" t="s">
        <v>24</v>
      </c>
      <c r="C96" t="s">
        <v>49</v>
      </c>
      <c r="E96">
        <v>162037</v>
      </c>
      <c r="F96">
        <v>7892</v>
      </c>
      <c r="G96" t="s">
        <v>66</v>
      </c>
      <c r="I96" t="s">
        <v>79</v>
      </c>
      <c r="J96" t="s">
        <v>92</v>
      </c>
      <c r="K96" t="s">
        <v>92</v>
      </c>
      <c r="L96">
        <v>8</v>
      </c>
      <c r="M96">
        <v>8</v>
      </c>
      <c r="N96" t="s">
        <v>150</v>
      </c>
      <c r="O96" t="s">
        <v>154</v>
      </c>
      <c r="P96" t="s">
        <v>188</v>
      </c>
    </row>
    <row r="97" spans="1:16" x14ac:dyDescent="0.35">
      <c r="A97" t="s">
        <v>18</v>
      </c>
      <c r="B97" t="s">
        <v>29</v>
      </c>
      <c r="C97" t="s">
        <v>43</v>
      </c>
      <c r="D97" t="s">
        <v>58</v>
      </c>
      <c r="E97">
        <v>82839</v>
      </c>
      <c r="F97">
        <v>704</v>
      </c>
      <c r="G97" t="s">
        <v>63</v>
      </c>
      <c r="H97" t="s">
        <v>55</v>
      </c>
      <c r="I97" t="s">
        <v>78</v>
      </c>
      <c r="J97" t="s">
        <v>106</v>
      </c>
      <c r="K97" t="s">
        <v>133</v>
      </c>
      <c r="L97">
        <v>2</v>
      </c>
      <c r="M97">
        <v>0</v>
      </c>
      <c r="N97" t="s">
        <v>150</v>
      </c>
      <c r="O97" t="s">
        <v>154</v>
      </c>
      <c r="P97" t="s">
        <v>216</v>
      </c>
    </row>
    <row r="98" spans="1:16" x14ac:dyDescent="0.35">
      <c r="A98" t="s">
        <v>18</v>
      </c>
      <c r="B98" t="s">
        <v>24</v>
      </c>
      <c r="C98" t="s">
        <v>46</v>
      </c>
      <c r="D98" t="s">
        <v>58</v>
      </c>
      <c r="E98">
        <v>90710</v>
      </c>
      <c r="F98">
        <v>23735</v>
      </c>
      <c r="G98" t="s">
        <v>64</v>
      </c>
      <c r="H98" t="s">
        <v>69</v>
      </c>
      <c r="I98" t="s">
        <v>80</v>
      </c>
      <c r="J98" t="s">
        <v>93</v>
      </c>
      <c r="K98" t="s">
        <v>128</v>
      </c>
      <c r="L98">
        <v>4</v>
      </c>
      <c r="M98">
        <v>1</v>
      </c>
      <c r="N98" t="s">
        <v>151</v>
      </c>
      <c r="O98" t="s">
        <v>156</v>
      </c>
      <c r="P98" t="s">
        <v>170</v>
      </c>
    </row>
    <row r="99" spans="1:16" x14ac:dyDescent="0.35">
      <c r="A99" t="s">
        <v>16</v>
      </c>
      <c r="B99" t="s">
        <v>22</v>
      </c>
      <c r="C99" t="s">
        <v>47</v>
      </c>
      <c r="D99" t="s">
        <v>57</v>
      </c>
      <c r="E99">
        <v>100105</v>
      </c>
      <c r="F99">
        <v>282</v>
      </c>
      <c r="G99" t="s">
        <v>62</v>
      </c>
      <c r="H99" t="s">
        <v>69</v>
      </c>
      <c r="I99" t="s">
        <v>80</v>
      </c>
      <c r="J99" t="s">
        <v>93</v>
      </c>
      <c r="K99" t="s">
        <v>128</v>
      </c>
      <c r="L99">
        <v>20</v>
      </c>
      <c r="M99">
        <v>20</v>
      </c>
      <c r="N99" t="s">
        <v>150</v>
      </c>
      <c r="O99" t="s">
        <v>154</v>
      </c>
      <c r="P99" t="s">
        <v>166</v>
      </c>
    </row>
    <row r="100" spans="1:16" x14ac:dyDescent="0.35">
      <c r="A100" t="s">
        <v>18</v>
      </c>
      <c r="B100" t="s">
        <v>22</v>
      </c>
      <c r="C100" t="s">
        <v>52</v>
      </c>
      <c r="D100" t="s">
        <v>59</v>
      </c>
      <c r="E100">
        <v>134782</v>
      </c>
      <c r="F100">
        <v>28438</v>
      </c>
      <c r="G100" t="s">
        <v>66</v>
      </c>
      <c r="H100" t="s">
        <v>55</v>
      </c>
      <c r="I100" t="s">
        <v>78</v>
      </c>
      <c r="J100" t="s">
        <v>90</v>
      </c>
      <c r="K100" t="s">
        <v>117</v>
      </c>
      <c r="L100">
        <v>5</v>
      </c>
      <c r="M100">
        <v>3</v>
      </c>
      <c r="N100" t="s">
        <v>149</v>
      </c>
      <c r="O100" t="s">
        <v>155</v>
      </c>
      <c r="P100" t="s">
        <v>208</v>
      </c>
    </row>
    <row r="101" spans="1:16" x14ac:dyDescent="0.35">
      <c r="A101" t="s">
        <v>20</v>
      </c>
      <c r="B101" t="s">
        <v>29</v>
      </c>
      <c r="C101" t="s">
        <v>46</v>
      </c>
      <c r="E101">
        <v>114964</v>
      </c>
      <c r="F101">
        <v>12307</v>
      </c>
      <c r="G101" t="s">
        <v>66</v>
      </c>
      <c r="H101" t="s">
        <v>68</v>
      </c>
      <c r="I101" t="s">
        <v>71</v>
      </c>
      <c r="J101" t="s">
        <v>94</v>
      </c>
      <c r="K101" t="s">
        <v>119</v>
      </c>
      <c r="L101">
        <v>10</v>
      </c>
      <c r="M101">
        <v>9</v>
      </c>
      <c r="N101" t="s">
        <v>150</v>
      </c>
      <c r="O101" t="s">
        <v>153</v>
      </c>
      <c r="P101" t="s">
        <v>217</v>
      </c>
    </row>
    <row r="102" spans="1:16" x14ac:dyDescent="0.35">
      <c r="A102" t="s">
        <v>20</v>
      </c>
      <c r="B102" t="s">
        <v>25</v>
      </c>
      <c r="C102" t="s">
        <v>46</v>
      </c>
      <c r="D102" t="s">
        <v>59</v>
      </c>
      <c r="E102">
        <v>42718</v>
      </c>
      <c r="F102">
        <v>2889</v>
      </c>
      <c r="G102" t="s">
        <v>62</v>
      </c>
      <c r="H102" t="s">
        <v>70</v>
      </c>
      <c r="I102" t="s">
        <v>77</v>
      </c>
      <c r="J102" t="s">
        <v>103</v>
      </c>
      <c r="K102" t="s">
        <v>130</v>
      </c>
      <c r="L102">
        <v>9</v>
      </c>
      <c r="M102">
        <v>9</v>
      </c>
      <c r="N102" t="s">
        <v>149</v>
      </c>
      <c r="O102" t="s">
        <v>153</v>
      </c>
      <c r="P102" t="s">
        <v>161</v>
      </c>
    </row>
    <row r="103" spans="1:16" x14ac:dyDescent="0.35">
      <c r="A103" t="s">
        <v>19</v>
      </c>
      <c r="B103" t="s">
        <v>26</v>
      </c>
      <c r="C103" t="s">
        <v>48</v>
      </c>
      <c r="D103" t="s">
        <v>57</v>
      </c>
      <c r="E103">
        <v>85237</v>
      </c>
      <c r="F103">
        <v>280</v>
      </c>
      <c r="G103" t="s">
        <v>64</v>
      </c>
      <c r="H103" t="s">
        <v>55</v>
      </c>
      <c r="I103" t="s">
        <v>75</v>
      </c>
      <c r="J103" t="s">
        <v>85</v>
      </c>
      <c r="K103" t="s">
        <v>114</v>
      </c>
      <c r="L103">
        <v>7</v>
      </c>
      <c r="M103">
        <v>4</v>
      </c>
      <c r="N103" t="s">
        <v>151</v>
      </c>
      <c r="O103" t="s">
        <v>155</v>
      </c>
      <c r="P103" t="s">
        <v>174</v>
      </c>
    </row>
    <row r="104" spans="1:16" x14ac:dyDescent="0.35">
      <c r="A104" t="s">
        <v>19</v>
      </c>
      <c r="B104" t="s">
        <v>25</v>
      </c>
      <c r="C104" t="s">
        <v>42</v>
      </c>
      <c r="D104" t="s">
        <v>58</v>
      </c>
      <c r="E104">
        <v>63568</v>
      </c>
      <c r="F104">
        <v>1035</v>
      </c>
      <c r="G104" t="s">
        <v>67</v>
      </c>
      <c r="H104" t="s">
        <v>55</v>
      </c>
      <c r="I104" t="s">
        <v>77</v>
      </c>
      <c r="J104" t="s">
        <v>89</v>
      </c>
      <c r="K104" t="s">
        <v>137</v>
      </c>
      <c r="L104">
        <v>4</v>
      </c>
      <c r="M104">
        <v>4</v>
      </c>
      <c r="N104" t="s">
        <v>152</v>
      </c>
      <c r="O104" t="s">
        <v>156</v>
      </c>
      <c r="P104" t="s">
        <v>218</v>
      </c>
    </row>
    <row r="105" spans="1:16" x14ac:dyDescent="0.35">
      <c r="A105" t="s">
        <v>19</v>
      </c>
      <c r="B105" t="s">
        <v>31</v>
      </c>
      <c r="C105" t="s">
        <v>44</v>
      </c>
      <c r="D105" t="s">
        <v>58</v>
      </c>
      <c r="E105">
        <v>26557</v>
      </c>
      <c r="F105">
        <v>215</v>
      </c>
      <c r="G105" t="s">
        <v>62</v>
      </c>
      <c r="H105" t="s">
        <v>68</v>
      </c>
      <c r="I105" t="s">
        <v>73</v>
      </c>
      <c r="J105" t="s">
        <v>83</v>
      </c>
      <c r="K105" t="s">
        <v>73</v>
      </c>
      <c r="L105">
        <v>2</v>
      </c>
      <c r="M105">
        <v>2</v>
      </c>
      <c r="N105" t="s">
        <v>149</v>
      </c>
      <c r="O105" t="s">
        <v>156</v>
      </c>
      <c r="P105" t="s">
        <v>177</v>
      </c>
    </row>
    <row r="106" spans="1:16" x14ac:dyDescent="0.35">
      <c r="A106" t="s">
        <v>16</v>
      </c>
      <c r="B106" t="s">
        <v>24</v>
      </c>
      <c r="C106" t="s">
        <v>41</v>
      </c>
      <c r="D106" t="s">
        <v>58</v>
      </c>
      <c r="E106">
        <v>109385</v>
      </c>
      <c r="F106">
        <v>0</v>
      </c>
      <c r="G106" t="s">
        <v>63</v>
      </c>
      <c r="H106" t="s">
        <v>69</v>
      </c>
      <c r="I106" t="s">
        <v>75</v>
      </c>
      <c r="J106" t="s">
        <v>99</v>
      </c>
      <c r="K106" t="s">
        <v>131</v>
      </c>
      <c r="L106">
        <v>18</v>
      </c>
      <c r="M106">
        <v>18</v>
      </c>
      <c r="N106" t="s">
        <v>152</v>
      </c>
      <c r="O106" t="s">
        <v>155</v>
      </c>
      <c r="P106" t="s">
        <v>219</v>
      </c>
    </row>
    <row r="107" spans="1:16" x14ac:dyDescent="0.35">
      <c r="A107" t="s">
        <v>18</v>
      </c>
      <c r="B107" t="s">
        <v>26</v>
      </c>
      <c r="C107" t="s">
        <v>49</v>
      </c>
      <c r="D107" t="s">
        <v>61</v>
      </c>
      <c r="E107">
        <v>198742</v>
      </c>
      <c r="F107">
        <v>3691</v>
      </c>
      <c r="G107" t="s">
        <v>65</v>
      </c>
      <c r="H107" t="s">
        <v>69</v>
      </c>
      <c r="I107" t="s">
        <v>78</v>
      </c>
      <c r="J107" t="s">
        <v>90</v>
      </c>
      <c r="K107" t="s">
        <v>117</v>
      </c>
      <c r="L107">
        <v>25</v>
      </c>
      <c r="M107">
        <v>25</v>
      </c>
      <c r="N107" t="s">
        <v>148</v>
      </c>
      <c r="O107" t="s">
        <v>153</v>
      </c>
      <c r="P107" t="s">
        <v>170</v>
      </c>
    </row>
    <row r="108" spans="1:16" x14ac:dyDescent="0.35">
      <c r="A108" t="s">
        <v>19</v>
      </c>
      <c r="B108" t="s">
        <v>26</v>
      </c>
      <c r="C108" t="s">
        <v>42</v>
      </c>
      <c r="D108" t="s">
        <v>61</v>
      </c>
      <c r="E108">
        <v>47252</v>
      </c>
      <c r="F108">
        <v>3784</v>
      </c>
      <c r="G108" t="s">
        <v>67</v>
      </c>
      <c r="H108" t="s">
        <v>68</v>
      </c>
      <c r="I108" t="s">
        <v>75</v>
      </c>
      <c r="J108" t="s">
        <v>85</v>
      </c>
      <c r="K108" t="s">
        <v>114</v>
      </c>
      <c r="L108">
        <v>1</v>
      </c>
      <c r="M108">
        <v>1</v>
      </c>
      <c r="N108" t="s">
        <v>148</v>
      </c>
      <c r="O108" t="s">
        <v>156</v>
      </c>
      <c r="P108" t="s">
        <v>168</v>
      </c>
    </row>
    <row r="109" spans="1:16" x14ac:dyDescent="0.35">
      <c r="A109" t="s">
        <v>16</v>
      </c>
      <c r="B109" t="s">
        <v>32</v>
      </c>
      <c r="C109" t="s">
        <v>40</v>
      </c>
      <c r="D109" t="s">
        <v>59</v>
      </c>
      <c r="E109">
        <v>1368201</v>
      </c>
      <c r="F109">
        <v>59189</v>
      </c>
      <c r="G109" t="s">
        <v>65</v>
      </c>
      <c r="H109" t="s">
        <v>55</v>
      </c>
      <c r="I109" t="s">
        <v>71</v>
      </c>
      <c r="J109" t="s">
        <v>81</v>
      </c>
      <c r="K109" t="s">
        <v>111</v>
      </c>
      <c r="L109">
        <v>10</v>
      </c>
      <c r="M109">
        <v>9</v>
      </c>
      <c r="N109" t="s">
        <v>149</v>
      </c>
      <c r="O109" t="s">
        <v>156</v>
      </c>
      <c r="P109" t="s">
        <v>169</v>
      </c>
    </row>
    <row r="110" spans="1:16" x14ac:dyDescent="0.35">
      <c r="A110" t="s">
        <v>20</v>
      </c>
      <c r="B110" t="s">
        <v>32</v>
      </c>
      <c r="C110" t="s">
        <v>41</v>
      </c>
      <c r="D110" t="s">
        <v>61</v>
      </c>
      <c r="E110">
        <v>563042</v>
      </c>
      <c r="F110">
        <v>37620</v>
      </c>
      <c r="G110" t="s">
        <v>65</v>
      </c>
      <c r="H110" t="s">
        <v>69</v>
      </c>
      <c r="I110" t="s">
        <v>80</v>
      </c>
      <c r="J110" t="s">
        <v>100</v>
      </c>
      <c r="K110" t="s">
        <v>126</v>
      </c>
      <c r="L110">
        <v>15</v>
      </c>
      <c r="M110">
        <v>14</v>
      </c>
      <c r="N110" t="s">
        <v>150</v>
      </c>
      <c r="O110" t="s">
        <v>155</v>
      </c>
      <c r="P110" t="s">
        <v>168</v>
      </c>
    </row>
    <row r="111" spans="1:16" x14ac:dyDescent="0.35">
      <c r="A111" t="s">
        <v>16</v>
      </c>
      <c r="B111" t="s">
        <v>32</v>
      </c>
      <c r="C111" t="s">
        <v>47</v>
      </c>
      <c r="D111" t="s">
        <v>58</v>
      </c>
      <c r="E111">
        <v>106987</v>
      </c>
      <c r="F111">
        <v>3719</v>
      </c>
      <c r="G111" t="s">
        <v>64</v>
      </c>
      <c r="H111" t="s">
        <v>70</v>
      </c>
      <c r="I111" t="s">
        <v>77</v>
      </c>
      <c r="J111" t="s">
        <v>103</v>
      </c>
      <c r="K111" t="s">
        <v>130</v>
      </c>
      <c r="L111">
        <v>15</v>
      </c>
      <c r="M111">
        <v>15</v>
      </c>
      <c r="N111" t="s">
        <v>148</v>
      </c>
      <c r="O111" t="s">
        <v>156</v>
      </c>
      <c r="P111" t="s">
        <v>220</v>
      </c>
    </row>
    <row r="112" spans="1:16" x14ac:dyDescent="0.35">
      <c r="A112" t="s">
        <v>16</v>
      </c>
      <c r="B112" t="s">
        <v>27</v>
      </c>
      <c r="C112" t="s">
        <v>42</v>
      </c>
      <c r="D112" t="s">
        <v>61</v>
      </c>
      <c r="E112">
        <v>191077</v>
      </c>
      <c r="F112">
        <v>7028</v>
      </c>
      <c r="G112" t="s">
        <v>66</v>
      </c>
      <c r="I112" t="s">
        <v>80</v>
      </c>
      <c r="J112" t="s">
        <v>93</v>
      </c>
      <c r="K112" t="s">
        <v>128</v>
      </c>
      <c r="L112">
        <v>8</v>
      </c>
      <c r="M112">
        <v>6</v>
      </c>
      <c r="N112" t="s">
        <v>151</v>
      </c>
      <c r="O112" t="s">
        <v>156</v>
      </c>
      <c r="P112" t="s">
        <v>161</v>
      </c>
    </row>
    <row r="113" spans="1:16" x14ac:dyDescent="0.35">
      <c r="A113" t="s">
        <v>18</v>
      </c>
      <c r="B113" t="s">
        <v>34</v>
      </c>
      <c r="C113" t="s">
        <v>44</v>
      </c>
      <c r="D113" t="s">
        <v>56</v>
      </c>
      <c r="E113">
        <v>72350</v>
      </c>
      <c r="F113">
        <v>742</v>
      </c>
      <c r="G113" t="s">
        <v>64</v>
      </c>
      <c r="H113" t="s">
        <v>69</v>
      </c>
      <c r="I113" t="s">
        <v>74</v>
      </c>
      <c r="J113" t="s">
        <v>95</v>
      </c>
      <c r="K113" t="s">
        <v>120</v>
      </c>
      <c r="L113">
        <v>18</v>
      </c>
      <c r="M113">
        <v>18</v>
      </c>
      <c r="N113" t="s">
        <v>149</v>
      </c>
      <c r="O113" t="s">
        <v>156</v>
      </c>
      <c r="P113" t="s">
        <v>170</v>
      </c>
    </row>
    <row r="114" spans="1:16" x14ac:dyDescent="0.35">
      <c r="A114" t="s">
        <v>19</v>
      </c>
      <c r="B114" t="s">
        <v>24</v>
      </c>
      <c r="C114" t="s">
        <v>39</v>
      </c>
      <c r="D114" t="s">
        <v>56</v>
      </c>
      <c r="E114">
        <v>27538</v>
      </c>
      <c r="F114">
        <v>0</v>
      </c>
      <c r="G114" t="s">
        <v>62</v>
      </c>
      <c r="H114" t="s">
        <v>68</v>
      </c>
      <c r="I114" t="s">
        <v>71</v>
      </c>
      <c r="J114" t="s">
        <v>94</v>
      </c>
      <c r="K114" t="s">
        <v>119</v>
      </c>
      <c r="L114">
        <v>1</v>
      </c>
      <c r="M114">
        <v>0</v>
      </c>
      <c r="N114" t="s">
        <v>150</v>
      </c>
      <c r="O114" t="s">
        <v>154</v>
      </c>
      <c r="P114" t="s">
        <v>221</v>
      </c>
    </row>
    <row r="115" spans="1:16" x14ac:dyDescent="0.35">
      <c r="A115" t="s">
        <v>18</v>
      </c>
      <c r="B115" t="s">
        <v>30</v>
      </c>
      <c r="C115" t="s">
        <v>47</v>
      </c>
      <c r="D115" t="s">
        <v>60</v>
      </c>
      <c r="E115">
        <v>64107</v>
      </c>
      <c r="F115">
        <v>0</v>
      </c>
      <c r="G115" t="s">
        <v>64</v>
      </c>
      <c r="H115" t="s">
        <v>68</v>
      </c>
      <c r="I115" t="s">
        <v>78</v>
      </c>
      <c r="J115" t="s">
        <v>90</v>
      </c>
      <c r="K115" t="s">
        <v>117</v>
      </c>
      <c r="L115">
        <v>3</v>
      </c>
      <c r="M115">
        <v>3</v>
      </c>
      <c r="N115" t="s">
        <v>150</v>
      </c>
      <c r="O115" t="s">
        <v>153</v>
      </c>
      <c r="P115" t="s">
        <v>179</v>
      </c>
    </row>
    <row r="116" spans="1:16" x14ac:dyDescent="0.35">
      <c r="A116" t="s">
        <v>19</v>
      </c>
      <c r="B116" t="s">
        <v>32</v>
      </c>
      <c r="C116" t="s">
        <v>40</v>
      </c>
      <c r="D116" t="s">
        <v>56</v>
      </c>
      <c r="E116">
        <v>44113</v>
      </c>
      <c r="F116">
        <v>101</v>
      </c>
      <c r="G116" t="s">
        <v>64</v>
      </c>
      <c r="H116" t="s">
        <v>70</v>
      </c>
      <c r="I116" t="s">
        <v>80</v>
      </c>
      <c r="J116" t="s">
        <v>100</v>
      </c>
      <c r="K116" t="s">
        <v>126</v>
      </c>
      <c r="L116">
        <v>4</v>
      </c>
      <c r="M116">
        <v>3</v>
      </c>
      <c r="N116" t="s">
        <v>152</v>
      </c>
      <c r="O116" t="s">
        <v>155</v>
      </c>
      <c r="P116" t="s">
        <v>214</v>
      </c>
    </row>
    <row r="117" spans="1:16" x14ac:dyDescent="0.35">
      <c r="A117" t="s">
        <v>18</v>
      </c>
      <c r="B117" t="s">
        <v>25</v>
      </c>
      <c r="C117" t="s">
        <v>44</v>
      </c>
      <c r="D117" t="s">
        <v>58</v>
      </c>
      <c r="E117">
        <v>105296</v>
      </c>
      <c r="F117">
        <v>7706</v>
      </c>
      <c r="G117" t="s">
        <v>66</v>
      </c>
      <c r="H117" t="s">
        <v>68</v>
      </c>
      <c r="I117" t="s">
        <v>76</v>
      </c>
      <c r="J117" t="s">
        <v>88</v>
      </c>
      <c r="K117" t="s">
        <v>123</v>
      </c>
      <c r="L117">
        <v>15</v>
      </c>
      <c r="M117">
        <v>15</v>
      </c>
      <c r="N117" t="s">
        <v>152</v>
      </c>
      <c r="O117" t="s">
        <v>156</v>
      </c>
      <c r="P117" t="s">
        <v>161</v>
      </c>
    </row>
    <row r="118" spans="1:16" x14ac:dyDescent="0.35">
      <c r="A118" t="s">
        <v>20</v>
      </c>
      <c r="B118" t="s">
        <v>21</v>
      </c>
      <c r="C118" t="s">
        <v>41</v>
      </c>
      <c r="E118">
        <v>1036261</v>
      </c>
      <c r="F118">
        <v>19136</v>
      </c>
      <c r="G118" t="s">
        <v>65</v>
      </c>
      <c r="I118" t="s">
        <v>78</v>
      </c>
      <c r="J118" t="s">
        <v>90</v>
      </c>
      <c r="K118" t="s">
        <v>117</v>
      </c>
      <c r="L118">
        <v>15</v>
      </c>
      <c r="M118">
        <v>15</v>
      </c>
      <c r="N118" t="s">
        <v>148</v>
      </c>
      <c r="O118" t="s">
        <v>154</v>
      </c>
      <c r="P118" t="s">
        <v>222</v>
      </c>
    </row>
    <row r="119" spans="1:16" x14ac:dyDescent="0.35">
      <c r="A119" t="s">
        <v>19</v>
      </c>
      <c r="B119" t="s">
        <v>31</v>
      </c>
      <c r="C119" t="s">
        <v>38</v>
      </c>
      <c r="D119" t="s">
        <v>58</v>
      </c>
      <c r="E119">
        <v>307654</v>
      </c>
      <c r="F119">
        <v>45451</v>
      </c>
      <c r="G119" t="s">
        <v>65</v>
      </c>
      <c r="H119" t="s">
        <v>69</v>
      </c>
      <c r="I119" t="s">
        <v>74</v>
      </c>
      <c r="J119" t="s">
        <v>95</v>
      </c>
      <c r="K119" t="s">
        <v>120</v>
      </c>
      <c r="L119">
        <v>1</v>
      </c>
      <c r="M119">
        <v>1</v>
      </c>
      <c r="N119" t="s">
        <v>149</v>
      </c>
      <c r="O119" t="s">
        <v>156</v>
      </c>
      <c r="P119" t="s">
        <v>223</v>
      </c>
    </row>
    <row r="120" spans="1:16" x14ac:dyDescent="0.35">
      <c r="A120" t="s">
        <v>16</v>
      </c>
      <c r="B120" t="s">
        <v>26</v>
      </c>
      <c r="C120" t="s">
        <v>52</v>
      </c>
      <c r="D120" t="s">
        <v>58</v>
      </c>
      <c r="E120">
        <v>873934</v>
      </c>
      <c r="F120">
        <v>162867</v>
      </c>
      <c r="G120" t="s">
        <v>65</v>
      </c>
      <c r="H120" t="s">
        <v>70</v>
      </c>
      <c r="I120" t="s">
        <v>77</v>
      </c>
      <c r="J120" t="s">
        <v>104</v>
      </c>
      <c r="K120" t="s">
        <v>132</v>
      </c>
      <c r="L120">
        <v>9</v>
      </c>
      <c r="M120">
        <v>8</v>
      </c>
      <c r="N120" t="s">
        <v>152</v>
      </c>
      <c r="O120" t="s">
        <v>156</v>
      </c>
      <c r="P120" t="s">
        <v>224</v>
      </c>
    </row>
    <row r="121" spans="1:16" x14ac:dyDescent="0.35">
      <c r="A121" t="s">
        <v>16</v>
      </c>
      <c r="B121" t="s">
        <v>31</v>
      </c>
      <c r="C121" t="s">
        <v>45</v>
      </c>
      <c r="D121" t="s">
        <v>60</v>
      </c>
      <c r="E121">
        <v>83876</v>
      </c>
      <c r="F121">
        <v>1084</v>
      </c>
      <c r="G121" t="s">
        <v>64</v>
      </c>
      <c r="H121" t="s">
        <v>68</v>
      </c>
      <c r="I121" t="s">
        <v>80</v>
      </c>
      <c r="J121" t="s">
        <v>97</v>
      </c>
      <c r="K121" t="s">
        <v>122</v>
      </c>
      <c r="L121">
        <v>10</v>
      </c>
      <c r="M121">
        <v>9</v>
      </c>
      <c r="N121" t="s">
        <v>148</v>
      </c>
      <c r="O121" t="s">
        <v>155</v>
      </c>
      <c r="P121" t="s">
        <v>225</v>
      </c>
    </row>
    <row r="122" spans="1:16" x14ac:dyDescent="0.35">
      <c r="A122" t="s">
        <v>18</v>
      </c>
      <c r="B122" t="s">
        <v>30</v>
      </c>
      <c r="C122" t="s">
        <v>46</v>
      </c>
      <c r="D122" t="s">
        <v>53</v>
      </c>
      <c r="E122">
        <v>43516</v>
      </c>
      <c r="F122">
        <v>4984</v>
      </c>
      <c r="G122" t="s">
        <v>63</v>
      </c>
      <c r="I122" t="s">
        <v>79</v>
      </c>
      <c r="J122" t="s">
        <v>105</v>
      </c>
      <c r="K122" t="s">
        <v>105</v>
      </c>
      <c r="L122">
        <v>4</v>
      </c>
      <c r="M122">
        <v>2</v>
      </c>
      <c r="N122" t="s">
        <v>152</v>
      </c>
      <c r="O122" t="s">
        <v>154</v>
      </c>
      <c r="P122" t="s">
        <v>164</v>
      </c>
    </row>
    <row r="123" spans="1:16" x14ac:dyDescent="0.35">
      <c r="A123" t="s">
        <v>20</v>
      </c>
      <c r="B123" t="s">
        <v>21</v>
      </c>
      <c r="C123" t="s">
        <v>39</v>
      </c>
      <c r="D123" t="s">
        <v>57</v>
      </c>
      <c r="E123">
        <v>83192</v>
      </c>
      <c r="F123">
        <v>10176</v>
      </c>
      <c r="G123" t="s">
        <v>64</v>
      </c>
      <c r="H123" t="s">
        <v>55</v>
      </c>
      <c r="I123" t="s">
        <v>73</v>
      </c>
      <c r="J123" t="s">
        <v>83</v>
      </c>
      <c r="K123" t="s">
        <v>73</v>
      </c>
      <c r="L123">
        <v>9</v>
      </c>
      <c r="M123">
        <v>9</v>
      </c>
      <c r="N123" t="s">
        <v>149</v>
      </c>
      <c r="O123" t="s">
        <v>154</v>
      </c>
      <c r="P123" t="s">
        <v>172</v>
      </c>
    </row>
    <row r="124" spans="1:16" x14ac:dyDescent="0.35">
      <c r="A124" t="s">
        <v>20</v>
      </c>
      <c r="B124" t="s">
        <v>29</v>
      </c>
      <c r="C124" t="s">
        <v>44</v>
      </c>
      <c r="D124" t="s">
        <v>57</v>
      </c>
      <c r="E124">
        <v>97274</v>
      </c>
      <c r="F124">
        <v>0</v>
      </c>
      <c r="G124" t="s">
        <v>66</v>
      </c>
      <c r="H124" t="s">
        <v>69</v>
      </c>
      <c r="I124" t="s">
        <v>80</v>
      </c>
      <c r="J124" t="s">
        <v>100</v>
      </c>
      <c r="K124" t="s">
        <v>126</v>
      </c>
      <c r="L124">
        <v>20</v>
      </c>
      <c r="M124">
        <v>19</v>
      </c>
      <c r="N124" t="s">
        <v>148</v>
      </c>
      <c r="O124" t="s">
        <v>155</v>
      </c>
      <c r="P124" t="s">
        <v>211</v>
      </c>
    </row>
    <row r="125" spans="1:16" x14ac:dyDescent="0.35">
      <c r="A125" t="s">
        <v>18</v>
      </c>
      <c r="B125" t="s">
        <v>23</v>
      </c>
      <c r="C125" t="s">
        <v>50</v>
      </c>
      <c r="D125" t="s">
        <v>56</v>
      </c>
      <c r="E125">
        <v>77766</v>
      </c>
      <c r="F125">
        <v>17653</v>
      </c>
      <c r="G125" t="s">
        <v>64</v>
      </c>
      <c r="H125" t="s">
        <v>69</v>
      </c>
      <c r="I125" t="s">
        <v>76</v>
      </c>
      <c r="J125" t="s">
        <v>109</v>
      </c>
      <c r="K125" t="s">
        <v>138</v>
      </c>
      <c r="L125">
        <v>4</v>
      </c>
      <c r="M125">
        <v>4</v>
      </c>
      <c r="N125" t="s">
        <v>150</v>
      </c>
      <c r="O125" t="s">
        <v>153</v>
      </c>
      <c r="P125" t="s">
        <v>180</v>
      </c>
    </row>
    <row r="126" spans="1:16" x14ac:dyDescent="0.35">
      <c r="A126" t="s">
        <v>20</v>
      </c>
      <c r="B126" t="s">
        <v>32</v>
      </c>
      <c r="C126" t="s">
        <v>51</v>
      </c>
      <c r="D126" t="s">
        <v>56</v>
      </c>
      <c r="E126">
        <v>103236</v>
      </c>
      <c r="F126">
        <v>0</v>
      </c>
      <c r="G126" t="s">
        <v>63</v>
      </c>
      <c r="H126" t="s">
        <v>68</v>
      </c>
      <c r="I126" t="s">
        <v>73</v>
      </c>
      <c r="J126" t="s">
        <v>83</v>
      </c>
      <c r="K126" t="s">
        <v>73</v>
      </c>
      <c r="L126">
        <v>10</v>
      </c>
      <c r="M126">
        <v>8</v>
      </c>
      <c r="N126" t="s">
        <v>148</v>
      </c>
      <c r="O126" t="s">
        <v>154</v>
      </c>
      <c r="P126" t="s">
        <v>226</v>
      </c>
    </row>
    <row r="127" spans="1:16" x14ac:dyDescent="0.35">
      <c r="A127" t="s">
        <v>19</v>
      </c>
      <c r="B127" t="s">
        <v>29</v>
      </c>
      <c r="C127" t="s">
        <v>51</v>
      </c>
      <c r="D127" t="s">
        <v>60</v>
      </c>
      <c r="E127">
        <v>1539582</v>
      </c>
      <c r="F127">
        <v>65597</v>
      </c>
      <c r="G127" t="s">
        <v>65</v>
      </c>
      <c r="I127" t="s">
        <v>76</v>
      </c>
      <c r="J127" t="s">
        <v>88</v>
      </c>
      <c r="K127" t="s">
        <v>123</v>
      </c>
      <c r="L127">
        <v>1</v>
      </c>
      <c r="M127">
        <v>0</v>
      </c>
      <c r="N127" t="s">
        <v>148</v>
      </c>
      <c r="O127" t="s">
        <v>156</v>
      </c>
      <c r="P127" t="s">
        <v>227</v>
      </c>
    </row>
    <row r="128" spans="1:16" x14ac:dyDescent="0.35">
      <c r="A128" t="s">
        <v>20</v>
      </c>
      <c r="B128" t="s">
        <v>29</v>
      </c>
      <c r="C128" t="s">
        <v>41</v>
      </c>
      <c r="D128" t="s">
        <v>56</v>
      </c>
      <c r="E128">
        <v>43669</v>
      </c>
      <c r="F128">
        <v>722</v>
      </c>
      <c r="G128" t="s">
        <v>64</v>
      </c>
      <c r="H128" t="s">
        <v>70</v>
      </c>
      <c r="I128" t="s">
        <v>71</v>
      </c>
      <c r="J128" t="s">
        <v>94</v>
      </c>
      <c r="K128" t="s">
        <v>119</v>
      </c>
      <c r="L128">
        <v>12</v>
      </c>
      <c r="M128">
        <v>10</v>
      </c>
      <c r="N128" t="s">
        <v>152</v>
      </c>
      <c r="O128" t="s">
        <v>154</v>
      </c>
      <c r="P128" t="s">
        <v>188</v>
      </c>
    </row>
    <row r="129" spans="1:16" x14ac:dyDescent="0.35">
      <c r="A129" t="s">
        <v>18</v>
      </c>
      <c r="B129" t="s">
        <v>26</v>
      </c>
      <c r="C129" t="s">
        <v>37</v>
      </c>
      <c r="D129" t="s">
        <v>54</v>
      </c>
      <c r="E129">
        <v>85090</v>
      </c>
      <c r="F129">
        <v>4032</v>
      </c>
      <c r="G129" t="s">
        <v>67</v>
      </c>
      <c r="H129" t="s">
        <v>69</v>
      </c>
      <c r="I129" t="s">
        <v>73</v>
      </c>
      <c r="J129" t="s">
        <v>83</v>
      </c>
      <c r="K129" t="s">
        <v>73</v>
      </c>
      <c r="L129">
        <v>10</v>
      </c>
      <c r="M129">
        <v>10</v>
      </c>
      <c r="N129" t="s">
        <v>148</v>
      </c>
      <c r="O129" t="s">
        <v>153</v>
      </c>
      <c r="P129" t="s">
        <v>228</v>
      </c>
    </row>
    <row r="130" spans="1:16" x14ac:dyDescent="0.35">
      <c r="A130" t="s">
        <v>19</v>
      </c>
      <c r="B130" t="s">
        <v>33</v>
      </c>
      <c r="C130" t="s">
        <v>42</v>
      </c>
      <c r="D130" t="s">
        <v>54</v>
      </c>
      <c r="E130">
        <v>141303</v>
      </c>
      <c r="F130">
        <v>90</v>
      </c>
      <c r="G130" t="s">
        <v>63</v>
      </c>
      <c r="H130" t="s">
        <v>55</v>
      </c>
      <c r="I130" t="s">
        <v>72</v>
      </c>
      <c r="J130" t="s">
        <v>98</v>
      </c>
      <c r="K130" t="s">
        <v>124</v>
      </c>
      <c r="L130">
        <v>5</v>
      </c>
      <c r="M130">
        <v>4</v>
      </c>
      <c r="N130" t="s">
        <v>152</v>
      </c>
      <c r="O130" t="s">
        <v>156</v>
      </c>
      <c r="P130" t="s">
        <v>229</v>
      </c>
    </row>
    <row r="131" spans="1:16" x14ac:dyDescent="0.35">
      <c r="A131" t="s">
        <v>18</v>
      </c>
      <c r="D131" t="s">
        <v>59</v>
      </c>
      <c r="F131">
        <v>0</v>
      </c>
      <c r="G131" t="s">
        <v>62</v>
      </c>
      <c r="H131" t="s">
        <v>68</v>
      </c>
      <c r="I131" t="s">
        <v>79</v>
      </c>
      <c r="J131" t="s">
        <v>105</v>
      </c>
      <c r="M131">
        <v>2</v>
      </c>
      <c r="N131" t="s">
        <v>148</v>
      </c>
      <c r="P131" t="s">
        <v>220</v>
      </c>
    </row>
    <row r="132" spans="1:16" x14ac:dyDescent="0.35">
      <c r="A132" t="s">
        <v>18</v>
      </c>
      <c r="F132">
        <v>3198</v>
      </c>
      <c r="G132" t="s">
        <v>62</v>
      </c>
      <c r="H132" t="s">
        <v>55</v>
      </c>
      <c r="I132" t="s">
        <v>78</v>
      </c>
      <c r="J132" t="s">
        <v>106</v>
      </c>
      <c r="M132">
        <v>1</v>
      </c>
      <c r="N132" t="s">
        <v>151</v>
      </c>
      <c r="P132" t="s">
        <v>172</v>
      </c>
    </row>
    <row r="133" spans="1:16" x14ac:dyDescent="0.35">
      <c r="A133" t="s">
        <v>18</v>
      </c>
      <c r="B133" t="s">
        <v>31</v>
      </c>
      <c r="C133" t="s">
        <v>40</v>
      </c>
      <c r="D133" t="s">
        <v>59</v>
      </c>
      <c r="E133">
        <v>47696</v>
      </c>
      <c r="F133">
        <v>156</v>
      </c>
      <c r="G133" t="s">
        <v>67</v>
      </c>
      <c r="H133" t="s">
        <v>69</v>
      </c>
      <c r="I133" t="s">
        <v>75</v>
      </c>
      <c r="J133" t="s">
        <v>99</v>
      </c>
      <c r="K133" t="s">
        <v>125</v>
      </c>
      <c r="L133">
        <v>5</v>
      </c>
      <c r="M133">
        <v>5</v>
      </c>
      <c r="N133" t="s">
        <v>147</v>
      </c>
      <c r="O133" t="s">
        <v>155</v>
      </c>
      <c r="P133" t="s">
        <v>173</v>
      </c>
    </row>
    <row r="134" spans="1:16" x14ac:dyDescent="0.35">
      <c r="A134" t="s">
        <v>18</v>
      </c>
      <c r="B134" t="s">
        <v>22</v>
      </c>
      <c r="C134" t="s">
        <v>52</v>
      </c>
      <c r="D134" t="s">
        <v>60</v>
      </c>
      <c r="E134">
        <v>1221456</v>
      </c>
      <c r="F134">
        <v>59986</v>
      </c>
      <c r="G134" t="s">
        <v>65</v>
      </c>
      <c r="H134" t="s">
        <v>55</v>
      </c>
      <c r="I134" t="s">
        <v>71</v>
      </c>
      <c r="J134" t="s">
        <v>81</v>
      </c>
      <c r="K134" t="s">
        <v>111</v>
      </c>
      <c r="L134">
        <v>9</v>
      </c>
      <c r="M134">
        <v>9</v>
      </c>
      <c r="N134" t="s">
        <v>148</v>
      </c>
      <c r="O134" t="s">
        <v>154</v>
      </c>
      <c r="P134" t="s">
        <v>230</v>
      </c>
    </row>
    <row r="135" spans="1:16" x14ac:dyDescent="0.35">
      <c r="A135" t="s">
        <v>18</v>
      </c>
      <c r="B135" t="s">
        <v>25</v>
      </c>
      <c r="C135" t="s">
        <v>41</v>
      </c>
      <c r="D135" t="s">
        <v>61</v>
      </c>
      <c r="E135">
        <v>29260</v>
      </c>
      <c r="F135">
        <v>432</v>
      </c>
      <c r="G135" t="s">
        <v>67</v>
      </c>
      <c r="I135" t="s">
        <v>73</v>
      </c>
      <c r="J135" t="s">
        <v>83</v>
      </c>
      <c r="K135" t="s">
        <v>73</v>
      </c>
      <c r="L135">
        <v>25</v>
      </c>
      <c r="M135">
        <v>25</v>
      </c>
      <c r="N135" t="s">
        <v>151</v>
      </c>
      <c r="O135" t="s">
        <v>153</v>
      </c>
      <c r="P135" t="s">
        <v>231</v>
      </c>
    </row>
    <row r="136" spans="1:16" x14ac:dyDescent="0.35">
      <c r="A136" t="s">
        <v>19</v>
      </c>
      <c r="B136" t="s">
        <v>25</v>
      </c>
      <c r="C136" t="s">
        <v>36</v>
      </c>
      <c r="D136" t="s">
        <v>53</v>
      </c>
      <c r="E136">
        <v>78469</v>
      </c>
      <c r="F136">
        <v>4772</v>
      </c>
      <c r="G136" t="s">
        <v>63</v>
      </c>
      <c r="H136" t="s">
        <v>55</v>
      </c>
      <c r="I136" t="s">
        <v>76</v>
      </c>
      <c r="J136" t="s">
        <v>110</v>
      </c>
      <c r="K136" t="s">
        <v>140</v>
      </c>
      <c r="L136">
        <v>6</v>
      </c>
      <c r="M136">
        <v>4</v>
      </c>
      <c r="N136" t="s">
        <v>148</v>
      </c>
      <c r="O136" t="s">
        <v>156</v>
      </c>
      <c r="P136" t="s">
        <v>168</v>
      </c>
    </row>
    <row r="137" spans="1:16" x14ac:dyDescent="0.35">
      <c r="A137" t="s">
        <v>18</v>
      </c>
      <c r="B137" t="s">
        <v>31</v>
      </c>
      <c r="C137" t="s">
        <v>36</v>
      </c>
      <c r="D137" t="s">
        <v>61</v>
      </c>
      <c r="E137">
        <v>121666</v>
      </c>
      <c r="F137">
        <v>0</v>
      </c>
      <c r="G137" t="s">
        <v>66</v>
      </c>
      <c r="H137" t="s">
        <v>70</v>
      </c>
      <c r="I137" t="s">
        <v>73</v>
      </c>
      <c r="J137" t="s">
        <v>83</v>
      </c>
      <c r="K137" t="s">
        <v>73</v>
      </c>
      <c r="L137">
        <v>4</v>
      </c>
      <c r="M137">
        <v>4</v>
      </c>
      <c r="N137" t="s">
        <v>151</v>
      </c>
      <c r="O137" t="s">
        <v>154</v>
      </c>
      <c r="P137" t="s">
        <v>232</v>
      </c>
    </row>
    <row r="138" spans="1:16" x14ac:dyDescent="0.35">
      <c r="A138" t="s">
        <v>19</v>
      </c>
      <c r="B138" t="s">
        <v>22</v>
      </c>
      <c r="C138" t="s">
        <v>38</v>
      </c>
      <c r="D138" t="s">
        <v>57</v>
      </c>
      <c r="E138">
        <v>88730</v>
      </c>
      <c r="F138">
        <v>13771</v>
      </c>
      <c r="G138" t="s">
        <v>67</v>
      </c>
      <c r="I138" t="s">
        <v>77</v>
      </c>
      <c r="J138" t="s">
        <v>104</v>
      </c>
      <c r="K138" t="s">
        <v>132</v>
      </c>
      <c r="L138">
        <v>4</v>
      </c>
      <c r="M138">
        <v>2</v>
      </c>
      <c r="N138" t="s">
        <v>149</v>
      </c>
      <c r="O138" t="s">
        <v>155</v>
      </c>
      <c r="P138" t="s">
        <v>157</v>
      </c>
    </row>
    <row r="139" spans="1:16" x14ac:dyDescent="0.35">
      <c r="A139" t="s">
        <v>17</v>
      </c>
      <c r="B139" t="s">
        <v>22</v>
      </c>
      <c r="C139" t="s">
        <v>43</v>
      </c>
      <c r="D139" t="s">
        <v>54</v>
      </c>
      <c r="E139">
        <v>49938</v>
      </c>
      <c r="F139">
        <v>617</v>
      </c>
      <c r="G139" t="s">
        <v>67</v>
      </c>
      <c r="H139" t="s">
        <v>70</v>
      </c>
      <c r="I139" t="s">
        <v>71</v>
      </c>
      <c r="J139" t="s">
        <v>94</v>
      </c>
      <c r="K139" t="s">
        <v>119</v>
      </c>
      <c r="L139">
        <v>0</v>
      </c>
      <c r="M139">
        <v>0</v>
      </c>
      <c r="N139" t="s">
        <v>151</v>
      </c>
      <c r="O139" t="s">
        <v>155</v>
      </c>
      <c r="P139" t="s">
        <v>233</v>
      </c>
    </row>
    <row r="140" spans="1:16" x14ac:dyDescent="0.35">
      <c r="A140" t="s">
        <v>16</v>
      </c>
      <c r="B140" t="s">
        <v>26</v>
      </c>
      <c r="C140" t="s">
        <v>44</v>
      </c>
      <c r="D140" t="s">
        <v>55</v>
      </c>
      <c r="E140">
        <v>24418</v>
      </c>
      <c r="F140">
        <v>2665</v>
      </c>
      <c r="G140" t="s">
        <v>62</v>
      </c>
      <c r="H140" t="s">
        <v>70</v>
      </c>
      <c r="I140" t="s">
        <v>73</v>
      </c>
      <c r="J140" t="s">
        <v>83</v>
      </c>
      <c r="K140" t="s">
        <v>73</v>
      </c>
      <c r="L140">
        <v>10</v>
      </c>
      <c r="M140">
        <v>9</v>
      </c>
      <c r="N140" t="s">
        <v>149</v>
      </c>
      <c r="O140" t="s">
        <v>153</v>
      </c>
      <c r="P140" t="s">
        <v>234</v>
      </c>
    </row>
    <row r="141" spans="1:16" x14ac:dyDescent="0.35">
      <c r="A141" t="s">
        <v>16</v>
      </c>
      <c r="B141" t="s">
        <v>33</v>
      </c>
      <c r="C141" t="s">
        <v>51</v>
      </c>
      <c r="D141" t="s">
        <v>60</v>
      </c>
      <c r="E141">
        <v>93863</v>
      </c>
      <c r="F141">
        <v>0</v>
      </c>
      <c r="G141" t="s">
        <v>64</v>
      </c>
      <c r="H141" t="s">
        <v>68</v>
      </c>
      <c r="I141" t="s">
        <v>74</v>
      </c>
      <c r="J141" t="s">
        <v>84</v>
      </c>
      <c r="K141" t="s">
        <v>113</v>
      </c>
      <c r="L141">
        <v>20</v>
      </c>
      <c r="M141">
        <v>20</v>
      </c>
      <c r="N141" t="s">
        <v>148</v>
      </c>
      <c r="O141" t="s">
        <v>154</v>
      </c>
      <c r="P141" t="s">
        <v>229</v>
      </c>
    </row>
    <row r="142" spans="1:16" x14ac:dyDescent="0.35">
      <c r="A142" t="s">
        <v>20</v>
      </c>
      <c r="B142" t="s">
        <v>31</v>
      </c>
      <c r="C142" t="s">
        <v>52</v>
      </c>
      <c r="D142" t="s">
        <v>57</v>
      </c>
      <c r="E142">
        <v>73199</v>
      </c>
      <c r="F142">
        <v>0</v>
      </c>
      <c r="G142" t="s">
        <v>63</v>
      </c>
      <c r="I142" t="s">
        <v>74</v>
      </c>
      <c r="J142" t="s">
        <v>107</v>
      </c>
      <c r="K142" t="s">
        <v>134</v>
      </c>
      <c r="L142">
        <v>10</v>
      </c>
      <c r="M142">
        <v>8</v>
      </c>
      <c r="N142" t="s">
        <v>152</v>
      </c>
      <c r="O142" t="s">
        <v>153</v>
      </c>
      <c r="P142" t="s">
        <v>235</v>
      </c>
    </row>
    <row r="143" spans="1:16" x14ac:dyDescent="0.35">
      <c r="A143" t="s">
        <v>19</v>
      </c>
      <c r="B143" t="s">
        <v>22</v>
      </c>
      <c r="C143" t="s">
        <v>39</v>
      </c>
      <c r="D143" t="s">
        <v>53</v>
      </c>
      <c r="E143">
        <v>81061</v>
      </c>
      <c r="F143">
        <v>1237</v>
      </c>
      <c r="G143" t="s">
        <v>66</v>
      </c>
      <c r="H143" t="s">
        <v>55</v>
      </c>
      <c r="I143" t="s">
        <v>80</v>
      </c>
      <c r="J143" t="s">
        <v>100</v>
      </c>
      <c r="K143" t="s">
        <v>126</v>
      </c>
      <c r="L143">
        <v>5</v>
      </c>
      <c r="M143">
        <v>5</v>
      </c>
      <c r="N143" t="s">
        <v>150</v>
      </c>
      <c r="O143" t="s">
        <v>155</v>
      </c>
      <c r="P143" t="s">
        <v>236</v>
      </c>
    </row>
    <row r="144" spans="1:16" x14ac:dyDescent="0.35">
      <c r="A144" t="s">
        <v>19</v>
      </c>
      <c r="B144" t="s">
        <v>24</v>
      </c>
      <c r="C144" t="s">
        <v>43</v>
      </c>
      <c r="D144" t="s">
        <v>57</v>
      </c>
      <c r="E144">
        <v>83983</v>
      </c>
      <c r="F144">
        <v>4621</v>
      </c>
      <c r="G144" t="s">
        <v>67</v>
      </c>
      <c r="H144" t="s">
        <v>55</v>
      </c>
      <c r="I144" t="s">
        <v>80</v>
      </c>
      <c r="J144" t="s">
        <v>97</v>
      </c>
      <c r="K144" t="s">
        <v>122</v>
      </c>
      <c r="L144">
        <v>3</v>
      </c>
      <c r="M144">
        <v>2</v>
      </c>
      <c r="N144" t="s">
        <v>149</v>
      </c>
      <c r="O144" t="s">
        <v>154</v>
      </c>
      <c r="P144" t="s">
        <v>237</v>
      </c>
    </row>
    <row r="145" spans="1:16" x14ac:dyDescent="0.35">
      <c r="A145" t="s">
        <v>19</v>
      </c>
      <c r="D145" t="s">
        <v>53</v>
      </c>
      <c r="F145">
        <v>165208</v>
      </c>
      <c r="G145" t="s">
        <v>65</v>
      </c>
      <c r="H145" t="s">
        <v>70</v>
      </c>
      <c r="I145" t="s">
        <v>79</v>
      </c>
      <c r="J145" t="s">
        <v>105</v>
      </c>
      <c r="M145">
        <v>5</v>
      </c>
      <c r="N145" t="s">
        <v>150</v>
      </c>
      <c r="P145" t="s">
        <v>238</v>
      </c>
    </row>
    <row r="146" spans="1:16" x14ac:dyDescent="0.35">
      <c r="A146" t="s">
        <v>20</v>
      </c>
      <c r="B146" t="s">
        <v>32</v>
      </c>
      <c r="C146" t="s">
        <v>37</v>
      </c>
      <c r="D146" t="s">
        <v>55</v>
      </c>
      <c r="E146">
        <v>59986</v>
      </c>
      <c r="F146">
        <v>8094</v>
      </c>
      <c r="G146" t="s">
        <v>67</v>
      </c>
      <c r="H146" t="s">
        <v>69</v>
      </c>
      <c r="I146" t="s">
        <v>78</v>
      </c>
      <c r="J146" t="s">
        <v>90</v>
      </c>
      <c r="K146" t="s">
        <v>117</v>
      </c>
      <c r="L146">
        <v>8</v>
      </c>
      <c r="M146">
        <v>8</v>
      </c>
      <c r="N146" t="s">
        <v>148</v>
      </c>
      <c r="O146" t="s">
        <v>153</v>
      </c>
      <c r="P146" t="s">
        <v>177</v>
      </c>
    </row>
    <row r="147" spans="1:16" x14ac:dyDescent="0.35">
      <c r="A147" t="s">
        <v>18</v>
      </c>
      <c r="B147" t="s">
        <v>34</v>
      </c>
      <c r="C147" t="s">
        <v>41</v>
      </c>
      <c r="D147" t="s">
        <v>60</v>
      </c>
      <c r="E147">
        <v>185581</v>
      </c>
      <c r="F147">
        <v>29117</v>
      </c>
      <c r="G147" t="s">
        <v>62</v>
      </c>
      <c r="H147" t="s">
        <v>55</v>
      </c>
      <c r="I147" t="s">
        <v>77</v>
      </c>
      <c r="J147" t="s">
        <v>103</v>
      </c>
      <c r="K147" t="s">
        <v>130</v>
      </c>
      <c r="L147">
        <v>7</v>
      </c>
      <c r="M147">
        <v>6</v>
      </c>
      <c r="N147" t="s">
        <v>150</v>
      </c>
      <c r="O147" t="s">
        <v>155</v>
      </c>
      <c r="P147" t="s">
        <v>211</v>
      </c>
    </row>
    <row r="148" spans="1:16" x14ac:dyDescent="0.35">
      <c r="A148" t="s">
        <v>16</v>
      </c>
      <c r="B148" t="s">
        <v>21</v>
      </c>
      <c r="C148" t="s">
        <v>41</v>
      </c>
      <c r="D148" t="s">
        <v>61</v>
      </c>
      <c r="E148">
        <v>57638</v>
      </c>
      <c r="F148">
        <v>1605</v>
      </c>
      <c r="G148" t="s">
        <v>67</v>
      </c>
      <c r="I148" t="s">
        <v>74</v>
      </c>
      <c r="J148" t="s">
        <v>107</v>
      </c>
      <c r="K148" t="s">
        <v>134</v>
      </c>
      <c r="L148">
        <v>15</v>
      </c>
      <c r="M148">
        <v>15</v>
      </c>
      <c r="N148" t="s">
        <v>151</v>
      </c>
      <c r="O148" t="s">
        <v>154</v>
      </c>
      <c r="P148" t="s">
        <v>166</v>
      </c>
    </row>
    <row r="149" spans="1:16" x14ac:dyDescent="0.35">
      <c r="A149" t="s">
        <v>19</v>
      </c>
      <c r="B149" t="s">
        <v>23</v>
      </c>
      <c r="C149" t="s">
        <v>50</v>
      </c>
      <c r="D149" t="s">
        <v>55</v>
      </c>
      <c r="E149">
        <v>914346</v>
      </c>
      <c r="F149">
        <v>6861</v>
      </c>
      <c r="G149" t="s">
        <v>65</v>
      </c>
      <c r="H149" t="s">
        <v>55</v>
      </c>
      <c r="I149" t="s">
        <v>78</v>
      </c>
      <c r="J149" t="s">
        <v>106</v>
      </c>
      <c r="K149" t="s">
        <v>133</v>
      </c>
      <c r="L149">
        <v>3</v>
      </c>
      <c r="M149">
        <v>0</v>
      </c>
      <c r="N149" t="s">
        <v>151</v>
      </c>
      <c r="O149" t="s">
        <v>155</v>
      </c>
      <c r="P149" t="s">
        <v>239</v>
      </c>
    </row>
    <row r="150" spans="1:16" x14ac:dyDescent="0.35">
      <c r="A150" t="s">
        <v>19</v>
      </c>
      <c r="D150" t="s">
        <v>58</v>
      </c>
      <c r="F150">
        <v>12468</v>
      </c>
      <c r="G150" t="s">
        <v>64</v>
      </c>
      <c r="I150" t="s">
        <v>72</v>
      </c>
      <c r="J150" t="s">
        <v>101</v>
      </c>
      <c r="M150">
        <v>0</v>
      </c>
      <c r="N150" t="s">
        <v>147</v>
      </c>
      <c r="P150" t="s">
        <v>240</v>
      </c>
    </row>
    <row r="151" spans="1:16" x14ac:dyDescent="0.35">
      <c r="A151" t="s">
        <v>19</v>
      </c>
      <c r="B151" t="s">
        <v>28</v>
      </c>
      <c r="C151" t="s">
        <v>43</v>
      </c>
      <c r="D151" t="s">
        <v>54</v>
      </c>
      <c r="E151">
        <v>88470</v>
      </c>
      <c r="F151">
        <v>0</v>
      </c>
      <c r="G151" t="s">
        <v>63</v>
      </c>
      <c r="H151" t="s">
        <v>70</v>
      </c>
      <c r="I151" t="s">
        <v>79</v>
      </c>
      <c r="J151" t="s">
        <v>92</v>
      </c>
      <c r="K151" t="s">
        <v>92</v>
      </c>
      <c r="L151">
        <v>0</v>
      </c>
      <c r="M151">
        <v>0</v>
      </c>
      <c r="N151" t="s">
        <v>152</v>
      </c>
      <c r="O151" t="s">
        <v>153</v>
      </c>
      <c r="P151" t="s">
        <v>241</v>
      </c>
    </row>
    <row r="152" spans="1:16" x14ac:dyDescent="0.35">
      <c r="A152" t="s">
        <v>19</v>
      </c>
      <c r="B152" t="s">
        <v>24</v>
      </c>
      <c r="C152" t="s">
        <v>43</v>
      </c>
      <c r="D152" t="s">
        <v>53</v>
      </c>
      <c r="E152">
        <v>36108</v>
      </c>
      <c r="F152">
        <v>5099</v>
      </c>
      <c r="G152" t="s">
        <v>62</v>
      </c>
      <c r="H152" t="s">
        <v>55</v>
      </c>
      <c r="I152" t="s">
        <v>78</v>
      </c>
      <c r="J152" t="s">
        <v>106</v>
      </c>
      <c r="K152" t="s">
        <v>133</v>
      </c>
      <c r="L152">
        <v>3</v>
      </c>
      <c r="M152">
        <v>3</v>
      </c>
      <c r="N152" t="s">
        <v>149</v>
      </c>
      <c r="O152" t="s">
        <v>154</v>
      </c>
      <c r="P152" t="s">
        <v>242</v>
      </c>
    </row>
    <row r="153" spans="1:16" x14ac:dyDescent="0.35">
      <c r="A153" t="s">
        <v>18</v>
      </c>
      <c r="B153" t="s">
        <v>31</v>
      </c>
      <c r="C153" t="s">
        <v>47</v>
      </c>
      <c r="D153" t="s">
        <v>58</v>
      </c>
      <c r="E153">
        <v>127251</v>
      </c>
      <c r="F153">
        <v>2993</v>
      </c>
      <c r="G153" t="s">
        <v>66</v>
      </c>
      <c r="I153" t="s">
        <v>75</v>
      </c>
      <c r="J153" t="s">
        <v>91</v>
      </c>
      <c r="K153" t="s">
        <v>118</v>
      </c>
      <c r="L153">
        <v>20</v>
      </c>
      <c r="M153">
        <v>20</v>
      </c>
      <c r="N153" t="s">
        <v>150</v>
      </c>
      <c r="O153" t="s">
        <v>155</v>
      </c>
      <c r="P153" t="s">
        <v>171</v>
      </c>
    </row>
    <row r="154" spans="1:16" x14ac:dyDescent="0.35">
      <c r="A154" t="s">
        <v>19</v>
      </c>
      <c r="B154" t="s">
        <v>22</v>
      </c>
      <c r="C154" t="s">
        <v>38</v>
      </c>
      <c r="D154" t="s">
        <v>57</v>
      </c>
      <c r="E154">
        <v>88730</v>
      </c>
      <c r="F154">
        <v>13771</v>
      </c>
      <c r="G154" t="s">
        <v>67</v>
      </c>
      <c r="I154" t="s">
        <v>77</v>
      </c>
      <c r="J154" t="s">
        <v>104</v>
      </c>
      <c r="K154" t="s">
        <v>132</v>
      </c>
      <c r="L154">
        <v>4</v>
      </c>
      <c r="M154">
        <v>2</v>
      </c>
      <c r="N154" t="s">
        <v>149</v>
      </c>
      <c r="O154" t="s">
        <v>155</v>
      </c>
      <c r="P154" t="s">
        <v>157</v>
      </c>
    </row>
    <row r="155" spans="1:16" x14ac:dyDescent="0.35">
      <c r="A155" t="s">
        <v>19</v>
      </c>
      <c r="B155" t="s">
        <v>24</v>
      </c>
      <c r="C155" t="s">
        <v>45</v>
      </c>
      <c r="D155" t="s">
        <v>55</v>
      </c>
      <c r="E155">
        <v>103504</v>
      </c>
      <c r="F155">
        <v>19416</v>
      </c>
      <c r="G155" t="s">
        <v>66</v>
      </c>
      <c r="H155" t="s">
        <v>68</v>
      </c>
      <c r="I155" t="s">
        <v>77</v>
      </c>
      <c r="J155" t="s">
        <v>104</v>
      </c>
      <c r="K155" t="s">
        <v>141</v>
      </c>
      <c r="L155">
        <v>0</v>
      </c>
      <c r="M155">
        <v>0</v>
      </c>
      <c r="N155" t="s">
        <v>152</v>
      </c>
      <c r="O155" t="s">
        <v>153</v>
      </c>
      <c r="P155" t="s">
        <v>243</v>
      </c>
    </row>
    <row r="156" spans="1:16" x14ac:dyDescent="0.35">
      <c r="A156" t="s">
        <v>19</v>
      </c>
      <c r="B156" t="s">
        <v>32</v>
      </c>
      <c r="C156" t="s">
        <v>35</v>
      </c>
      <c r="D156" t="s">
        <v>60</v>
      </c>
      <c r="E156">
        <v>844369</v>
      </c>
      <c r="F156">
        <v>44286</v>
      </c>
      <c r="G156" t="s">
        <v>65</v>
      </c>
      <c r="H156" t="s">
        <v>70</v>
      </c>
      <c r="I156" t="s">
        <v>77</v>
      </c>
      <c r="J156" t="s">
        <v>108</v>
      </c>
      <c r="K156" t="s">
        <v>136</v>
      </c>
      <c r="L156">
        <v>7</v>
      </c>
      <c r="M156">
        <v>7</v>
      </c>
      <c r="N156" t="s">
        <v>148</v>
      </c>
      <c r="O156" t="s">
        <v>154</v>
      </c>
      <c r="P156" t="s">
        <v>244</v>
      </c>
    </row>
    <row r="157" spans="1:16" x14ac:dyDescent="0.35">
      <c r="A157" t="s">
        <v>20</v>
      </c>
      <c r="B157" t="s">
        <v>31</v>
      </c>
      <c r="C157" t="s">
        <v>50</v>
      </c>
      <c r="D157" t="s">
        <v>54</v>
      </c>
      <c r="E157">
        <v>78925</v>
      </c>
      <c r="F157">
        <v>712</v>
      </c>
      <c r="G157" t="s">
        <v>64</v>
      </c>
      <c r="H157" t="s">
        <v>70</v>
      </c>
      <c r="I157" t="s">
        <v>71</v>
      </c>
      <c r="J157" t="s">
        <v>94</v>
      </c>
      <c r="K157" t="s">
        <v>119</v>
      </c>
      <c r="L157">
        <v>15</v>
      </c>
      <c r="M157">
        <v>15</v>
      </c>
      <c r="N157" t="s">
        <v>150</v>
      </c>
      <c r="O157" t="s">
        <v>156</v>
      </c>
      <c r="P157" t="s">
        <v>236</v>
      </c>
    </row>
    <row r="158" spans="1:16" x14ac:dyDescent="0.35">
      <c r="A158" t="s">
        <v>16</v>
      </c>
      <c r="B158" t="s">
        <v>29</v>
      </c>
      <c r="C158" t="s">
        <v>46</v>
      </c>
      <c r="E158">
        <v>100188</v>
      </c>
      <c r="F158">
        <v>1228</v>
      </c>
      <c r="G158" t="s">
        <v>62</v>
      </c>
      <c r="H158" t="s">
        <v>55</v>
      </c>
      <c r="I158" t="s">
        <v>76</v>
      </c>
      <c r="J158" t="s">
        <v>86</v>
      </c>
      <c r="K158" t="s">
        <v>142</v>
      </c>
      <c r="L158">
        <v>20</v>
      </c>
      <c r="M158">
        <v>20</v>
      </c>
      <c r="N158" t="s">
        <v>150</v>
      </c>
      <c r="O158" t="s">
        <v>153</v>
      </c>
      <c r="P158" t="s">
        <v>245</v>
      </c>
    </row>
    <row r="159" spans="1:16" x14ac:dyDescent="0.35">
      <c r="A159" t="s">
        <v>18</v>
      </c>
      <c r="B159" t="s">
        <v>28</v>
      </c>
      <c r="C159" t="s">
        <v>42</v>
      </c>
      <c r="D159" t="s">
        <v>53</v>
      </c>
      <c r="E159">
        <v>25644</v>
      </c>
      <c r="F159">
        <v>717</v>
      </c>
      <c r="G159" t="s">
        <v>62</v>
      </c>
      <c r="H159" t="s">
        <v>68</v>
      </c>
      <c r="I159" t="s">
        <v>71</v>
      </c>
      <c r="J159" t="s">
        <v>81</v>
      </c>
      <c r="K159" t="s">
        <v>111</v>
      </c>
      <c r="L159">
        <v>8</v>
      </c>
      <c r="M159">
        <v>6</v>
      </c>
      <c r="N159" t="s">
        <v>150</v>
      </c>
      <c r="O159" t="s">
        <v>154</v>
      </c>
      <c r="P159" t="s">
        <v>168</v>
      </c>
    </row>
    <row r="160" spans="1:16" x14ac:dyDescent="0.35">
      <c r="A160" t="s">
        <v>16</v>
      </c>
      <c r="B160" t="s">
        <v>30</v>
      </c>
      <c r="C160" t="s">
        <v>41</v>
      </c>
      <c r="D160" t="s">
        <v>59</v>
      </c>
      <c r="E160">
        <v>74289</v>
      </c>
      <c r="F160">
        <v>0</v>
      </c>
      <c r="G160" t="s">
        <v>64</v>
      </c>
      <c r="H160" t="s">
        <v>68</v>
      </c>
      <c r="I160" t="s">
        <v>73</v>
      </c>
      <c r="J160" t="s">
        <v>83</v>
      </c>
      <c r="K160" t="s">
        <v>73</v>
      </c>
      <c r="L160">
        <v>8</v>
      </c>
      <c r="M160">
        <v>8</v>
      </c>
      <c r="N160" t="s">
        <v>147</v>
      </c>
      <c r="O160" t="s">
        <v>153</v>
      </c>
      <c r="P160" t="s">
        <v>233</v>
      </c>
    </row>
    <row r="161" spans="1:16" x14ac:dyDescent="0.35">
      <c r="A161" t="s">
        <v>16</v>
      </c>
      <c r="B161" t="s">
        <v>28</v>
      </c>
      <c r="C161" t="s">
        <v>41</v>
      </c>
      <c r="D161" t="s">
        <v>60</v>
      </c>
      <c r="E161">
        <v>86746</v>
      </c>
      <c r="F161">
        <v>3939</v>
      </c>
      <c r="G161" t="s">
        <v>63</v>
      </c>
      <c r="I161" t="s">
        <v>73</v>
      </c>
      <c r="J161" t="s">
        <v>83</v>
      </c>
      <c r="K161" t="s">
        <v>73</v>
      </c>
      <c r="L161">
        <v>18</v>
      </c>
      <c r="M161">
        <v>16</v>
      </c>
      <c r="N161" t="s">
        <v>147</v>
      </c>
      <c r="O161" t="s">
        <v>154</v>
      </c>
      <c r="P161" t="s">
        <v>168</v>
      </c>
    </row>
    <row r="162" spans="1:16" x14ac:dyDescent="0.35">
      <c r="A162" t="s">
        <v>18</v>
      </c>
      <c r="B162" t="s">
        <v>23</v>
      </c>
      <c r="C162" t="s">
        <v>38</v>
      </c>
      <c r="E162">
        <v>97333</v>
      </c>
      <c r="F162">
        <v>14508</v>
      </c>
      <c r="G162" t="s">
        <v>66</v>
      </c>
      <c r="H162" t="s">
        <v>55</v>
      </c>
      <c r="I162" t="s">
        <v>80</v>
      </c>
      <c r="J162" t="s">
        <v>102</v>
      </c>
      <c r="K162" t="s">
        <v>129</v>
      </c>
      <c r="L162">
        <v>5</v>
      </c>
      <c r="M162">
        <v>2</v>
      </c>
      <c r="N162" t="s">
        <v>150</v>
      </c>
      <c r="O162" t="s">
        <v>154</v>
      </c>
      <c r="P162" t="s">
        <v>242</v>
      </c>
    </row>
    <row r="163" spans="1:16" x14ac:dyDescent="0.35">
      <c r="A163" t="s">
        <v>16</v>
      </c>
      <c r="B163" t="s">
        <v>21</v>
      </c>
      <c r="C163" t="s">
        <v>51</v>
      </c>
      <c r="D163" t="s">
        <v>56</v>
      </c>
      <c r="E163">
        <v>104164</v>
      </c>
      <c r="F163">
        <v>23399</v>
      </c>
      <c r="G163" t="s">
        <v>67</v>
      </c>
      <c r="H163" t="s">
        <v>70</v>
      </c>
      <c r="I163" t="s">
        <v>73</v>
      </c>
      <c r="J163" t="s">
        <v>83</v>
      </c>
      <c r="K163" t="s">
        <v>73</v>
      </c>
      <c r="L163">
        <v>10</v>
      </c>
      <c r="M163">
        <v>10</v>
      </c>
      <c r="N163" t="s">
        <v>149</v>
      </c>
      <c r="O163" t="s">
        <v>155</v>
      </c>
      <c r="P163" t="s">
        <v>246</v>
      </c>
    </row>
    <row r="164" spans="1:16" x14ac:dyDescent="0.35">
      <c r="A164" t="s">
        <v>18</v>
      </c>
      <c r="B164" t="s">
        <v>26</v>
      </c>
      <c r="C164" t="s">
        <v>45</v>
      </c>
      <c r="D164" t="s">
        <v>54</v>
      </c>
      <c r="E164">
        <v>654555</v>
      </c>
      <c r="F164">
        <v>2880</v>
      </c>
      <c r="G164" t="s">
        <v>65</v>
      </c>
      <c r="I164" t="s">
        <v>76</v>
      </c>
      <c r="J164" t="s">
        <v>86</v>
      </c>
      <c r="K164" t="s">
        <v>143</v>
      </c>
      <c r="L164">
        <v>12</v>
      </c>
      <c r="M164">
        <v>10</v>
      </c>
      <c r="N164" t="s">
        <v>148</v>
      </c>
      <c r="O164" t="s">
        <v>156</v>
      </c>
      <c r="P164" t="s">
        <v>162</v>
      </c>
    </row>
    <row r="165" spans="1:16" x14ac:dyDescent="0.35">
      <c r="A165" t="s">
        <v>17</v>
      </c>
      <c r="B165" t="s">
        <v>26</v>
      </c>
      <c r="C165" t="s">
        <v>49</v>
      </c>
      <c r="E165">
        <v>1006019</v>
      </c>
      <c r="F165">
        <v>40458</v>
      </c>
      <c r="G165" t="s">
        <v>65</v>
      </c>
      <c r="H165" t="s">
        <v>70</v>
      </c>
      <c r="I165" t="s">
        <v>77</v>
      </c>
      <c r="J165" t="s">
        <v>103</v>
      </c>
      <c r="K165" t="s">
        <v>130</v>
      </c>
      <c r="L165">
        <v>1</v>
      </c>
      <c r="M165">
        <v>0</v>
      </c>
      <c r="N165" t="s">
        <v>147</v>
      </c>
      <c r="O165" t="s">
        <v>153</v>
      </c>
      <c r="P165" t="s">
        <v>247</v>
      </c>
    </row>
    <row r="166" spans="1:16" x14ac:dyDescent="0.35">
      <c r="A166" t="s">
        <v>19</v>
      </c>
      <c r="B166" t="s">
        <v>25</v>
      </c>
      <c r="C166" t="s">
        <v>51</v>
      </c>
      <c r="D166" t="s">
        <v>56</v>
      </c>
      <c r="E166">
        <v>18694</v>
      </c>
      <c r="F166">
        <v>3123</v>
      </c>
      <c r="G166" t="s">
        <v>62</v>
      </c>
      <c r="H166" t="s">
        <v>69</v>
      </c>
      <c r="I166" t="s">
        <v>71</v>
      </c>
      <c r="J166" t="s">
        <v>94</v>
      </c>
      <c r="K166" t="s">
        <v>119</v>
      </c>
      <c r="L166">
        <v>7</v>
      </c>
      <c r="M166">
        <v>4</v>
      </c>
      <c r="N166" t="s">
        <v>148</v>
      </c>
      <c r="O166" t="s">
        <v>156</v>
      </c>
      <c r="P166" t="s">
        <v>166</v>
      </c>
    </row>
    <row r="167" spans="1:16" x14ac:dyDescent="0.35">
      <c r="A167" t="s">
        <v>18</v>
      </c>
      <c r="B167" t="s">
        <v>30</v>
      </c>
      <c r="C167" t="s">
        <v>38</v>
      </c>
      <c r="D167" t="s">
        <v>60</v>
      </c>
      <c r="E167">
        <v>72142</v>
      </c>
      <c r="F167">
        <v>0</v>
      </c>
      <c r="G167" t="s">
        <v>66</v>
      </c>
      <c r="H167" t="s">
        <v>70</v>
      </c>
      <c r="I167" t="s">
        <v>74</v>
      </c>
      <c r="J167" t="s">
        <v>95</v>
      </c>
      <c r="K167" t="s">
        <v>120</v>
      </c>
      <c r="L167">
        <v>15</v>
      </c>
      <c r="M167">
        <v>15</v>
      </c>
      <c r="N167" t="s">
        <v>148</v>
      </c>
      <c r="O167" t="s">
        <v>153</v>
      </c>
      <c r="P167" t="s">
        <v>248</v>
      </c>
    </row>
    <row r="168" spans="1:16" x14ac:dyDescent="0.35">
      <c r="A168" t="s">
        <v>20</v>
      </c>
      <c r="B168" t="s">
        <v>23</v>
      </c>
      <c r="C168" t="s">
        <v>38</v>
      </c>
      <c r="E168">
        <v>1164210</v>
      </c>
      <c r="F168">
        <v>5709</v>
      </c>
      <c r="G168" t="s">
        <v>67</v>
      </c>
      <c r="H168" t="s">
        <v>55</v>
      </c>
      <c r="I168" t="s">
        <v>76</v>
      </c>
      <c r="J168" t="s">
        <v>86</v>
      </c>
      <c r="K168" t="s">
        <v>142</v>
      </c>
      <c r="L168">
        <v>20</v>
      </c>
      <c r="M168">
        <v>20</v>
      </c>
      <c r="N168" t="s">
        <v>147</v>
      </c>
      <c r="O168" t="s">
        <v>154</v>
      </c>
      <c r="P168" t="s">
        <v>161</v>
      </c>
    </row>
    <row r="169" spans="1:16" x14ac:dyDescent="0.35">
      <c r="A169" t="s">
        <v>19</v>
      </c>
      <c r="B169" t="s">
        <v>27</v>
      </c>
      <c r="C169" t="s">
        <v>36</v>
      </c>
      <c r="D169" t="s">
        <v>60</v>
      </c>
      <c r="E169">
        <v>60713</v>
      </c>
      <c r="F169">
        <v>2891</v>
      </c>
      <c r="G169" t="s">
        <v>62</v>
      </c>
      <c r="H169" t="s">
        <v>55</v>
      </c>
      <c r="I169" t="s">
        <v>75</v>
      </c>
      <c r="J169" t="s">
        <v>85</v>
      </c>
      <c r="K169" t="s">
        <v>114</v>
      </c>
      <c r="L169">
        <v>0</v>
      </c>
      <c r="M169">
        <v>0</v>
      </c>
      <c r="N169" t="s">
        <v>152</v>
      </c>
      <c r="O169" t="s">
        <v>153</v>
      </c>
      <c r="P169" t="s">
        <v>234</v>
      </c>
    </row>
    <row r="170" spans="1:16" x14ac:dyDescent="0.35">
      <c r="A170" t="s">
        <v>20</v>
      </c>
      <c r="B170" t="s">
        <v>25</v>
      </c>
      <c r="C170" t="s">
        <v>51</v>
      </c>
      <c r="D170" t="s">
        <v>61</v>
      </c>
      <c r="E170">
        <v>92403</v>
      </c>
      <c r="F170">
        <v>24578</v>
      </c>
      <c r="G170" t="s">
        <v>64</v>
      </c>
      <c r="H170" t="s">
        <v>55</v>
      </c>
      <c r="I170" t="s">
        <v>78</v>
      </c>
      <c r="J170" t="s">
        <v>106</v>
      </c>
      <c r="K170" t="s">
        <v>133</v>
      </c>
      <c r="L170">
        <v>9</v>
      </c>
      <c r="M170">
        <v>6</v>
      </c>
      <c r="N170" t="s">
        <v>148</v>
      </c>
      <c r="O170" t="s">
        <v>156</v>
      </c>
      <c r="P170" t="s">
        <v>177</v>
      </c>
    </row>
    <row r="171" spans="1:16" x14ac:dyDescent="0.35">
      <c r="A171" t="s">
        <v>17</v>
      </c>
      <c r="B171" t="s">
        <v>23</v>
      </c>
      <c r="C171" t="s">
        <v>45</v>
      </c>
      <c r="D171" t="s">
        <v>59</v>
      </c>
      <c r="E171">
        <v>92862</v>
      </c>
      <c r="F171">
        <v>9109</v>
      </c>
      <c r="G171" t="s">
        <v>66</v>
      </c>
      <c r="H171" t="s">
        <v>70</v>
      </c>
      <c r="I171" t="s">
        <v>75</v>
      </c>
      <c r="J171" t="s">
        <v>99</v>
      </c>
      <c r="K171" t="s">
        <v>131</v>
      </c>
      <c r="L171">
        <v>0</v>
      </c>
      <c r="M171">
        <v>0</v>
      </c>
      <c r="N171" t="s">
        <v>147</v>
      </c>
      <c r="O171" t="s">
        <v>154</v>
      </c>
      <c r="P171" t="s">
        <v>166</v>
      </c>
    </row>
    <row r="172" spans="1:16" x14ac:dyDescent="0.35">
      <c r="A172" t="s">
        <v>18</v>
      </c>
      <c r="B172" t="s">
        <v>33</v>
      </c>
      <c r="C172" t="s">
        <v>39</v>
      </c>
      <c r="D172" t="s">
        <v>58</v>
      </c>
      <c r="E172">
        <v>73756</v>
      </c>
      <c r="F172">
        <v>5957</v>
      </c>
      <c r="G172" t="s">
        <v>64</v>
      </c>
      <c r="H172" t="s">
        <v>69</v>
      </c>
      <c r="I172" t="s">
        <v>72</v>
      </c>
      <c r="J172" t="s">
        <v>82</v>
      </c>
      <c r="K172" t="s">
        <v>112</v>
      </c>
      <c r="L172">
        <v>18</v>
      </c>
      <c r="M172">
        <v>18</v>
      </c>
      <c r="N172" t="s">
        <v>151</v>
      </c>
      <c r="O172" t="s">
        <v>154</v>
      </c>
      <c r="P172" t="s">
        <v>170</v>
      </c>
    </row>
    <row r="173" spans="1:16" x14ac:dyDescent="0.35">
      <c r="A173" t="s">
        <v>18</v>
      </c>
      <c r="B173" t="s">
        <v>26</v>
      </c>
      <c r="C173" t="s">
        <v>41</v>
      </c>
      <c r="D173" t="s">
        <v>56</v>
      </c>
      <c r="E173">
        <v>979083</v>
      </c>
      <c r="F173">
        <v>30548</v>
      </c>
      <c r="G173" t="s">
        <v>65</v>
      </c>
      <c r="H173" t="s">
        <v>70</v>
      </c>
      <c r="I173" t="s">
        <v>71</v>
      </c>
      <c r="J173" t="s">
        <v>81</v>
      </c>
      <c r="K173" t="s">
        <v>111</v>
      </c>
      <c r="L173">
        <v>15</v>
      </c>
      <c r="M173">
        <v>15</v>
      </c>
      <c r="N173" t="s">
        <v>148</v>
      </c>
      <c r="O173" t="s">
        <v>154</v>
      </c>
      <c r="P173" t="s">
        <v>249</v>
      </c>
    </row>
    <row r="174" spans="1:16" x14ac:dyDescent="0.35">
      <c r="A174" t="s">
        <v>16</v>
      </c>
      <c r="B174" t="s">
        <v>26</v>
      </c>
      <c r="C174" t="s">
        <v>43</v>
      </c>
      <c r="D174" t="s">
        <v>60</v>
      </c>
      <c r="E174">
        <v>82274</v>
      </c>
      <c r="F174">
        <v>13288</v>
      </c>
      <c r="G174" t="s">
        <v>64</v>
      </c>
      <c r="H174" t="s">
        <v>68</v>
      </c>
      <c r="I174" t="s">
        <v>78</v>
      </c>
      <c r="J174" t="s">
        <v>106</v>
      </c>
      <c r="K174" t="s">
        <v>133</v>
      </c>
      <c r="L174">
        <v>8</v>
      </c>
      <c r="M174">
        <v>8</v>
      </c>
      <c r="N174" t="s">
        <v>148</v>
      </c>
      <c r="O174" t="s">
        <v>153</v>
      </c>
      <c r="P174" t="s">
        <v>250</v>
      </c>
    </row>
    <row r="175" spans="1:16" x14ac:dyDescent="0.35">
      <c r="A175" t="s">
        <v>17</v>
      </c>
      <c r="D175" t="s">
        <v>60</v>
      </c>
      <c r="F175">
        <v>6176</v>
      </c>
      <c r="G175" t="s">
        <v>64</v>
      </c>
      <c r="I175" t="s">
        <v>75</v>
      </c>
      <c r="J175" t="s">
        <v>99</v>
      </c>
      <c r="M175">
        <v>0</v>
      </c>
      <c r="N175" t="s">
        <v>148</v>
      </c>
      <c r="P175" t="s">
        <v>251</v>
      </c>
    </row>
    <row r="176" spans="1:16" x14ac:dyDescent="0.35">
      <c r="A176" t="s">
        <v>18</v>
      </c>
      <c r="B176" t="s">
        <v>29</v>
      </c>
      <c r="C176" t="s">
        <v>41</v>
      </c>
      <c r="D176" t="s">
        <v>57</v>
      </c>
      <c r="E176">
        <v>99798</v>
      </c>
      <c r="F176">
        <v>15148</v>
      </c>
      <c r="G176" t="s">
        <v>66</v>
      </c>
      <c r="I176" t="s">
        <v>71</v>
      </c>
      <c r="J176" t="s">
        <v>81</v>
      </c>
      <c r="K176" t="s">
        <v>111</v>
      </c>
      <c r="L176">
        <v>5</v>
      </c>
      <c r="M176">
        <v>5</v>
      </c>
      <c r="N176" t="s">
        <v>150</v>
      </c>
      <c r="O176" t="s">
        <v>154</v>
      </c>
      <c r="P176" t="s">
        <v>194</v>
      </c>
    </row>
    <row r="177" spans="1:16" x14ac:dyDescent="0.35">
      <c r="A177" t="s">
        <v>18</v>
      </c>
      <c r="B177" t="s">
        <v>29</v>
      </c>
      <c r="C177" t="s">
        <v>39</v>
      </c>
      <c r="D177" t="s">
        <v>54</v>
      </c>
      <c r="E177">
        <v>608330</v>
      </c>
      <c r="F177">
        <v>61835</v>
      </c>
      <c r="G177" t="s">
        <v>65</v>
      </c>
      <c r="H177" t="s">
        <v>70</v>
      </c>
      <c r="I177" t="s">
        <v>71</v>
      </c>
      <c r="J177" t="s">
        <v>94</v>
      </c>
      <c r="K177" t="s">
        <v>119</v>
      </c>
      <c r="L177">
        <v>4</v>
      </c>
      <c r="M177">
        <v>4</v>
      </c>
      <c r="N177" t="s">
        <v>147</v>
      </c>
      <c r="O177" t="s">
        <v>153</v>
      </c>
      <c r="P177" t="s">
        <v>252</v>
      </c>
    </row>
    <row r="178" spans="1:16" x14ac:dyDescent="0.35">
      <c r="A178" t="s">
        <v>19</v>
      </c>
      <c r="B178" t="s">
        <v>32</v>
      </c>
      <c r="C178" t="s">
        <v>44</v>
      </c>
      <c r="D178" t="s">
        <v>60</v>
      </c>
      <c r="E178">
        <v>71158</v>
      </c>
      <c r="F178">
        <v>2045</v>
      </c>
      <c r="G178" t="s">
        <v>66</v>
      </c>
      <c r="H178" t="s">
        <v>55</v>
      </c>
      <c r="I178" t="s">
        <v>76</v>
      </c>
      <c r="J178" t="s">
        <v>110</v>
      </c>
      <c r="K178" t="s">
        <v>140</v>
      </c>
      <c r="L178">
        <v>1</v>
      </c>
      <c r="M178">
        <v>0</v>
      </c>
      <c r="N178" t="s">
        <v>148</v>
      </c>
      <c r="O178" t="s">
        <v>155</v>
      </c>
      <c r="P178" t="s">
        <v>190</v>
      </c>
    </row>
    <row r="179" spans="1:16" x14ac:dyDescent="0.35">
      <c r="A179" t="s">
        <v>18</v>
      </c>
      <c r="B179" t="s">
        <v>30</v>
      </c>
      <c r="C179" t="s">
        <v>42</v>
      </c>
      <c r="D179" t="s">
        <v>60</v>
      </c>
      <c r="E179">
        <v>122819</v>
      </c>
      <c r="F179">
        <v>8839</v>
      </c>
      <c r="G179" t="s">
        <v>66</v>
      </c>
      <c r="H179" t="s">
        <v>69</v>
      </c>
      <c r="I179" t="s">
        <v>79</v>
      </c>
      <c r="J179" t="s">
        <v>105</v>
      </c>
      <c r="K179" t="s">
        <v>105</v>
      </c>
      <c r="L179">
        <v>8</v>
      </c>
      <c r="M179">
        <v>6</v>
      </c>
      <c r="N179" t="s">
        <v>147</v>
      </c>
      <c r="O179" t="s">
        <v>156</v>
      </c>
      <c r="P179" t="s">
        <v>174</v>
      </c>
    </row>
    <row r="180" spans="1:16" x14ac:dyDescent="0.35">
      <c r="A180" t="s">
        <v>20</v>
      </c>
      <c r="B180" t="s">
        <v>22</v>
      </c>
      <c r="C180" t="s">
        <v>38</v>
      </c>
      <c r="D180" t="s">
        <v>57</v>
      </c>
      <c r="E180">
        <v>761314</v>
      </c>
      <c r="F180">
        <v>0</v>
      </c>
      <c r="G180" t="s">
        <v>65</v>
      </c>
      <c r="I180" t="s">
        <v>79</v>
      </c>
      <c r="J180" t="s">
        <v>105</v>
      </c>
      <c r="K180" t="s">
        <v>105</v>
      </c>
      <c r="L180">
        <v>8</v>
      </c>
      <c r="M180">
        <v>6</v>
      </c>
      <c r="N180" t="s">
        <v>151</v>
      </c>
      <c r="O180" t="s">
        <v>153</v>
      </c>
      <c r="P180" t="s">
        <v>253</v>
      </c>
    </row>
    <row r="181" spans="1:16" x14ac:dyDescent="0.35">
      <c r="A181" t="s">
        <v>20</v>
      </c>
      <c r="B181" t="s">
        <v>26</v>
      </c>
      <c r="C181" t="s">
        <v>50</v>
      </c>
      <c r="D181" t="s">
        <v>54</v>
      </c>
      <c r="E181">
        <v>107725</v>
      </c>
      <c r="F181">
        <v>4500</v>
      </c>
      <c r="G181" t="s">
        <v>63</v>
      </c>
      <c r="H181" t="s">
        <v>69</v>
      </c>
      <c r="I181" t="s">
        <v>75</v>
      </c>
      <c r="J181" t="s">
        <v>91</v>
      </c>
      <c r="K181" t="s">
        <v>118</v>
      </c>
      <c r="L181">
        <v>8</v>
      </c>
      <c r="M181">
        <v>5</v>
      </c>
      <c r="N181" t="s">
        <v>151</v>
      </c>
      <c r="O181" t="s">
        <v>155</v>
      </c>
      <c r="P181" t="s">
        <v>254</v>
      </c>
    </row>
    <row r="182" spans="1:16" x14ac:dyDescent="0.35">
      <c r="A182" t="s">
        <v>19</v>
      </c>
      <c r="B182" t="s">
        <v>23</v>
      </c>
      <c r="C182" t="s">
        <v>42</v>
      </c>
      <c r="E182">
        <v>109147</v>
      </c>
      <c r="F182">
        <v>1830</v>
      </c>
      <c r="G182" t="s">
        <v>64</v>
      </c>
      <c r="H182" t="s">
        <v>55</v>
      </c>
      <c r="I182" t="s">
        <v>77</v>
      </c>
      <c r="J182" t="s">
        <v>103</v>
      </c>
      <c r="K182" t="s">
        <v>130</v>
      </c>
      <c r="L182">
        <v>3</v>
      </c>
      <c r="M182">
        <v>3</v>
      </c>
      <c r="N182" t="s">
        <v>147</v>
      </c>
      <c r="O182" t="s">
        <v>154</v>
      </c>
      <c r="P182" t="s">
        <v>158</v>
      </c>
    </row>
    <row r="183" spans="1:16" x14ac:dyDescent="0.35">
      <c r="A183" t="s">
        <v>19</v>
      </c>
      <c r="B183" t="s">
        <v>34</v>
      </c>
      <c r="C183" t="s">
        <v>38</v>
      </c>
      <c r="D183" t="s">
        <v>56</v>
      </c>
      <c r="E183">
        <v>103239</v>
      </c>
      <c r="F183">
        <v>15303</v>
      </c>
      <c r="G183" t="s">
        <v>64</v>
      </c>
      <c r="H183" t="s">
        <v>68</v>
      </c>
      <c r="I183" t="s">
        <v>72</v>
      </c>
      <c r="J183" t="s">
        <v>98</v>
      </c>
      <c r="K183" t="s">
        <v>124</v>
      </c>
      <c r="L183">
        <v>2</v>
      </c>
      <c r="M183">
        <v>0</v>
      </c>
      <c r="N183" t="s">
        <v>148</v>
      </c>
      <c r="O183" t="s">
        <v>156</v>
      </c>
      <c r="P183" t="s">
        <v>255</v>
      </c>
    </row>
    <row r="184" spans="1:16" x14ac:dyDescent="0.35">
      <c r="A184" t="s">
        <v>19</v>
      </c>
      <c r="B184" t="s">
        <v>31</v>
      </c>
      <c r="C184" t="s">
        <v>43</v>
      </c>
      <c r="D184" t="s">
        <v>60</v>
      </c>
      <c r="E184">
        <v>85331</v>
      </c>
      <c r="F184">
        <v>3949</v>
      </c>
      <c r="G184" t="s">
        <v>64</v>
      </c>
      <c r="H184" t="s">
        <v>70</v>
      </c>
      <c r="I184" t="s">
        <v>79</v>
      </c>
      <c r="J184" t="s">
        <v>92</v>
      </c>
      <c r="K184" t="s">
        <v>92</v>
      </c>
      <c r="L184">
        <v>7</v>
      </c>
      <c r="M184">
        <v>6</v>
      </c>
      <c r="N184" t="s">
        <v>150</v>
      </c>
      <c r="O184" t="s">
        <v>153</v>
      </c>
      <c r="P184" t="s">
        <v>255</v>
      </c>
    </row>
    <row r="185" spans="1:16" x14ac:dyDescent="0.35">
      <c r="A185" t="s">
        <v>16</v>
      </c>
      <c r="B185" t="s">
        <v>23</v>
      </c>
      <c r="C185" t="s">
        <v>51</v>
      </c>
      <c r="D185" t="s">
        <v>55</v>
      </c>
      <c r="E185">
        <v>1049139</v>
      </c>
      <c r="F185">
        <v>0</v>
      </c>
      <c r="G185" t="s">
        <v>65</v>
      </c>
      <c r="H185" t="s">
        <v>55</v>
      </c>
      <c r="I185" t="s">
        <v>79</v>
      </c>
      <c r="J185" t="s">
        <v>105</v>
      </c>
      <c r="K185" t="s">
        <v>105</v>
      </c>
      <c r="L185">
        <v>9</v>
      </c>
      <c r="M185">
        <v>6</v>
      </c>
      <c r="N185" t="s">
        <v>151</v>
      </c>
      <c r="O185" t="s">
        <v>156</v>
      </c>
      <c r="P185" t="s">
        <v>256</v>
      </c>
    </row>
    <row r="186" spans="1:16" x14ac:dyDescent="0.35">
      <c r="A186" t="s">
        <v>17</v>
      </c>
      <c r="B186" t="s">
        <v>27</v>
      </c>
      <c r="C186" t="s">
        <v>44</v>
      </c>
      <c r="D186" t="s">
        <v>61</v>
      </c>
      <c r="E186">
        <v>77895</v>
      </c>
      <c r="F186">
        <v>25</v>
      </c>
      <c r="G186" t="s">
        <v>64</v>
      </c>
      <c r="H186" t="s">
        <v>55</v>
      </c>
      <c r="I186" t="s">
        <v>73</v>
      </c>
      <c r="J186" t="s">
        <v>83</v>
      </c>
      <c r="K186" t="s">
        <v>73</v>
      </c>
      <c r="L186">
        <v>0</v>
      </c>
      <c r="M186">
        <v>0</v>
      </c>
      <c r="N186" t="s">
        <v>151</v>
      </c>
      <c r="O186" t="s">
        <v>155</v>
      </c>
      <c r="P186" t="s">
        <v>257</v>
      </c>
    </row>
    <row r="187" spans="1:16" x14ac:dyDescent="0.35">
      <c r="A187" t="s">
        <v>19</v>
      </c>
      <c r="B187" t="s">
        <v>32</v>
      </c>
      <c r="C187" t="s">
        <v>38</v>
      </c>
      <c r="E187">
        <v>123124</v>
      </c>
      <c r="F187">
        <v>9454</v>
      </c>
      <c r="G187" t="s">
        <v>62</v>
      </c>
      <c r="H187" t="s">
        <v>68</v>
      </c>
      <c r="I187" t="s">
        <v>79</v>
      </c>
      <c r="J187" t="s">
        <v>105</v>
      </c>
      <c r="K187" t="s">
        <v>105</v>
      </c>
      <c r="L187">
        <v>0</v>
      </c>
      <c r="M187">
        <v>0</v>
      </c>
      <c r="N187" t="s">
        <v>147</v>
      </c>
      <c r="O187" t="s">
        <v>156</v>
      </c>
      <c r="P187" t="s">
        <v>170</v>
      </c>
    </row>
    <row r="188" spans="1:16" x14ac:dyDescent="0.35">
      <c r="A188" t="s">
        <v>19</v>
      </c>
      <c r="B188" t="s">
        <v>32</v>
      </c>
      <c r="C188" t="s">
        <v>38</v>
      </c>
      <c r="D188" t="s">
        <v>54</v>
      </c>
      <c r="E188">
        <v>76103</v>
      </c>
      <c r="F188">
        <v>15009</v>
      </c>
      <c r="G188" t="s">
        <v>62</v>
      </c>
      <c r="I188" t="s">
        <v>77</v>
      </c>
      <c r="J188" t="s">
        <v>89</v>
      </c>
      <c r="K188" t="s">
        <v>137</v>
      </c>
      <c r="L188">
        <v>2</v>
      </c>
      <c r="M188">
        <v>1</v>
      </c>
      <c r="N188" t="s">
        <v>149</v>
      </c>
      <c r="O188" t="s">
        <v>156</v>
      </c>
      <c r="P188" t="s">
        <v>237</v>
      </c>
    </row>
    <row r="189" spans="1:16" x14ac:dyDescent="0.35">
      <c r="A189" t="s">
        <v>18</v>
      </c>
      <c r="B189" t="s">
        <v>33</v>
      </c>
      <c r="C189" t="s">
        <v>36</v>
      </c>
      <c r="D189" t="s">
        <v>61</v>
      </c>
      <c r="E189">
        <v>104157</v>
      </c>
      <c r="F189">
        <v>548</v>
      </c>
      <c r="G189" t="s">
        <v>63</v>
      </c>
      <c r="H189" t="s">
        <v>69</v>
      </c>
      <c r="I189" t="s">
        <v>74</v>
      </c>
      <c r="J189" t="s">
        <v>95</v>
      </c>
      <c r="K189" t="s">
        <v>120</v>
      </c>
      <c r="L189">
        <v>6</v>
      </c>
      <c r="M189">
        <v>6</v>
      </c>
      <c r="N189" t="s">
        <v>152</v>
      </c>
      <c r="O189" t="s">
        <v>154</v>
      </c>
      <c r="P189" t="s">
        <v>216</v>
      </c>
    </row>
    <row r="190" spans="1:16" x14ac:dyDescent="0.35">
      <c r="A190" t="s">
        <v>19</v>
      </c>
      <c r="B190" t="s">
        <v>31</v>
      </c>
      <c r="C190" t="s">
        <v>41</v>
      </c>
      <c r="D190" t="s">
        <v>61</v>
      </c>
      <c r="E190">
        <v>74393</v>
      </c>
      <c r="F190">
        <v>3512</v>
      </c>
      <c r="G190" t="s">
        <v>64</v>
      </c>
      <c r="H190" t="s">
        <v>70</v>
      </c>
      <c r="I190" t="s">
        <v>74</v>
      </c>
      <c r="J190" t="s">
        <v>95</v>
      </c>
      <c r="K190" t="s">
        <v>120</v>
      </c>
      <c r="L190">
        <v>6</v>
      </c>
      <c r="M190">
        <v>6</v>
      </c>
      <c r="N190" t="s">
        <v>149</v>
      </c>
      <c r="O190" t="s">
        <v>155</v>
      </c>
      <c r="P190" t="s">
        <v>174</v>
      </c>
    </row>
    <row r="191" spans="1:16" x14ac:dyDescent="0.35">
      <c r="A191" t="s">
        <v>19</v>
      </c>
      <c r="B191" t="s">
        <v>32</v>
      </c>
      <c r="C191" t="s">
        <v>43</v>
      </c>
      <c r="D191" t="s">
        <v>61</v>
      </c>
      <c r="E191">
        <v>102177</v>
      </c>
      <c r="F191">
        <v>12138</v>
      </c>
      <c r="G191" t="s">
        <v>63</v>
      </c>
      <c r="H191" t="s">
        <v>69</v>
      </c>
      <c r="I191" t="s">
        <v>71</v>
      </c>
      <c r="J191" t="s">
        <v>94</v>
      </c>
      <c r="K191" t="s">
        <v>119</v>
      </c>
      <c r="L191">
        <v>1</v>
      </c>
      <c r="M191">
        <v>1</v>
      </c>
      <c r="N191" t="s">
        <v>152</v>
      </c>
      <c r="O191" t="s">
        <v>153</v>
      </c>
      <c r="P191" t="s">
        <v>258</v>
      </c>
    </row>
    <row r="192" spans="1:16" x14ac:dyDescent="0.35">
      <c r="A192" t="s">
        <v>16</v>
      </c>
      <c r="B192" t="s">
        <v>34</v>
      </c>
      <c r="C192" t="s">
        <v>38</v>
      </c>
      <c r="D192" t="s">
        <v>54</v>
      </c>
      <c r="E192">
        <v>49708</v>
      </c>
      <c r="F192">
        <v>7893</v>
      </c>
      <c r="G192" t="s">
        <v>62</v>
      </c>
      <c r="H192" t="s">
        <v>70</v>
      </c>
      <c r="I192" t="s">
        <v>78</v>
      </c>
      <c r="J192" t="s">
        <v>106</v>
      </c>
      <c r="K192" t="s">
        <v>133</v>
      </c>
      <c r="L192">
        <v>25</v>
      </c>
      <c r="M192">
        <v>25</v>
      </c>
      <c r="N192" t="s">
        <v>147</v>
      </c>
      <c r="O192" t="s">
        <v>154</v>
      </c>
      <c r="P192" t="s">
        <v>259</v>
      </c>
    </row>
    <row r="193" spans="1:16" x14ac:dyDescent="0.35">
      <c r="A193" t="s">
        <v>18</v>
      </c>
      <c r="B193" t="s">
        <v>26</v>
      </c>
      <c r="C193" t="s">
        <v>40</v>
      </c>
      <c r="E193">
        <v>12436</v>
      </c>
      <c r="F193">
        <v>27</v>
      </c>
      <c r="G193" t="s">
        <v>62</v>
      </c>
      <c r="H193" t="s">
        <v>69</v>
      </c>
      <c r="I193" t="s">
        <v>71</v>
      </c>
      <c r="J193" t="s">
        <v>94</v>
      </c>
      <c r="K193" t="s">
        <v>119</v>
      </c>
      <c r="L193">
        <v>6</v>
      </c>
      <c r="M193">
        <v>6</v>
      </c>
      <c r="N193" t="s">
        <v>151</v>
      </c>
      <c r="O193" t="s">
        <v>155</v>
      </c>
      <c r="P193" t="s">
        <v>164</v>
      </c>
    </row>
    <row r="194" spans="1:16" x14ac:dyDescent="0.35">
      <c r="A194" t="s">
        <v>18</v>
      </c>
      <c r="B194" t="s">
        <v>30</v>
      </c>
      <c r="C194" t="s">
        <v>41</v>
      </c>
      <c r="D194" t="s">
        <v>56</v>
      </c>
      <c r="E194">
        <v>61566</v>
      </c>
      <c r="F194">
        <v>6036</v>
      </c>
      <c r="G194" t="s">
        <v>62</v>
      </c>
      <c r="H194" t="s">
        <v>69</v>
      </c>
      <c r="I194" t="s">
        <v>72</v>
      </c>
      <c r="J194" t="s">
        <v>98</v>
      </c>
      <c r="K194" t="s">
        <v>124</v>
      </c>
      <c r="L194">
        <v>9</v>
      </c>
      <c r="M194">
        <v>9</v>
      </c>
      <c r="N194" t="s">
        <v>151</v>
      </c>
      <c r="O194" t="s">
        <v>154</v>
      </c>
      <c r="P194" t="s">
        <v>260</v>
      </c>
    </row>
    <row r="195" spans="1:16" x14ac:dyDescent="0.35">
      <c r="A195" t="s">
        <v>19</v>
      </c>
      <c r="B195" t="s">
        <v>26</v>
      </c>
      <c r="C195" t="s">
        <v>48</v>
      </c>
      <c r="E195">
        <v>91833</v>
      </c>
      <c r="F195">
        <v>1860</v>
      </c>
      <c r="G195" t="s">
        <v>64</v>
      </c>
      <c r="H195" t="s">
        <v>69</v>
      </c>
      <c r="I195" t="s">
        <v>71</v>
      </c>
      <c r="J195" t="s">
        <v>81</v>
      </c>
      <c r="K195" t="s">
        <v>111</v>
      </c>
      <c r="L195">
        <v>6</v>
      </c>
      <c r="M195">
        <v>4</v>
      </c>
      <c r="N195" t="s">
        <v>148</v>
      </c>
      <c r="O195" t="s">
        <v>153</v>
      </c>
      <c r="P195" t="s">
        <v>261</v>
      </c>
    </row>
    <row r="196" spans="1:16" x14ac:dyDescent="0.35">
      <c r="A196" t="s">
        <v>16</v>
      </c>
      <c r="B196" t="s">
        <v>28</v>
      </c>
      <c r="C196" t="s">
        <v>49</v>
      </c>
      <c r="D196" t="s">
        <v>59</v>
      </c>
      <c r="E196">
        <v>31697</v>
      </c>
      <c r="F196">
        <v>1386</v>
      </c>
      <c r="G196" t="s">
        <v>62</v>
      </c>
      <c r="H196" t="s">
        <v>69</v>
      </c>
      <c r="I196" t="s">
        <v>78</v>
      </c>
      <c r="J196" t="s">
        <v>106</v>
      </c>
      <c r="K196" t="s">
        <v>133</v>
      </c>
      <c r="L196">
        <v>25</v>
      </c>
      <c r="M196">
        <v>24</v>
      </c>
      <c r="N196" t="s">
        <v>147</v>
      </c>
      <c r="O196" t="s">
        <v>153</v>
      </c>
      <c r="P196" t="s">
        <v>215</v>
      </c>
    </row>
    <row r="197" spans="1:16" x14ac:dyDescent="0.35">
      <c r="A197" t="s">
        <v>18</v>
      </c>
      <c r="B197" t="s">
        <v>29</v>
      </c>
      <c r="C197" t="s">
        <v>44</v>
      </c>
      <c r="D197" t="s">
        <v>60</v>
      </c>
      <c r="E197">
        <v>49150</v>
      </c>
      <c r="F197">
        <v>4384</v>
      </c>
      <c r="G197" t="s">
        <v>66</v>
      </c>
      <c r="I197" t="s">
        <v>71</v>
      </c>
      <c r="J197" t="s">
        <v>81</v>
      </c>
      <c r="K197" t="s">
        <v>111</v>
      </c>
      <c r="L197">
        <v>5</v>
      </c>
      <c r="M197">
        <v>2</v>
      </c>
      <c r="N197" t="s">
        <v>148</v>
      </c>
      <c r="O197" t="s">
        <v>156</v>
      </c>
      <c r="P197" t="s">
        <v>262</v>
      </c>
    </row>
    <row r="198" spans="1:16" x14ac:dyDescent="0.35">
      <c r="A198" t="s">
        <v>19</v>
      </c>
      <c r="B198" t="s">
        <v>26</v>
      </c>
      <c r="C198" t="s">
        <v>51</v>
      </c>
      <c r="D198" t="s">
        <v>58</v>
      </c>
      <c r="E198">
        <v>85822</v>
      </c>
      <c r="F198">
        <v>0</v>
      </c>
      <c r="G198" t="s">
        <v>64</v>
      </c>
      <c r="I198" t="s">
        <v>78</v>
      </c>
      <c r="J198" t="s">
        <v>106</v>
      </c>
      <c r="K198" t="s">
        <v>133</v>
      </c>
      <c r="L198">
        <v>7</v>
      </c>
      <c r="M198">
        <v>6</v>
      </c>
      <c r="N198" t="s">
        <v>149</v>
      </c>
      <c r="O198" t="s">
        <v>154</v>
      </c>
      <c r="P198" t="s">
        <v>259</v>
      </c>
    </row>
    <row r="199" spans="1:16" x14ac:dyDescent="0.35">
      <c r="A199" t="s">
        <v>18</v>
      </c>
      <c r="B199" t="s">
        <v>26</v>
      </c>
      <c r="C199" t="s">
        <v>48</v>
      </c>
      <c r="D199" t="s">
        <v>54</v>
      </c>
      <c r="E199">
        <v>1060080</v>
      </c>
      <c r="F199">
        <v>0</v>
      </c>
      <c r="G199" t="s">
        <v>65</v>
      </c>
      <c r="H199" t="s">
        <v>69</v>
      </c>
      <c r="I199" t="s">
        <v>74</v>
      </c>
      <c r="J199" t="s">
        <v>107</v>
      </c>
      <c r="K199" t="s">
        <v>134</v>
      </c>
      <c r="L199">
        <v>25</v>
      </c>
      <c r="M199">
        <v>25</v>
      </c>
      <c r="N199" t="s">
        <v>150</v>
      </c>
      <c r="O199" t="s">
        <v>156</v>
      </c>
      <c r="P199" t="s">
        <v>263</v>
      </c>
    </row>
    <row r="200" spans="1:16" x14ac:dyDescent="0.35">
      <c r="A200" t="s">
        <v>20</v>
      </c>
      <c r="D200" t="s">
        <v>58</v>
      </c>
      <c r="F200">
        <v>1215</v>
      </c>
      <c r="G200" t="s">
        <v>62</v>
      </c>
      <c r="H200" t="s">
        <v>69</v>
      </c>
      <c r="I200" t="s">
        <v>73</v>
      </c>
      <c r="J200" t="s">
        <v>83</v>
      </c>
      <c r="M200">
        <v>18</v>
      </c>
      <c r="N200" t="s">
        <v>148</v>
      </c>
      <c r="P200" t="s">
        <v>215</v>
      </c>
    </row>
    <row r="201" spans="1:16" x14ac:dyDescent="0.35">
      <c r="A201" t="s">
        <v>18</v>
      </c>
      <c r="B201" t="s">
        <v>21</v>
      </c>
      <c r="C201" t="s">
        <v>44</v>
      </c>
      <c r="D201" t="s">
        <v>61</v>
      </c>
      <c r="E201">
        <v>110036</v>
      </c>
      <c r="F201">
        <v>9513</v>
      </c>
      <c r="G201" t="s">
        <v>66</v>
      </c>
      <c r="H201" t="s">
        <v>55</v>
      </c>
      <c r="I201" t="s">
        <v>78</v>
      </c>
      <c r="J201" t="s">
        <v>90</v>
      </c>
      <c r="K201" t="s">
        <v>117</v>
      </c>
      <c r="L201">
        <v>2</v>
      </c>
      <c r="M201">
        <v>2</v>
      </c>
      <c r="N201" t="s">
        <v>147</v>
      </c>
      <c r="O201" t="s">
        <v>156</v>
      </c>
      <c r="P201" t="s">
        <v>264</v>
      </c>
    </row>
    <row r="202" spans="1:16" x14ac:dyDescent="0.35">
      <c r="A202" t="s">
        <v>18</v>
      </c>
      <c r="B202" t="s">
        <v>25</v>
      </c>
      <c r="C202" t="s">
        <v>41</v>
      </c>
      <c r="D202" t="s">
        <v>53</v>
      </c>
      <c r="E202">
        <v>882230</v>
      </c>
      <c r="F202">
        <v>5012</v>
      </c>
      <c r="G202" t="s">
        <v>62</v>
      </c>
      <c r="H202" t="s">
        <v>70</v>
      </c>
      <c r="I202" t="s">
        <v>78</v>
      </c>
      <c r="J202" t="s">
        <v>90</v>
      </c>
      <c r="K202" t="s">
        <v>117</v>
      </c>
      <c r="L202">
        <v>2</v>
      </c>
      <c r="M202">
        <v>2</v>
      </c>
      <c r="N202" t="s">
        <v>148</v>
      </c>
      <c r="O202" t="s">
        <v>155</v>
      </c>
      <c r="P202" t="s">
        <v>201</v>
      </c>
    </row>
    <row r="203" spans="1:16" x14ac:dyDescent="0.35">
      <c r="A203" t="s">
        <v>19</v>
      </c>
      <c r="B203" t="s">
        <v>33</v>
      </c>
      <c r="C203" t="s">
        <v>51</v>
      </c>
      <c r="D203" t="s">
        <v>56</v>
      </c>
      <c r="E203">
        <v>88317</v>
      </c>
      <c r="F203">
        <v>5223</v>
      </c>
      <c r="G203" t="s">
        <v>62</v>
      </c>
      <c r="H203" t="s">
        <v>69</v>
      </c>
      <c r="I203" t="s">
        <v>80</v>
      </c>
      <c r="J203" t="s">
        <v>97</v>
      </c>
      <c r="K203" t="s">
        <v>122</v>
      </c>
      <c r="L203">
        <v>3</v>
      </c>
      <c r="M203">
        <v>0</v>
      </c>
      <c r="N203" t="s">
        <v>152</v>
      </c>
      <c r="O203" t="s">
        <v>153</v>
      </c>
      <c r="P203" t="s">
        <v>189</v>
      </c>
    </row>
    <row r="204" spans="1:16" x14ac:dyDescent="0.35">
      <c r="A204" t="s">
        <v>19</v>
      </c>
      <c r="B204" t="s">
        <v>27</v>
      </c>
      <c r="C204" t="s">
        <v>48</v>
      </c>
      <c r="D204" t="s">
        <v>55</v>
      </c>
      <c r="E204">
        <v>933464</v>
      </c>
      <c r="F204">
        <v>119996</v>
      </c>
      <c r="G204" t="s">
        <v>65</v>
      </c>
      <c r="H204" t="s">
        <v>69</v>
      </c>
      <c r="I204" t="s">
        <v>76</v>
      </c>
      <c r="J204" t="s">
        <v>110</v>
      </c>
      <c r="K204" t="s">
        <v>140</v>
      </c>
      <c r="L204">
        <v>7</v>
      </c>
      <c r="M204">
        <v>5</v>
      </c>
      <c r="N204" t="s">
        <v>152</v>
      </c>
      <c r="O204" t="s">
        <v>154</v>
      </c>
      <c r="P204" t="s">
        <v>265</v>
      </c>
    </row>
    <row r="205" spans="1:16" x14ac:dyDescent="0.35">
      <c r="A205" t="s">
        <v>18</v>
      </c>
      <c r="B205" t="s">
        <v>30</v>
      </c>
      <c r="C205" t="s">
        <v>47</v>
      </c>
      <c r="D205" t="s">
        <v>56</v>
      </c>
      <c r="E205">
        <v>149897</v>
      </c>
      <c r="F205">
        <v>9576</v>
      </c>
      <c r="G205" t="s">
        <v>63</v>
      </c>
      <c r="I205" t="s">
        <v>72</v>
      </c>
      <c r="J205" t="s">
        <v>101</v>
      </c>
      <c r="K205" t="s">
        <v>101</v>
      </c>
      <c r="L205">
        <v>5</v>
      </c>
      <c r="M205">
        <v>2</v>
      </c>
      <c r="N205" t="s">
        <v>151</v>
      </c>
      <c r="O205" t="s">
        <v>154</v>
      </c>
      <c r="P205" t="s">
        <v>266</v>
      </c>
    </row>
    <row r="206" spans="1:16" x14ac:dyDescent="0.35">
      <c r="A206" t="s">
        <v>18</v>
      </c>
      <c r="B206" t="s">
        <v>33</v>
      </c>
      <c r="C206" t="s">
        <v>42</v>
      </c>
      <c r="D206" t="s">
        <v>61</v>
      </c>
      <c r="E206">
        <v>810436</v>
      </c>
      <c r="F206">
        <v>120013</v>
      </c>
      <c r="G206" t="s">
        <v>65</v>
      </c>
      <c r="H206" t="s">
        <v>70</v>
      </c>
      <c r="I206" t="s">
        <v>77</v>
      </c>
      <c r="J206" t="s">
        <v>103</v>
      </c>
      <c r="K206" t="s">
        <v>130</v>
      </c>
      <c r="L206">
        <v>25</v>
      </c>
      <c r="M206">
        <v>25</v>
      </c>
      <c r="N206" t="s">
        <v>148</v>
      </c>
      <c r="O206" t="s">
        <v>154</v>
      </c>
      <c r="P206" t="s">
        <v>267</v>
      </c>
    </row>
    <row r="207" spans="1:16" x14ac:dyDescent="0.35">
      <c r="A207" t="s">
        <v>19</v>
      </c>
      <c r="B207" t="s">
        <v>29</v>
      </c>
      <c r="C207" t="s">
        <v>47</v>
      </c>
      <c r="D207" t="s">
        <v>59</v>
      </c>
      <c r="E207">
        <v>77117</v>
      </c>
      <c r="F207">
        <v>11427</v>
      </c>
      <c r="G207" t="s">
        <v>66</v>
      </c>
      <c r="I207" t="s">
        <v>75</v>
      </c>
      <c r="J207" t="s">
        <v>91</v>
      </c>
      <c r="K207" t="s">
        <v>118</v>
      </c>
      <c r="L207">
        <v>7</v>
      </c>
      <c r="M207">
        <v>7</v>
      </c>
      <c r="N207" t="s">
        <v>148</v>
      </c>
      <c r="O207" t="s">
        <v>154</v>
      </c>
      <c r="P207" t="s">
        <v>170</v>
      </c>
    </row>
    <row r="208" spans="1:16" x14ac:dyDescent="0.35">
      <c r="A208" t="s">
        <v>17</v>
      </c>
      <c r="B208" t="s">
        <v>30</v>
      </c>
      <c r="C208" t="s">
        <v>42</v>
      </c>
      <c r="D208" t="s">
        <v>61</v>
      </c>
      <c r="E208">
        <v>85892</v>
      </c>
      <c r="F208">
        <v>4036</v>
      </c>
      <c r="G208" t="s">
        <v>63</v>
      </c>
      <c r="I208" t="s">
        <v>80</v>
      </c>
      <c r="J208" t="s">
        <v>100</v>
      </c>
      <c r="K208" t="s">
        <v>126</v>
      </c>
      <c r="L208">
        <v>1</v>
      </c>
      <c r="M208">
        <v>1</v>
      </c>
      <c r="N208" t="s">
        <v>150</v>
      </c>
      <c r="O208" t="s">
        <v>155</v>
      </c>
      <c r="P208" t="s">
        <v>268</v>
      </c>
    </row>
    <row r="209" spans="1:16" x14ac:dyDescent="0.35">
      <c r="A209" t="s">
        <v>19</v>
      </c>
      <c r="B209" t="s">
        <v>26</v>
      </c>
      <c r="C209" t="s">
        <v>52</v>
      </c>
      <c r="D209" t="s">
        <v>56</v>
      </c>
      <c r="E209">
        <v>5000</v>
      </c>
      <c r="F209">
        <v>91</v>
      </c>
      <c r="G209" t="s">
        <v>62</v>
      </c>
      <c r="I209" t="s">
        <v>73</v>
      </c>
      <c r="J209" t="s">
        <v>83</v>
      </c>
      <c r="K209" t="s">
        <v>73</v>
      </c>
      <c r="L209">
        <v>7</v>
      </c>
      <c r="M209">
        <v>6</v>
      </c>
      <c r="N209" t="s">
        <v>147</v>
      </c>
      <c r="O209" t="s">
        <v>156</v>
      </c>
      <c r="P209" t="s">
        <v>269</v>
      </c>
    </row>
    <row r="210" spans="1:16" x14ac:dyDescent="0.35">
      <c r="A210" t="s">
        <v>18</v>
      </c>
      <c r="B210" t="s">
        <v>32</v>
      </c>
      <c r="C210" t="s">
        <v>44</v>
      </c>
      <c r="D210" t="s">
        <v>56</v>
      </c>
      <c r="E210">
        <v>1719559</v>
      </c>
      <c r="F210">
        <v>50731</v>
      </c>
      <c r="G210" t="s">
        <v>65</v>
      </c>
      <c r="H210" t="s">
        <v>55</v>
      </c>
      <c r="I210" t="s">
        <v>76</v>
      </c>
      <c r="J210" t="s">
        <v>88</v>
      </c>
      <c r="K210" t="s">
        <v>123</v>
      </c>
      <c r="L210">
        <v>8</v>
      </c>
      <c r="M210">
        <v>8</v>
      </c>
      <c r="N210" t="s">
        <v>147</v>
      </c>
      <c r="O210" t="s">
        <v>156</v>
      </c>
      <c r="P210" t="s">
        <v>270</v>
      </c>
    </row>
    <row r="211" spans="1:16" x14ac:dyDescent="0.35">
      <c r="A211" t="s">
        <v>19</v>
      </c>
      <c r="B211" t="s">
        <v>34</v>
      </c>
      <c r="C211" t="s">
        <v>41</v>
      </c>
      <c r="D211" t="s">
        <v>54</v>
      </c>
      <c r="E211">
        <v>63904</v>
      </c>
      <c r="F211">
        <v>6214</v>
      </c>
      <c r="G211" t="s">
        <v>63</v>
      </c>
      <c r="H211" t="s">
        <v>55</v>
      </c>
      <c r="I211" t="s">
        <v>72</v>
      </c>
      <c r="J211" t="s">
        <v>82</v>
      </c>
      <c r="K211" t="s">
        <v>112</v>
      </c>
      <c r="L211">
        <v>2</v>
      </c>
      <c r="M211">
        <v>2</v>
      </c>
      <c r="N211" t="s">
        <v>150</v>
      </c>
      <c r="O211" t="s">
        <v>154</v>
      </c>
      <c r="P211" t="s">
        <v>271</v>
      </c>
    </row>
    <row r="212" spans="1:16" x14ac:dyDescent="0.35">
      <c r="A212" t="s">
        <v>18</v>
      </c>
      <c r="B212" t="s">
        <v>23</v>
      </c>
      <c r="C212" t="s">
        <v>41</v>
      </c>
      <c r="D212" t="s">
        <v>57</v>
      </c>
      <c r="E212">
        <v>78214</v>
      </c>
      <c r="F212">
        <v>6870</v>
      </c>
      <c r="G212" t="s">
        <v>64</v>
      </c>
      <c r="H212" t="s">
        <v>69</v>
      </c>
      <c r="I212" t="s">
        <v>76</v>
      </c>
      <c r="J212" t="s">
        <v>110</v>
      </c>
      <c r="K212" t="s">
        <v>140</v>
      </c>
      <c r="L212">
        <v>2</v>
      </c>
      <c r="M212">
        <v>2</v>
      </c>
      <c r="N212" t="s">
        <v>149</v>
      </c>
      <c r="O212" t="s">
        <v>156</v>
      </c>
      <c r="P212" t="s">
        <v>272</v>
      </c>
    </row>
    <row r="213" spans="1:16" x14ac:dyDescent="0.35">
      <c r="A213" t="s">
        <v>19</v>
      </c>
      <c r="B213" t="s">
        <v>34</v>
      </c>
      <c r="C213" t="s">
        <v>47</v>
      </c>
      <c r="D213" t="s">
        <v>59</v>
      </c>
      <c r="E213">
        <v>49757</v>
      </c>
      <c r="F213">
        <v>8815</v>
      </c>
      <c r="G213" t="s">
        <v>64</v>
      </c>
      <c r="H213" t="s">
        <v>55</v>
      </c>
      <c r="I213" t="s">
        <v>80</v>
      </c>
      <c r="J213" t="s">
        <v>100</v>
      </c>
      <c r="K213" t="s">
        <v>126</v>
      </c>
      <c r="L213">
        <v>6</v>
      </c>
      <c r="M213">
        <v>3</v>
      </c>
      <c r="N213" t="s">
        <v>147</v>
      </c>
      <c r="O213" t="s">
        <v>156</v>
      </c>
      <c r="P213" t="s">
        <v>187</v>
      </c>
    </row>
    <row r="214" spans="1:16" x14ac:dyDescent="0.35">
      <c r="A214" t="s">
        <v>18</v>
      </c>
      <c r="B214" t="s">
        <v>27</v>
      </c>
      <c r="C214" t="s">
        <v>49</v>
      </c>
      <c r="D214" t="s">
        <v>60</v>
      </c>
      <c r="E214">
        <v>49875</v>
      </c>
      <c r="F214">
        <v>323</v>
      </c>
      <c r="G214" t="s">
        <v>64</v>
      </c>
      <c r="H214" t="s">
        <v>69</v>
      </c>
      <c r="I214" t="s">
        <v>73</v>
      </c>
      <c r="J214" t="s">
        <v>83</v>
      </c>
      <c r="K214" t="s">
        <v>73</v>
      </c>
      <c r="L214">
        <v>10</v>
      </c>
      <c r="M214">
        <v>10</v>
      </c>
      <c r="N214" t="s">
        <v>151</v>
      </c>
      <c r="O214" t="s">
        <v>154</v>
      </c>
      <c r="P214" t="s">
        <v>216</v>
      </c>
    </row>
    <row r="215" spans="1:16" x14ac:dyDescent="0.35">
      <c r="A215" t="s">
        <v>16</v>
      </c>
      <c r="B215" t="s">
        <v>22</v>
      </c>
      <c r="C215" t="s">
        <v>48</v>
      </c>
      <c r="D215" t="s">
        <v>60</v>
      </c>
      <c r="E215">
        <v>62018</v>
      </c>
      <c r="F215">
        <v>3851</v>
      </c>
      <c r="G215" t="s">
        <v>64</v>
      </c>
      <c r="H215" t="s">
        <v>68</v>
      </c>
      <c r="I215" t="s">
        <v>77</v>
      </c>
      <c r="J215" t="s">
        <v>87</v>
      </c>
      <c r="K215" t="s">
        <v>116</v>
      </c>
      <c r="L215">
        <v>10</v>
      </c>
      <c r="M215">
        <v>10</v>
      </c>
      <c r="N215" t="s">
        <v>148</v>
      </c>
      <c r="O215" t="s">
        <v>154</v>
      </c>
      <c r="P215" t="s">
        <v>174</v>
      </c>
    </row>
    <row r="216" spans="1:16" x14ac:dyDescent="0.35">
      <c r="A216" t="s">
        <v>20</v>
      </c>
      <c r="B216" t="s">
        <v>25</v>
      </c>
      <c r="C216" t="s">
        <v>48</v>
      </c>
      <c r="D216" t="s">
        <v>57</v>
      </c>
      <c r="E216">
        <v>59685</v>
      </c>
      <c r="F216">
        <v>2436</v>
      </c>
      <c r="G216" t="s">
        <v>64</v>
      </c>
      <c r="H216" t="s">
        <v>55</v>
      </c>
      <c r="I216" t="s">
        <v>77</v>
      </c>
      <c r="J216" t="s">
        <v>104</v>
      </c>
      <c r="K216" t="s">
        <v>141</v>
      </c>
      <c r="L216">
        <v>25</v>
      </c>
      <c r="M216">
        <v>25</v>
      </c>
      <c r="N216" t="s">
        <v>152</v>
      </c>
      <c r="O216" t="s">
        <v>154</v>
      </c>
      <c r="P216" t="s">
        <v>172</v>
      </c>
    </row>
    <row r="217" spans="1:16" x14ac:dyDescent="0.35">
      <c r="A217" t="s">
        <v>20</v>
      </c>
      <c r="B217" t="s">
        <v>24</v>
      </c>
      <c r="C217" t="s">
        <v>45</v>
      </c>
      <c r="D217" t="s">
        <v>56</v>
      </c>
      <c r="E217">
        <v>54187</v>
      </c>
      <c r="F217">
        <v>10137</v>
      </c>
      <c r="G217" t="s">
        <v>64</v>
      </c>
      <c r="H217" t="s">
        <v>70</v>
      </c>
      <c r="I217" t="s">
        <v>71</v>
      </c>
      <c r="J217" t="s">
        <v>81</v>
      </c>
      <c r="K217" t="s">
        <v>111</v>
      </c>
      <c r="L217">
        <v>15</v>
      </c>
      <c r="M217">
        <v>15</v>
      </c>
      <c r="N217" t="s">
        <v>151</v>
      </c>
      <c r="O217" t="s">
        <v>156</v>
      </c>
      <c r="P217" t="s">
        <v>273</v>
      </c>
    </row>
    <row r="218" spans="1:16" x14ac:dyDescent="0.35">
      <c r="A218" t="s">
        <v>18</v>
      </c>
      <c r="B218" t="s">
        <v>34</v>
      </c>
      <c r="C218" t="s">
        <v>40</v>
      </c>
      <c r="D218" t="s">
        <v>53</v>
      </c>
      <c r="E218">
        <v>1390142</v>
      </c>
      <c r="F218">
        <v>18418</v>
      </c>
      <c r="G218" t="s">
        <v>65</v>
      </c>
      <c r="H218" t="s">
        <v>55</v>
      </c>
      <c r="I218" t="s">
        <v>79</v>
      </c>
      <c r="J218" t="s">
        <v>92</v>
      </c>
      <c r="K218" t="s">
        <v>92</v>
      </c>
      <c r="L218">
        <v>7</v>
      </c>
      <c r="M218">
        <v>7</v>
      </c>
      <c r="N218" t="s">
        <v>151</v>
      </c>
      <c r="O218" t="s">
        <v>156</v>
      </c>
      <c r="P218" t="s">
        <v>274</v>
      </c>
    </row>
    <row r="219" spans="1:16" x14ac:dyDescent="0.35">
      <c r="A219" t="s">
        <v>19</v>
      </c>
      <c r="B219" t="s">
        <v>29</v>
      </c>
      <c r="C219" t="s">
        <v>47</v>
      </c>
      <c r="D219" t="s">
        <v>56</v>
      </c>
      <c r="E219">
        <v>1232312</v>
      </c>
      <c r="F219">
        <v>60789</v>
      </c>
      <c r="G219" t="s">
        <v>65</v>
      </c>
      <c r="H219" t="s">
        <v>70</v>
      </c>
      <c r="I219" t="s">
        <v>72</v>
      </c>
      <c r="J219" t="s">
        <v>101</v>
      </c>
      <c r="K219" t="s">
        <v>101</v>
      </c>
      <c r="L219">
        <v>1</v>
      </c>
      <c r="M219">
        <v>0</v>
      </c>
      <c r="N219" t="s">
        <v>151</v>
      </c>
      <c r="O219" t="s">
        <v>153</v>
      </c>
      <c r="P219" t="s">
        <v>275</v>
      </c>
    </row>
    <row r="220" spans="1:16" x14ac:dyDescent="0.35">
      <c r="A220" t="s">
        <v>16</v>
      </c>
      <c r="B220" t="s">
        <v>29</v>
      </c>
      <c r="C220" t="s">
        <v>40</v>
      </c>
      <c r="D220" t="s">
        <v>58</v>
      </c>
      <c r="E220">
        <v>1182056</v>
      </c>
      <c r="F220">
        <v>10993</v>
      </c>
      <c r="G220" t="s">
        <v>65</v>
      </c>
      <c r="H220" t="s">
        <v>55</v>
      </c>
      <c r="I220" t="s">
        <v>74</v>
      </c>
      <c r="J220" t="s">
        <v>107</v>
      </c>
      <c r="K220" t="s">
        <v>134</v>
      </c>
      <c r="L220">
        <v>15</v>
      </c>
      <c r="M220">
        <v>15</v>
      </c>
      <c r="N220" t="s">
        <v>147</v>
      </c>
      <c r="O220" t="s">
        <v>156</v>
      </c>
      <c r="P220" t="s">
        <v>276</v>
      </c>
    </row>
    <row r="221" spans="1:16" x14ac:dyDescent="0.35">
      <c r="A221" t="s">
        <v>18</v>
      </c>
      <c r="B221" t="s">
        <v>27</v>
      </c>
      <c r="C221" t="s">
        <v>45</v>
      </c>
      <c r="E221">
        <v>836704</v>
      </c>
      <c r="F221">
        <v>4384</v>
      </c>
      <c r="G221" t="s">
        <v>65</v>
      </c>
      <c r="H221" t="s">
        <v>69</v>
      </c>
      <c r="I221" t="s">
        <v>76</v>
      </c>
      <c r="J221" t="s">
        <v>109</v>
      </c>
      <c r="K221" t="s">
        <v>138</v>
      </c>
      <c r="L221">
        <v>18</v>
      </c>
      <c r="M221">
        <v>16</v>
      </c>
      <c r="N221" t="s">
        <v>148</v>
      </c>
      <c r="O221" t="s">
        <v>156</v>
      </c>
      <c r="P221" t="s">
        <v>238</v>
      </c>
    </row>
    <row r="222" spans="1:16" x14ac:dyDescent="0.35">
      <c r="A222" t="s">
        <v>16</v>
      </c>
      <c r="B222" t="s">
        <v>21</v>
      </c>
      <c r="C222" t="s">
        <v>43</v>
      </c>
      <c r="D222" t="s">
        <v>54</v>
      </c>
      <c r="E222">
        <v>76249</v>
      </c>
      <c r="F222">
        <v>20651</v>
      </c>
      <c r="G222" t="s">
        <v>63</v>
      </c>
      <c r="H222" t="s">
        <v>68</v>
      </c>
      <c r="I222" t="s">
        <v>78</v>
      </c>
      <c r="J222" t="s">
        <v>90</v>
      </c>
      <c r="K222" t="s">
        <v>117</v>
      </c>
      <c r="L222">
        <v>9</v>
      </c>
      <c r="M222">
        <v>8</v>
      </c>
      <c r="N222" t="s">
        <v>152</v>
      </c>
      <c r="O222" t="s">
        <v>153</v>
      </c>
      <c r="P222" t="s">
        <v>277</v>
      </c>
    </row>
    <row r="223" spans="1:16" x14ac:dyDescent="0.35">
      <c r="A223" t="s">
        <v>18</v>
      </c>
      <c r="B223" t="s">
        <v>30</v>
      </c>
      <c r="C223" t="s">
        <v>46</v>
      </c>
      <c r="D223" t="s">
        <v>53</v>
      </c>
      <c r="E223">
        <v>582032</v>
      </c>
      <c r="F223">
        <v>0</v>
      </c>
      <c r="G223" t="s">
        <v>65</v>
      </c>
      <c r="H223" t="s">
        <v>70</v>
      </c>
      <c r="I223" t="s">
        <v>77</v>
      </c>
      <c r="J223" t="s">
        <v>104</v>
      </c>
      <c r="K223" t="s">
        <v>132</v>
      </c>
      <c r="L223">
        <v>12</v>
      </c>
      <c r="M223">
        <v>12</v>
      </c>
      <c r="N223" t="s">
        <v>151</v>
      </c>
      <c r="O223" t="s">
        <v>156</v>
      </c>
      <c r="P223" t="s">
        <v>174</v>
      </c>
    </row>
    <row r="224" spans="1:16" x14ac:dyDescent="0.35">
      <c r="A224" t="s">
        <v>19</v>
      </c>
      <c r="B224" t="s">
        <v>25</v>
      </c>
      <c r="C224" t="s">
        <v>40</v>
      </c>
      <c r="D224" t="s">
        <v>59</v>
      </c>
      <c r="E224">
        <v>66993</v>
      </c>
      <c r="F224">
        <v>0</v>
      </c>
      <c r="G224" t="s">
        <v>63</v>
      </c>
      <c r="H224" t="s">
        <v>70</v>
      </c>
      <c r="I224" t="s">
        <v>79</v>
      </c>
      <c r="J224" t="s">
        <v>92</v>
      </c>
      <c r="K224" t="s">
        <v>92</v>
      </c>
      <c r="L224">
        <v>5</v>
      </c>
      <c r="M224">
        <v>2</v>
      </c>
      <c r="N224" t="s">
        <v>147</v>
      </c>
      <c r="O224" t="s">
        <v>156</v>
      </c>
      <c r="P224" t="s">
        <v>278</v>
      </c>
    </row>
    <row r="225" spans="1:16" x14ac:dyDescent="0.35">
      <c r="A225" t="s">
        <v>16</v>
      </c>
      <c r="B225" t="s">
        <v>33</v>
      </c>
      <c r="C225" t="s">
        <v>37</v>
      </c>
      <c r="D225" t="s">
        <v>57</v>
      </c>
      <c r="E225">
        <v>50400</v>
      </c>
      <c r="F225">
        <v>4570</v>
      </c>
      <c r="G225" t="s">
        <v>62</v>
      </c>
      <c r="H225" t="s">
        <v>68</v>
      </c>
      <c r="I225" t="s">
        <v>78</v>
      </c>
      <c r="J225" t="s">
        <v>90</v>
      </c>
      <c r="K225" t="s">
        <v>117</v>
      </c>
      <c r="L225">
        <v>15</v>
      </c>
      <c r="M225">
        <v>14</v>
      </c>
      <c r="N225" t="s">
        <v>152</v>
      </c>
      <c r="O225" t="s">
        <v>154</v>
      </c>
      <c r="P225" t="s">
        <v>279</v>
      </c>
    </row>
    <row r="226" spans="1:16" x14ac:dyDescent="0.35">
      <c r="A226" t="s">
        <v>19</v>
      </c>
      <c r="B226" t="s">
        <v>24</v>
      </c>
      <c r="C226" t="s">
        <v>37</v>
      </c>
      <c r="D226" t="s">
        <v>59</v>
      </c>
      <c r="E226">
        <v>79276</v>
      </c>
      <c r="F226">
        <v>2347</v>
      </c>
      <c r="G226" t="s">
        <v>64</v>
      </c>
      <c r="H226" t="s">
        <v>68</v>
      </c>
      <c r="I226" t="s">
        <v>79</v>
      </c>
      <c r="J226" t="s">
        <v>105</v>
      </c>
      <c r="K226" t="s">
        <v>105</v>
      </c>
      <c r="L226">
        <v>0</v>
      </c>
      <c r="M226">
        <v>0</v>
      </c>
      <c r="N226" t="s">
        <v>150</v>
      </c>
      <c r="O226" t="s">
        <v>153</v>
      </c>
      <c r="P226" t="s">
        <v>201</v>
      </c>
    </row>
    <row r="227" spans="1:16" x14ac:dyDescent="0.35">
      <c r="A227" t="s">
        <v>20</v>
      </c>
      <c r="B227" t="s">
        <v>24</v>
      </c>
      <c r="C227" t="s">
        <v>41</v>
      </c>
      <c r="D227" t="s">
        <v>61</v>
      </c>
      <c r="E227">
        <v>118329</v>
      </c>
      <c r="F227">
        <v>4504</v>
      </c>
      <c r="G227" t="s">
        <v>64</v>
      </c>
      <c r="I227" t="s">
        <v>75</v>
      </c>
      <c r="J227" t="s">
        <v>85</v>
      </c>
      <c r="K227" t="s">
        <v>114</v>
      </c>
      <c r="L227">
        <v>9</v>
      </c>
      <c r="M227">
        <v>7</v>
      </c>
      <c r="N227" t="s">
        <v>148</v>
      </c>
      <c r="O227" t="s">
        <v>155</v>
      </c>
      <c r="P227" t="s">
        <v>161</v>
      </c>
    </row>
    <row r="228" spans="1:16" x14ac:dyDescent="0.35">
      <c r="A228" t="s">
        <v>18</v>
      </c>
      <c r="B228" t="s">
        <v>29</v>
      </c>
      <c r="C228" t="s">
        <v>44</v>
      </c>
      <c r="D228" t="s">
        <v>60</v>
      </c>
      <c r="E228">
        <v>965112</v>
      </c>
      <c r="F228">
        <v>256976</v>
      </c>
      <c r="G228" t="s">
        <v>65</v>
      </c>
      <c r="H228" t="s">
        <v>55</v>
      </c>
      <c r="I228" t="s">
        <v>78</v>
      </c>
      <c r="J228" t="s">
        <v>90</v>
      </c>
      <c r="K228" t="s">
        <v>117</v>
      </c>
      <c r="L228">
        <v>25</v>
      </c>
      <c r="M228">
        <v>25</v>
      </c>
      <c r="N228" t="s">
        <v>152</v>
      </c>
      <c r="O228" t="s">
        <v>153</v>
      </c>
      <c r="P228" t="s">
        <v>257</v>
      </c>
    </row>
    <row r="229" spans="1:16" x14ac:dyDescent="0.35">
      <c r="A229" t="s">
        <v>18</v>
      </c>
      <c r="B229" t="s">
        <v>29</v>
      </c>
      <c r="C229" t="s">
        <v>38</v>
      </c>
      <c r="D229" t="s">
        <v>58</v>
      </c>
      <c r="E229">
        <v>906820</v>
      </c>
      <c r="F229">
        <v>42869</v>
      </c>
      <c r="G229" t="s">
        <v>65</v>
      </c>
      <c r="H229" t="s">
        <v>70</v>
      </c>
      <c r="I229" t="s">
        <v>74</v>
      </c>
      <c r="J229" t="s">
        <v>95</v>
      </c>
      <c r="K229" t="s">
        <v>120</v>
      </c>
      <c r="L229">
        <v>8</v>
      </c>
      <c r="M229">
        <v>5</v>
      </c>
      <c r="N229" t="s">
        <v>147</v>
      </c>
      <c r="O229" t="s">
        <v>155</v>
      </c>
      <c r="P229" t="s">
        <v>244</v>
      </c>
    </row>
    <row r="230" spans="1:16" x14ac:dyDescent="0.35">
      <c r="A230" t="s">
        <v>18</v>
      </c>
      <c r="B230" t="s">
        <v>26</v>
      </c>
      <c r="C230" t="s">
        <v>47</v>
      </c>
      <c r="D230" t="s">
        <v>60</v>
      </c>
      <c r="E230">
        <v>72060</v>
      </c>
      <c r="F230">
        <v>11215</v>
      </c>
      <c r="G230" t="s">
        <v>64</v>
      </c>
      <c r="H230" t="s">
        <v>68</v>
      </c>
      <c r="I230" t="s">
        <v>78</v>
      </c>
      <c r="J230" t="s">
        <v>106</v>
      </c>
      <c r="K230" t="s">
        <v>133</v>
      </c>
      <c r="L230">
        <v>7</v>
      </c>
      <c r="M230">
        <v>6</v>
      </c>
      <c r="N230" t="s">
        <v>147</v>
      </c>
      <c r="O230" t="s">
        <v>155</v>
      </c>
      <c r="P230" t="s">
        <v>280</v>
      </c>
    </row>
    <row r="231" spans="1:16" x14ac:dyDescent="0.35">
      <c r="A231" t="s">
        <v>18</v>
      </c>
      <c r="B231" t="s">
        <v>25</v>
      </c>
      <c r="C231" t="s">
        <v>40</v>
      </c>
      <c r="D231" t="s">
        <v>54</v>
      </c>
      <c r="E231">
        <v>27332</v>
      </c>
      <c r="F231">
        <v>305</v>
      </c>
      <c r="G231" t="s">
        <v>62</v>
      </c>
      <c r="H231" t="s">
        <v>68</v>
      </c>
      <c r="I231" t="s">
        <v>77</v>
      </c>
      <c r="J231" t="s">
        <v>104</v>
      </c>
      <c r="K231" t="s">
        <v>141</v>
      </c>
      <c r="L231">
        <v>12</v>
      </c>
      <c r="M231">
        <v>9</v>
      </c>
      <c r="N231" t="s">
        <v>151</v>
      </c>
      <c r="O231" t="s">
        <v>155</v>
      </c>
      <c r="P231" t="s">
        <v>226</v>
      </c>
    </row>
    <row r="232" spans="1:16" x14ac:dyDescent="0.35">
      <c r="A232" t="s">
        <v>19</v>
      </c>
      <c r="B232" t="s">
        <v>30</v>
      </c>
      <c r="C232" t="s">
        <v>48</v>
      </c>
      <c r="D232" t="s">
        <v>56</v>
      </c>
      <c r="E232">
        <v>105687</v>
      </c>
      <c r="F232">
        <v>3667</v>
      </c>
      <c r="G232" t="s">
        <v>67</v>
      </c>
      <c r="H232" t="s">
        <v>70</v>
      </c>
      <c r="I232" t="s">
        <v>75</v>
      </c>
      <c r="J232" t="s">
        <v>91</v>
      </c>
      <c r="K232" t="s">
        <v>118</v>
      </c>
      <c r="L232">
        <v>0</v>
      </c>
      <c r="M232">
        <v>0</v>
      </c>
      <c r="N232" t="s">
        <v>152</v>
      </c>
      <c r="O232" t="s">
        <v>153</v>
      </c>
      <c r="P232" t="s">
        <v>281</v>
      </c>
    </row>
    <row r="233" spans="1:16" x14ac:dyDescent="0.35">
      <c r="A233" t="s">
        <v>18</v>
      </c>
      <c r="B233" t="s">
        <v>31</v>
      </c>
      <c r="C233" t="s">
        <v>48</v>
      </c>
      <c r="D233" t="s">
        <v>53</v>
      </c>
      <c r="E233">
        <v>1322857</v>
      </c>
      <c r="F233">
        <v>182123</v>
      </c>
      <c r="G233" t="s">
        <v>65</v>
      </c>
      <c r="H233" t="s">
        <v>55</v>
      </c>
      <c r="I233" t="s">
        <v>71</v>
      </c>
      <c r="J233" t="s">
        <v>81</v>
      </c>
      <c r="K233" t="s">
        <v>111</v>
      </c>
      <c r="L233">
        <v>8</v>
      </c>
      <c r="M233">
        <v>5</v>
      </c>
      <c r="N233" t="s">
        <v>152</v>
      </c>
      <c r="O233" t="s">
        <v>153</v>
      </c>
      <c r="P233" t="s">
        <v>282</v>
      </c>
    </row>
    <row r="234" spans="1:16" x14ac:dyDescent="0.35">
      <c r="A234" t="s">
        <v>16</v>
      </c>
      <c r="B234" t="s">
        <v>30</v>
      </c>
      <c r="C234" t="s">
        <v>45</v>
      </c>
      <c r="D234" t="s">
        <v>61</v>
      </c>
      <c r="E234">
        <v>155144</v>
      </c>
      <c r="F234">
        <v>6607</v>
      </c>
      <c r="G234" t="s">
        <v>66</v>
      </c>
      <c r="H234" t="s">
        <v>55</v>
      </c>
      <c r="I234" t="s">
        <v>71</v>
      </c>
      <c r="J234" t="s">
        <v>94</v>
      </c>
      <c r="K234" t="s">
        <v>119</v>
      </c>
      <c r="L234">
        <v>8</v>
      </c>
      <c r="M234">
        <v>5</v>
      </c>
      <c r="N234" t="s">
        <v>150</v>
      </c>
      <c r="O234" t="s">
        <v>154</v>
      </c>
      <c r="P234" t="s">
        <v>168</v>
      </c>
    </row>
    <row r="235" spans="1:16" x14ac:dyDescent="0.35">
      <c r="A235" t="s">
        <v>18</v>
      </c>
      <c r="B235" t="s">
        <v>33</v>
      </c>
      <c r="C235" t="s">
        <v>51</v>
      </c>
      <c r="D235" t="s">
        <v>57</v>
      </c>
      <c r="E235">
        <v>60121</v>
      </c>
      <c r="F235">
        <v>6606</v>
      </c>
      <c r="G235" t="s">
        <v>64</v>
      </c>
      <c r="H235" t="s">
        <v>68</v>
      </c>
      <c r="I235" t="s">
        <v>75</v>
      </c>
      <c r="J235" t="s">
        <v>85</v>
      </c>
      <c r="K235" t="s">
        <v>114</v>
      </c>
      <c r="L235">
        <v>3</v>
      </c>
      <c r="M235">
        <v>3</v>
      </c>
      <c r="N235" t="s">
        <v>151</v>
      </c>
      <c r="O235" t="s">
        <v>154</v>
      </c>
      <c r="P235" t="s">
        <v>188</v>
      </c>
    </row>
    <row r="236" spans="1:16" x14ac:dyDescent="0.35">
      <c r="A236" t="s">
        <v>18</v>
      </c>
      <c r="B236" t="s">
        <v>23</v>
      </c>
      <c r="C236" t="s">
        <v>40</v>
      </c>
      <c r="D236" t="s">
        <v>58</v>
      </c>
      <c r="E236">
        <v>866580</v>
      </c>
      <c r="F236">
        <v>213304</v>
      </c>
      <c r="G236" t="s">
        <v>65</v>
      </c>
      <c r="H236" t="s">
        <v>68</v>
      </c>
      <c r="I236" t="s">
        <v>71</v>
      </c>
      <c r="J236" t="s">
        <v>81</v>
      </c>
      <c r="K236" t="s">
        <v>111</v>
      </c>
      <c r="L236">
        <v>20</v>
      </c>
      <c r="M236">
        <v>20</v>
      </c>
      <c r="N236" t="s">
        <v>151</v>
      </c>
      <c r="O236" t="s">
        <v>153</v>
      </c>
      <c r="P236" t="s">
        <v>179</v>
      </c>
    </row>
    <row r="237" spans="1:16" x14ac:dyDescent="0.35">
      <c r="A237" t="s">
        <v>18</v>
      </c>
      <c r="B237" t="s">
        <v>28</v>
      </c>
      <c r="C237" t="s">
        <v>52</v>
      </c>
      <c r="D237" t="s">
        <v>57</v>
      </c>
      <c r="E237">
        <v>172429</v>
      </c>
      <c r="F237">
        <v>0</v>
      </c>
      <c r="G237" t="s">
        <v>66</v>
      </c>
      <c r="H237" t="s">
        <v>55</v>
      </c>
      <c r="I237" t="s">
        <v>78</v>
      </c>
      <c r="J237" t="s">
        <v>106</v>
      </c>
      <c r="K237" t="s">
        <v>133</v>
      </c>
      <c r="L237">
        <v>10</v>
      </c>
      <c r="M237">
        <v>7</v>
      </c>
      <c r="N237" t="s">
        <v>147</v>
      </c>
      <c r="O237" t="s">
        <v>156</v>
      </c>
      <c r="P237" t="s">
        <v>165</v>
      </c>
    </row>
    <row r="238" spans="1:16" x14ac:dyDescent="0.35">
      <c r="A238" t="s">
        <v>18</v>
      </c>
      <c r="B238" t="s">
        <v>22</v>
      </c>
      <c r="C238" t="s">
        <v>38</v>
      </c>
      <c r="D238" t="s">
        <v>61</v>
      </c>
      <c r="E238">
        <v>66498</v>
      </c>
      <c r="F238">
        <v>4076</v>
      </c>
      <c r="G238" t="s">
        <v>64</v>
      </c>
      <c r="H238" t="s">
        <v>69</v>
      </c>
      <c r="I238" t="s">
        <v>77</v>
      </c>
      <c r="J238" t="s">
        <v>104</v>
      </c>
      <c r="K238" t="s">
        <v>132</v>
      </c>
      <c r="L238">
        <v>10</v>
      </c>
      <c r="M238">
        <v>8</v>
      </c>
      <c r="N238" t="s">
        <v>147</v>
      </c>
      <c r="O238" t="s">
        <v>155</v>
      </c>
      <c r="P238" t="s">
        <v>283</v>
      </c>
    </row>
    <row r="239" spans="1:16" x14ac:dyDescent="0.35">
      <c r="A239" t="s">
        <v>18</v>
      </c>
      <c r="B239" t="s">
        <v>21</v>
      </c>
      <c r="C239" t="s">
        <v>47</v>
      </c>
      <c r="D239" t="s">
        <v>56</v>
      </c>
      <c r="E239">
        <v>140862</v>
      </c>
      <c r="F239">
        <v>0</v>
      </c>
      <c r="G239" t="s">
        <v>66</v>
      </c>
      <c r="I239" t="s">
        <v>76</v>
      </c>
      <c r="J239" t="s">
        <v>109</v>
      </c>
      <c r="K239" t="s">
        <v>144</v>
      </c>
      <c r="L239">
        <v>10</v>
      </c>
      <c r="M239">
        <v>10</v>
      </c>
      <c r="N239" t="s">
        <v>151</v>
      </c>
      <c r="O239" t="s">
        <v>154</v>
      </c>
      <c r="P239" t="s">
        <v>206</v>
      </c>
    </row>
    <row r="240" spans="1:16" x14ac:dyDescent="0.35">
      <c r="A240" t="s">
        <v>18</v>
      </c>
      <c r="B240" t="s">
        <v>22</v>
      </c>
      <c r="C240" t="s">
        <v>46</v>
      </c>
      <c r="D240" t="s">
        <v>61</v>
      </c>
      <c r="E240">
        <v>27566</v>
      </c>
      <c r="F240">
        <v>3594</v>
      </c>
      <c r="G240" t="s">
        <v>67</v>
      </c>
      <c r="I240" t="s">
        <v>79</v>
      </c>
      <c r="J240" t="s">
        <v>92</v>
      </c>
      <c r="K240" t="s">
        <v>92</v>
      </c>
      <c r="L240">
        <v>2</v>
      </c>
      <c r="M240">
        <v>1</v>
      </c>
      <c r="N240" t="s">
        <v>149</v>
      </c>
      <c r="O240" t="s">
        <v>153</v>
      </c>
      <c r="P240" t="s">
        <v>270</v>
      </c>
    </row>
    <row r="241" spans="1:16" x14ac:dyDescent="0.35">
      <c r="A241" t="s">
        <v>20</v>
      </c>
      <c r="B241" t="s">
        <v>26</v>
      </c>
      <c r="C241" t="s">
        <v>44</v>
      </c>
      <c r="D241" t="s">
        <v>53</v>
      </c>
      <c r="E241">
        <v>105651</v>
      </c>
      <c r="F241">
        <v>7806</v>
      </c>
      <c r="G241" t="s">
        <v>62</v>
      </c>
      <c r="H241" t="s">
        <v>69</v>
      </c>
      <c r="I241" t="s">
        <v>79</v>
      </c>
      <c r="J241" t="s">
        <v>105</v>
      </c>
      <c r="K241" t="s">
        <v>105</v>
      </c>
      <c r="L241">
        <v>9</v>
      </c>
      <c r="M241">
        <v>9</v>
      </c>
      <c r="N241" t="s">
        <v>149</v>
      </c>
      <c r="O241" t="s">
        <v>156</v>
      </c>
      <c r="P241" t="s">
        <v>186</v>
      </c>
    </row>
    <row r="242" spans="1:16" x14ac:dyDescent="0.35">
      <c r="A242" t="s">
        <v>18</v>
      </c>
      <c r="B242" t="s">
        <v>33</v>
      </c>
      <c r="C242" t="s">
        <v>38</v>
      </c>
      <c r="D242" t="s">
        <v>56</v>
      </c>
      <c r="E242">
        <v>66425</v>
      </c>
      <c r="F242">
        <v>8391</v>
      </c>
      <c r="G242" t="s">
        <v>66</v>
      </c>
      <c r="H242" t="s">
        <v>55</v>
      </c>
      <c r="I242" t="s">
        <v>80</v>
      </c>
      <c r="J242" t="s">
        <v>93</v>
      </c>
      <c r="K242" t="s">
        <v>128</v>
      </c>
      <c r="L242">
        <v>15</v>
      </c>
      <c r="M242">
        <v>13</v>
      </c>
      <c r="N242" t="s">
        <v>152</v>
      </c>
      <c r="O242" t="s">
        <v>153</v>
      </c>
      <c r="P242" t="s">
        <v>284</v>
      </c>
    </row>
    <row r="243" spans="1:16" x14ac:dyDescent="0.35">
      <c r="A243" t="s">
        <v>18</v>
      </c>
      <c r="B243" t="s">
        <v>25</v>
      </c>
      <c r="C243" t="s">
        <v>52</v>
      </c>
      <c r="E243">
        <v>53093</v>
      </c>
      <c r="F243">
        <v>8988</v>
      </c>
      <c r="G243" t="s">
        <v>65</v>
      </c>
      <c r="H243" t="s">
        <v>70</v>
      </c>
      <c r="I243" t="s">
        <v>77</v>
      </c>
      <c r="J243" t="s">
        <v>104</v>
      </c>
      <c r="K243" t="s">
        <v>141</v>
      </c>
      <c r="L243">
        <v>15</v>
      </c>
      <c r="M243">
        <v>15</v>
      </c>
      <c r="N243" t="s">
        <v>149</v>
      </c>
      <c r="O243" t="s">
        <v>154</v>
      </c>
      <c r="P243" t="s">
        <v>237</v>
      </c>
    </row>
    <row r="244" spans="1:16" x14ac:dyDescent="0.35">
      <c r="A244" t="s">
        <v>20</v>
      </c>
      <c r="B244" t="s">
        <v>24</v>
      </c>
      <c r="C244" t="s">
        <v>52</v>
      </c>
      <c r="D244" t="s">
        <v>58</v>
      </c>
      <c r="E244">
        <v>590855</v>
      </c>
      <c r="F244">
        <v>76903</v>
      </c>
      <c r="G244" t="s">
        <v>65</v>
      </c>
      <c r="H244" t="s">
        <v>55</v>
      </c>
      <c r="I244" t="s">
        <v>80</v>
      </c>
      <c r="J244" t="s">
        <v>102</v>
      </c>
      <c r="K244" t="s">
        <v>129</v>
      </c>
      <c r="L244">
        <v>9</v>
      </c>
      <c r="M244">
        <v>9</v>
      </c>
      <c r="N244" t="s">
        <v>148</v>
      </c>
      <c r="O244" t="s">
        <v>153</v>
      </c>
      <c r="P244" t="s">
        <v>168</v>
      </c>
    </row>
    <row r="245" spans="1:16" x14ac:dyDescent="0.35">
      <c r="A245" t="s">
        <v>16</v>
      </c>
      <c r="D245" t="s">
        <v>59</v>
      </c>
      <c r="F245">
        <v>1356</v>
      </c>
      <c r="G245" t="s">
        <v>66</v>
      </c>
      <c r="I245" t="s">
        <v>80</v>
      </c>
      <c r="J245" t="s">
        <v>93</v>
      </c>
      <c r="M245">
        <v>18</v>
      </c>
      <c r="N245" t="s">
        <v>149</v>
      </c>
      <c r="P245" t="s">
        <v>285</v>
      </c>
    </row>
    <row r="246" spans="1:16" x14ac:dyDescent="0.35">
      <c r="A246" t="s">
        <v>19</v>
      </c>
      <c r="B246" t="s">
        <v>30</v>
      </c>
      <c r="C246" t="s">
        <v>46</v>
      </c>
      <c r="D246" t="s">
        <v>54</v>
      </c>
      <c r="E246">
        <v>17804</v>
      </c>
      <c r="F246">
        <v>2027</v>
      </c>
      <c r="G246" t="s">
        <v>66</v>
      </c>
      <c r="H246" t="s">
        <v>69</v>
      </c>
      <c r="I246" t="s">
        <v>77</v>
      </c>
      <c r="J246" t="s">
        <v>89</v>
      </c>
      <c r="K246" t="s">
        <v>137</v>
      </c>
      <c r="L246">
        <v>4</v>
      </c>
      <c r="M246">
        <v>2</v>
      </c>
      <c r="N246" t="s">
        <v>148</v>
      </c>
      <c r="O246" t="s">
        <v>153</v>
      </c>
      <c r="P246" t="s">
        <v>189</v>
      </c>
    </row>
    <row r="247" spans="1:16" x14ac:dyDescent="0.35">
      <c r="A247" t="s">
        <v>20</v>
      </c>
      <c r="B247" t="s">
        <v>22</v>
      </c>
      <c r="C247" t="s">
        <v>38</v>
      </c>
      <c r="D247" t="s">
        <v>54</v>
      </c>
      <c r="E247">
        <v>86422</v>
      </c>
      <c r="F247">
        <v>7213</v>
      </c>
      <c r="G247" t="s">
        <v>64</v>
      </c>
      <c r="H247" t="s">
        <v>69</v>
      </c>
      <c r="I247" t="s">
        <v>78</v>
      </c>
      <c r="J247" t="s">
        <v>90</v>
      </c>
      <c r="K247" t="s">
        <v>117</v>
      </c>
      <c r="L247">
        <v>12</v>
      </c>
      <c r="M247">
        <v>11</v>
      </c>
      <c r="N247" t="s">
        <v>151</v>
      </c>
      <c r="O247" t="s">
        <v>156</v>
      </c>
      <c r="P247" t="s">
        <v>168</v>
      </c>
    </row>
    <row r="248" spans="1:16" x14ac:dyDescent="0.35">
      <c r="A248" t="s">
        <v>20</v>
      </c>
      <c r="B248" t="s">
        <v>24</v>
      </c>
      <c r="C248" t="s">
        <v>43</v>
      </c>
      <c r="D248" t="s">
        <v>57</v>
      </c>
      <c r="E248">
        <v>1038062</v>
      </c>
      <c r="F248">
        <v>161005</v>
      </c>
      <c r="G248" t="s">
        <v>65</v>
      </c>
      <c r="I248" t="s">
        <v>80</v>
      </c>
      <c r="J248" t="s">
        <v>97</v>
      </c>
      <c r="K248" t="s">
        <v>122</v>
      </c>
      <c r="L248">
        <v>10</v>
      </c>
      <c r="M248">
        <v>9</v>
      </c>
      <c r="N248" t="s">
        <v>151</v>
      </c>
      <c r="O248" t="s">
        <v>156</v>
      </c>
      <c r="P248" t="s">
        <v>286</v>
      </c>
    </row>
    <row r="249" spans="1:16" x14ac:dyDescent="0.35">
      <c r="A249" t="s">
        <v>18</v>
      </c>
      <c r="B249" t="s">
        <v>24</v>
      </c>
      <c r="C249" t="s">
        <v>44</v>
      </c>
      <c r="D249" t="s">
        <v>55</v>
      </c>
      <c r="E249">
        <v>12108</v>
      </c>
      <c r="F249">
        <v>0</v>
      </c>
      <c r="G249" t="s">
        <v>67</v>
      </c>
      <c r="H249" t="s">
        <v>68</v>
      </c>
      <c r="I249" t="s">
        <v>71</v>
      </c>
      <c r="J249" t="s">
        <v>81</v>
      </c>
      <c r="K249" t="s">
        <v>111</v>
      </c>
      <c r="L249">
        <v>15</v>
      </c>
      <c r="M249">
        <v>14</v>
      </c>
      <c r="N249" t="s">
        <v>150</v>
      </c>
      <c r="O249" t="s">
        <v>156</v>
      </c>
      <c r="P249" t="s">
        <v>164</v>
      </c>
    </row>
    <row r="250" spans="1:16" x14ac:dyDescent="0.35">
      <c r="A250" t="s">
        <v>16</v>
      </c>
      <c r="B250" t="s">
        <v>23</v>
      </c>
      <c r="C250" t="s">
        <v>41</v>
      </c>
      <c r="D250" t="s">
        <v>55</v>
      </c>
      <c r="E250">
        <v>110290</v>
      </c>
      <c r="F250">
        <v>15649</v>
      </c>
      <c r="G250" t="s">
        <v>66</v>
      </c>
      <c r="I250" t="s">
        <v>78</v>
      </c>
      <c r="J250" t="s">
        <v>90</v>
      </c>
      <c r="K250" t="s">
        <v>117</v>
      </c>
      <c r="L250">
        <v>9</v>
      </c>
      <c r="M250">
        <v>9</v>
      </c>
      <c r="N250" t="s">
        <v>152</v>
      </c>
      <c r="O250" t="s">
        <v>155</v>
      </c>
      <c r="P250" t="s">
        <v>287</v>
      </c>
    </row>
    <row r="251" spans="1:16" x14ac:dyDescent="0.35">
      <c r="A251" t="s">
        <v>16</v>
      </c>
      <c r="B251" t="s">
        <v>26</v>
      </c>
      <c r="C251" t="s">
        <v>38</v>
      </c>
      <c r="D251" t="s">
        <v>54</v>
      </c>
      <c r="E251">
        <v>115907</v>
      </c>
      <c r="F251">
        <v>9823</v>
      </c>
      <c r="G251" t="s">
        <v>66</v>
      </c>
      <c r="I251" t="s">
        <v>80</v>
      </c>
      <c r="J251" t="s">
        <v>93</v>
      </c>
      <c r="K251" t="s">
        <v>128</v>
      </c>
      <c r="L251">
        <v>8</v>
      </c>
      <c r="M251">
        <v>8</v>
      </c>
      <c r="N251" t="s">
        <v>147</v>
      </c>
      <c r="O251" t="s">
        <v>156</v>
      </c>
      <c r="P251" t="s">
        <v>288</v>
      </c>
    </row>
    <row r="252" spans="1:16" x14ac:dyDescent="0.35">
      <c r="A252" t="s">
        <v>20</v>
      </c>
      <c r="B252" t="s">
        <v>22</v>
      </c>
      <c r="C252" t="s">
        <v>41</v>
      </c>
      <c r="D252" t="s">
        <v>59</v>
      </c>
      <c r="E252">
        <v>125585</v>
      </c>
      <c r="F252">
        <v>10742</v>
      </c>
      <c r="G252" t="s">
        <v>66</v>
      </c>
      <c r="H252" t="s">
        <v>70</v>
      </c>
      <c r="I252" t="s">
        <v>77</v>
      </c>
      <c r="J252" t="s">
        <v>103</v>
      </c>
      <c r="K252" t="s">
        <v>130</v>
      </c>
      <c r="L252">
        <v>12</v>
      </c>
      <c r="M252">
        <v>9</v>
      </c>
      <c r="N252" t="s">
        <v>149</v>
      </c>
      <c r="O252" t="s">
        <v>154</v>
      </c>
      <c r="P252" t="s">
        <v>289</v>
      </c>
    </row>
    <row r="253" spans="1:16" x14ac:dyDescent="0.35">
      <c r="A253" t="s">
        <v>16</v>
      </c>
      <c r="B253" t="s">
        <v>21</v>
      </c>
      <c r="C253" t="s">
        <v>49</v>
      </c>
      <c r="D253" t="s">
        <v>61</v>
      </c>
      <c r="E253">
        <v>65735</v>
      </c>
      <c r="F253">
        <v>774</v>
      </c>
      <c r="G253" t="s">
        <v>67</v>
      </c>
      <c r="H253" t="s">
        <v>69</v>
      </c>
      <c r="I253" t="s">
        <v>71</v>
      </c>
      <c r="J253" t="s">
        <v>81</v>
      </c>
      <c r="K253" t="s">
        <v>111</v>
      </c>
      <c r="L253">
        <v>15</v>
      </c>
      <c r="M253">
        <v>13</v>
      </c>
      <c r="N253" t="s">
        <v>152</v>
      </c>
      <c r="O253" t="s">
        <v>154</v>
      </c>
      <c r="P253" t="s">
        <v>282</v>
      </c>
    </row>
    <row r="254" spans="1:16" x14ac:dyDescent="0.35">
      <c r="A254" t="s">
        <v>20</v>
      </c>
      <c r="B254" t="s">
        <v>24</v>
      </c>
      <c r="C254" t="s">
        <v>49</v>
      </c>
      <c r="D254" t="s">
        <v>58</v>
      </c>
      <c r="E254">
        <v>34204</v>
      </c>
      <c r="F254">
        <v>5904</v>
      </c>
      <c r="G254" t="s">
        <v>67</v>
      </c>
      <c r="H254" t="s">
        <v>69</v>
      </c>
      <c r="I254" t="s">
        <v>73</v>
      </c>
      <c r="J254" t="s">
        <v>83</v>
      </c>
      <c r="K254" t="s">
        <v>73</v>
      </c>
      <c r="L254">
        <v>15</v>
      </c>
      <c r="M254">
        <v>12</v>
      </c>
      <c r="N254" t="s">
        <v>148</v>
      </c>
      <c r="O254" t="s">
        <v>153</v>
      </c>
      <c r="P254" t="s">
        <v>179</v>
      </c>
    </row>
    <row r="255" spans="1:16" x14ac:dyDescent="0.35">
      <c r="A255" t="s">
        <v>18</v>
      </c>
      <c r="B255" t="s">
        <v>21</v>
      </c>
      <c r="C255" t="s">
        <v>51</v>
      </c>
      <c r="D255" t="s">
        <v>54</v>
      </c>
      <c r="E255">
        <v>82149</v>
      </c>
      <c r="F255">
        <v>2140</v>
      </c>
      <c r="G255" t="s">
        <v>62</v>
      </c>
      <c r="H255" t="s">
        <v>69</v>
      </c>
      <c r="I255" t="s">
        <v>77</v>
      </c>
      <c r="J255" t="s">
        <v>104</v>
      </c>
      <c r="K255" t="s">
        <v>132</v>
      </c>
      <c r="L255">
        <v>9</v>
      </c>
      <c r="M255">
        <v>8</v>
      </c>
      <c r="N255" t="s">
        <v>147</v>
      </c>
      <c r="O255" t="s">
        <v>156</v>
      </c>
      <c r="P255" t="s">
        <v>166</v>
      </c>
    </row>
    <row r="256" spans="1:16" x14ac:dyDescent="0.35">
      <c r="A256" t="s">
        <v>18</v>
      </c>
      <c r="B256" t="s">
        <v>34</v>
      </c>
      <c r="C256" t="s">
        <v>40</v>
      </c>
      <c r="D256" t="s">
        <v>56</v>
      </c>
      <c r="E256">
        <v>81134</v>
      </c>
      <c r="F256">
        <v>10070</v>
      </c>
      <c r="G256" t="s">
        <v>62</v>
      </c>
      <c r="H256" t="s">
        <v>69</v>
      </c>
      <c r="I256" t="s">
        <v>77</v>
      </c>
      <c r="J256" t="s">
        <v>87</v>
      </c>
      <c r="K256" t="s">
        <v>135</v>
      </c>
      <c r="L256">
        <v>12</v>
      </c>
      <c r="M256">
        <v>11</v>
      </c>
      <c r="N256" t="s">
        <v>148</v>
      </c>
      <c r="O256" t="s">
        <v>156</v>
      </c>
      <c r="P256" t="s">
        <v>188</v>
      </c>
    </row>
    <row r="257" spans="1:16" x14ac:dyDescent="0.35">
      <c r="A257" t="s">
        <v>18</v>
      </c>
      <c r="B257" t="s">
        <v>26</v>
      </c>
      <c r="C257" t="s">
        <v>43</v>
      </c>
      <c r="D257" t="s">
        <v>61</v>
      </c>
      <c r="E257">
        <v>56917</v>
      </c>
      <c r="F257">
        <v>1683</v>
      </c>
      <c r="G257" t="s">
        <v>67</v>
      </c>
      <c r="H257" t="s">
        <v>68</v>
      </c>
      <c r="I257" t="s">
        <v>80</v>
      </c>
      <c r="J257" t="s">
        <v>93</v>
      </c>
      <c r="K257" t="s">
        <v>128</v>
      </c>
      <c r="L257">
        <v>20</v>
      </c>
      <c r="M257">
        <v>20</v>
      </c>
      <c r="N257" t="s">
        <v>148</v>
      </c>
      <c r="O257" t="s">
        <v>155</v>
      </c>
      <c r="P257" t="s">
        <v>290</v>
      </c>
    </row>
    <row r="258" spans="1:16" x14ac:dyDescent="0.35">
      <c r="A258" t="s">
        <v>18</v>
      </c>
      <c r="B258" t="s">
        <v>26</v>
      </c>
      <c r="C258" t="s">
        <v>40</v>
      </c>
      <c r="D258" t="s">
        <v>56</v>
      </c>
      <c r="E258">
        <v>25393</v>
      </c>
      <c r="F258">
        <v>1738</v>
      </c>
      <c r="G258" t="s">
        <v>67</v>
      </c>
      <c r="H258" t="s">
        <v>70</v>
      </c>
      <c r="I258" t="s">
        <v>77</v>
      </c>
      <c r="J258" t="s">
        <v>108</v>
      </c>
      <c r="K258" t="s">
        <v>136</v>
      </c>
      <c r="L258">
        <v>20</v>
      </c>
      <c r="M258">
        <v>19</v>
      </c>
      <c r="N258" t="s">
        <v>149</v>
      </c>
      <c r="O258" t="s">
        <v>154</v>
      </c>
      <c r="P258" t="s">
        <v>291</v>
      </c>
    </row>
    <row r="259" spans="1:16" x14ac:dyDescent="0.35">
      <c r="A259" t="s">
        <v>18</v>
      </c>
      <c r="B259" t="s">
        <v>30</v>
      </c>
      <c r="C259" t="s">
        <v>43</v>
      </c>
      <c r="D259" t="s">
        <v>56</v>
      </c>
      <c r="E259">
        <v>55440</v>
      </c>
      <c r="F259">
        <v>3789</v>
      </c>
      <c r="G259" t="s">
        <v>66</v>
      </c>
      <c r="H259" t="s">
        <v>55</v>
      </c>
      <c r="I259" t="s">
        <v>72</v>
      </c>
      <c r="J259" t="s">
        <v>82</v>
      </c>
      <c r="K259" t="s">
        <v>112</v>
      </c>
      <c r="L259">
        <v>20</v>
      </c>
      <c r="M259">
        <v>17</v>
      </c>
      <c r="N259" t="s">
        <v>148</v>
      </c>
      <c r="O259" t="s">
        <v>154</v>
      </c>
      <c r="P259" t="s">
        <v>287</v>
      </c>
    </row>
    <row r="260" spans="1:16" x14ac:dyDescent="0.35">
      <c r="A260" t="s">
        <v>20</v>
      </c>
      <c r="B260" t="s">
        <v>27</v>
      </c>
      <c r="C260" t="s">
        <v>49</v>
      </c>
      <c r="D260" t="s">
        <v>54</v>
      </c>
      <c r="E260">
        <v>48268</v>
      </c>
      <c r="F260">
        <v>6495</v>
      </c>
      <c r="G260" t="s">
        <v>64</v>
      </c>
      <c r="H260" t="s">
        <v>69</v>
      </c>
      <c r="I260" t="s">
        <v>71</v>
      </c>
      <c r="J260" t="s">
        <v>81</v>
      </c>
      <c r="K260" t="s">
        <v>111</v>
      </c>
      <c r="L260">
        <v>25</v>
      </c>
      <c r="M260">
        <v>24</v>
      </c>
      <c r="N260" t="s">
        <v>149</v>
      </c>
      <c r="O260" t="s">
        <v>153</v>
      </c>
      <c r="P260" t="s">
        <v>292</v>
      </c>
    </row>
    <row r="261" spans="1:16" x14ac:dyDescent="0.35">
      <c r="A261" t="s">
        <v>19</v>
      </c>
      <c r="B261" t="s">
        <v>22</v>
      </c>
      <c r="C261" t="s">
        <v>46</v>
      </c>
      <c r="D261" t="s">
        <v>56</v>
      </c>
      <c r="E261">
        <v>34893</v>
      </c>
      <c r="F261">
        <v>1436</v>
      </c>
      <c r="G261" t="s">
        <v>66</v>
      </c>
      <c r="H261" t="s">
        <v>70</v>
      </c>
      <c r="I261" t="s">
        <v>79</v>
      </c>
      <c r="J261" t="s">
        <v>92</v>
      </c>
      <c r="K261" t="s">
        <v>92</v>
      </c>
      <c r="L261">
        <v>0</v>
      </c>
      <c r="M261">
        <v>0</v>
      </c>
      <c r="N261" t="s">
        <v>151</v>
      </c>
      <c r="O261" t="s">
        <v>153</v>
      </c>
      <c r="P261" t="s">
        <v>187</v>
      </c>
    </row>
    <row r="262" spans="1:16" x14ac:dyDescent="0.35">
      <c r="A262" t="s">
        <v>19</v>
      </c>
      <c r="B262" t="s">
        <v>21</v>
      </c>
      <c r="C262" t="s">
        <v>42</v>
      </c>
      <c r="D262" t="s">
        <v>54</v>
      </c>
      <c r="E262">
        <v>113261</v>
      </c>
      <c r="F262">
        <v>0</v>
      </c>
      <c r="G262" t="s">
        <v>64</v>
      </c>
      <c r="H262" t="s">
        <v>69</v>
      </c>
      <c r="I262" t="s">
        <v>71</v>
      </c>
      <c r="J262" t="s">
        <v>81</v>
      </c>
      <c r="K262" t="s">
        <v>111</v>
      </c>
      <c r="L262">
        <v>5</v>
      </c>
      <c r="M262">
        <v>3</v>
      </c>
      <c r="N262" t="s">
        <v>149</v>
      </c>
      <c r="O262" t="s">
        <v>154</v>
      </c>
      <c r="P262" t="s">
        <v>188</v>
      </c>
    </row>
    <row r="263" spans="1:16" x14ac:dyDescent="0.35">
      <c r="A263" t="s">
        <v>17</v>
      </c>
      <c r="B263" t="s">
        <v>23</v>
      </c>
      <c r="C263" t="s">
        <v>50</v>
      </c>
      <c r="D263" t="s">
        <v>60</v>
      </c>
      <c r="E263">
        <v>123213</v>
      </c>
      <c r="F263">
        <v>0</v>
      </c>
      <c r="G263" t="s">
        <v>66</v>
      </c>
      <c r="I263" t="s">
        <v>78</v>
      </c>
      <c r="J263" t="s">
        <v>106</v>
      </c>
      <c r="K263" t="s">
        <v>133</v>
      </c>
      <c r="L263">
        <v>0</v>
      </c>
      <c r="M263">
        <v>0</v>
      </c>
      <c r="N263" t="s">
        <v>148</v>
      </c>
      <c r="O263" t="s">
        <v>156</v>
      </c>
      <c r="P263" t="s">
        <v>170</v>
      </c>
    </row>
    <row r="264" spans="1:16" x14ac:dyDescent="0.35">
      <c r="A264" t="s">
        <v>17</v>
      </c>
      <c r="B264" t="s">
        <v>26</v>
      </c>
      <c r="C264" t="s">
        <v>46</v>
      </c>
      <c r="E264">
        <v>85875</v>
      </c>
      <c r="F264">
        <v>8325</v>
      </c>
      <c r="G264" t="s">
        <v>64</v>
      </c>
      <c r="I264" t="s">
        <v>76</v>
      </c>
      <c r="J264" t="s">
        <v>110</v>
      </c>
      <c r="K264" t="s">
        <v>145</v>
      </c>
      <c r="L264">
        <v>0</v>
      </c>
      <c r="M264">
        <v>0</v>
      </c>
      <c r="N264" t="s">
        <v>147</v>
      </c>
      <c r="O264" t="s">
        <v>156</v>
      </c>
      <c r="P264" t="s">
        <v>179</v>
      </c>
    </row>
    <row r="265" spans="1:16" x14ac:dyDescent="0.35">
      <c r="A265" t="s">
        <v>18</v>
      </c>
      <c r="B265" t="s">
        <v>32</v>
      </c>
      <c r="C265" t="s">
        <v>50</v>
      </c>
      <c r="D265" t="s">
        <v>53</v>
      </c>
      <c r="E265">
        <v>680397</v>
      </c>
      <c r="F265">
        <v>385</v>
      </c>
      <c r="G265" t="s">
        <v>65</v>
      </c>
      <c r="H265" t="s">
        <v>68</v>
      </c>
      <c r="I265" t="s">
        <v>73</v>
      </c>
      <c r="J265" t="s">
        <v>83</v>
      </c>
      <c r="K265" t="s">
        <v>73</v>
      </c>
      <c r="L265">
        <v>4</v>
      </c>
      <c r="M265">
        <v>4</v>
      </c>
      <c r="N265" t="s">
        <v>149</v>
      </c>
      <c r="O265" t="s">
        <v>156</v>
      </c>
      <c r="P265" t="s">
        <v>173</v>
      </c>
    </row>
    <row r="266" spans="1:16" x14ac:dyDescent="0.35">
      <c r="A266" t="s">
        <v>18</v>
      </c>
      <c r="B266" t="s">
        <v>23</v>
      </c>
      <c r="C266" t="s">
        <v>48</v>
      </c>
      <c r="D266" t="s">
        <v>58</v>
      </c>
      <c r="E266">
        <v>55745</v>
      </c>
      <c r="F266">
        <v>431</v>
      </c>
      <c r="G266" t="s">
        <v>64</v>
      </c>
      <c r="H266" t="s">
        <v>70</v>
      </c>
      <c r="I266" t="s">
        <v>74</v>
      </c>
      <c r="J266" t="s">
        <v>95</v>
      </c>
      <c r="K266" t="s">
        <v>120</v>
      </c>
      <c r="L266">
        <v>25</v>
      </c>
      <c r="M266">
        <v>25</v>
      </c>
      <c r="N266" t="s">
        <v>151</v>
      </c>
      <c r="O266" t="s">
        <v>153</v>
      </c>
      <c r="P266" t="s">
        <v>188</v>
      </c>
    </row>
    <row r="267" spans="1:16" x14ac:dyDescent="0.35">
      <c r="A267" t="s">
        <v>16</v>
      </c>
      <c r="B267" t="s">
        <v>30</v>
      </c>
      <c r="C267" t="s">
        <v>41</v>
      </c>
      <c r="D267" t="s">
        <v>56</v>
      </c>
      <c r="E267">
        <v>846930</v>
      </c>
      <c r="F267">
        <v>82775</v>
      </c>
      <c r="G267" t="s">
        <v>65</v>
      </c>
      <c r="H267" t="s">
        <v>69</v>
      </c>
      <c r="I267" t="s">
        <v>78</v>
      </c>
      <c r="J267" t="s">
        <v>106</v>
      </c>
      <c r="K267" t="s">
        <v>133</v>
      </c>
      <c r="L267">
        <v>8</v>
      </c>
      <c r="M267">
        <v>8</v>
      </c>
      <c r="N267" t="s">
        <v>147</v>
      </c>
      <c r="O267" t="s">
        <v>153</v>
      </c>
      <c r="P267" t="s">
        <v>207</v>
      </c>
    </row>
    <row r="268" spans="1:16" x14ac:dyDescent="0.35">
      <c r="A268" t="s">
        <v>18</v>
      </c>
      <c r="B268" t="s">
        <v>23</v>
      </c>
      <c r="C268" t="s">
        <v>43</v>
      </c>
      <c r="D268" t="s">
        <v>53</v>
      </c>
      <c r="E268">
        <v>129336</v>
      </c>
      <c r="F268">
        <v>4841</v>
      </c>
      <c r="G268" t="s">
        <v>63</v>
      </c>
      <c r="I268" t="s">
        <v>78</v>
      </c>
      <c r="J268" t="s">
        <v>90</v>
      </c>
      <c r="K268" t="s">
        <v>117</v>
      </c>
      <c r="L268">
        <v>4</v>
      </c>
      <c r="M268">
        <v>1</v>
      </c>
      <c r="N268" t="s">
        <v>152</v>
      </c>
      <c r="O268" t="s">
        <v>156</v>
      </c>
      <c r="P268" t="s">
        <v>168</v>
      </c>
    </row>
    <row r="269" spans="1:16" x14ac:dyDescent="0.35">
      <c r="A269" t="s">
        <v>19</v>
      </c>
      <c r="B269" t="s">
        <v>21</v>
      </c>
      <c r="C269" t="s">
        <v>35</v>
      </c>
      <c r="D269" t="s">
        <v>53</v>
      </c>
      <c r="E269">
        <v>64583</v>
      </c>
      <c r="F269">
        <v>6607</v>
      </c>
      <c r="G269" t="s">
        <v>64</v>
      </c>
      <c r="H269" t="s">
        <v>70</v>
      </c>
      <c r="I269" t="s">
        <v>77</v>
      </c>
      <c r="J269" t="s">
        <v>103</v>
      </c>
      <c r="K269" t="s">
        <v>130</v>
      </c>
      <c r="L269">
        <v>1</v>
      </c>
      <c r="M269">
        <v>0</v>
      </c>
      <c r="N269" t="s">
        <v>147</v>
      </c>
      <c r="O269" t="s">
        <v>154</v>
      </c>
      <c r="P269" t="s">
        <v>270</v>
      </c>
    </row>
    <row r="270" spans="1:16" x14ac:dyDescent="0.35">
      <c r="A270" t="s">
        <v>19</v>
      </c>
      <c r="B270" t="s">
        <v>33</v>
      </c>
      <c r="C270" t="s">
        <v>39</v>
      </c>
      <c r="D270" t="s">
        <v>60</v>
      </c>
      <c r="E270">
        <v>115633</v>
      </c>
      <c r="F270">
        <v>11760</v>
      </c>
      <c r="G270" t="s">
        <v>66</v>
      </c>
      <c r="H270" t="s">
        <v>68</v>
      </c>
      <c r="I270" t="s">
        <v>79</v>
      </c>
      <c r="J270" t="s">
        <v>105</v>
      </c>
      <c r="K270" t="s">
        <v>105</v>
      </c>
      <c r="L270">
        <v>0</v>
      </c>
      <c r="M270">
        <v>0</v>
      </c>
      <c r="N270" t="s">
        <v>147</v>
      </c>
      <c r="O270" t="s">
        <v>155</v>
      </c>
      <c r="P270" t="s">
        <v>242</v>
      </c>
    </row>
    <row r="271" spans="1:16" x14ac:dyDescent="0.35">
      <c r="A271" t="s">
        <v>18</v>
      </c>
      <c r="B271" t="s">
        <v>24</v>
      </c>
      <c r="C271" t="s">
        <v>50</v>
      </c>
      <c r="D271" t="s">
        <v>56</v>
      </c>
      <c r="E271">
        <v>44449</v>
      </c>
      <c r="F271">
        <v>0</v>
      </c>
      <c r="G271" t="s">
        <v>63</v>
      </c>
      <c r="H271" t="s">
        <v>68</v>
      </c>
      <c r="I271" t="s">
        <v>76</v>
      </c>
      <c r="J271" t="s">
        <v>86</v>
      </c>
      <c r="K271" t="s">
        <v>142</v>
      </c>
      <c r="L271">
        <v>25</v>
      </c>
      <c r="M271">
        <v>25</v>
      </c>
      <c r="N271" t="s">
        <v>148</v>
      </c>
      <c r="O271" t="s">
        <v>154</v>
      </c>
      <c r="P271" t="s">
        <v>177</v>
      </c>
    </row>
    <row r="272" spans="1:16" x14ac:dyDescent="0.35">
      <c r="A272" t="s">
        <v>16</v>
      </c>
      <c r="B272" t="s">
        <v>30</v>
      </c>
      <c r="C272" t="s">
        <v>39</v>
      </c>
      <c r="D272" t="s">
        <v>57</v>
      </c>
      <c r="E272">
        <v>135391</v>
      </c>
      <c r="F272">
        <v>1585</v>
      </c>
      <c r="G272" t="s">
        <v>65</v>
      </c>
      <c r="H272" t="s">
        <v>55</v>
      </c>
      <c r="I272" t="s">
        <v>77</v>
      </c>
      <c r="J272" t="s">
        <v>87</v>
      </c>
      <c r="K272" t="s">
        <v>127</v>
      </c>
      <c r="L272">
        <v>15</v>
      </c>
      <c r="M272">
        <v>13</v>
      </c>
      <c r="N272" t="s">
        <v>150</v>
      </c>
      <c r="O272" t="s">
        <v>155</v>
      </c>
      <c r="P272" t="s">
        <v>293</v>
      </c>
    </row>
    <row r="273" spans="1:16" x14ac:dyDescent="0.35">
      <c r="A273" t="s">
        <v>18</v>
      </c>
      <c r="B273" t="s">
        <v>32</v>
      </c>
      <c r="C273" t="s">
        <v>42</v>
      </c>
      <c r="D273" t="s">
        <v>58</v>
      </c>
      <c r="E273">
        <v>142771</v>
      </c>
      <c r="F273">
        <v>27803</v>
      </c>
      <c r="G273" t="s">
        <v>64</v>
      </c>
      <c r="I273" t="s">
        <v>78</v>
      </c>
      <c r="J273" t="s">
        <v>106</v>
      </c>
      <c r="K273" t="s">
        <v>133</v>
      </c>
      <c r="L273">
        <v>5</v>
      </c>
      <c r="M273">
        <v>5</v>
      </c>
      <c r="N273" t="s">
        <v>151</v>
      </c>
      <c r="O273" t="s">
        <v>155</v>
      </c>
      <c r="P273" t="s">
        <v>181</v>
      </c>
    </row>
    <row r="274" spans="1:16" x14ac:dyDescent="0.35">
      <c r="A274" t="s">
        <v>17</v>
      </c>
      <c r="B274" t="s">
        <v>21</v>
      </c>
      <c r="C274" t="s">
        <v>41</v>
      </c>
      <c r="D274" t="s">
        <v>58</v>
      </c>
      <c r="E274">
        <v>101167</v>
      </c>
      <c r="F274">
        <v>13905</v>
      </c>
      <c r="G274" t="s">
        <v>63</v>
      </c>
      <c r="H274" t="s">
        <v>69</v>
      </c>
      <c r="I274" t="s">
        <v>74</v>
      </c>
      <c r="J274" t="s">
        <v>84</v>
      </c>
      <c r="K274" t="s">
        <v>113</v>
      </c>
      <c r="L274">
        <v>0</v>
      </c>
      <c r="M274">
        <v>0</v>
      </c>
      <c r="N274" t="s">
        <v>151</v>
      </c>
      <c r="O274" t="s">
        <v>155</v>
      </c>
      <c r="P274" t="s">
        <v>165</v>
      </c>
    </row>
    <row r="275" spans="1:16" x14ac:dyDescent="0.35">
      <c r="A275" t="s">
        <v>16</v>
      </c>
      <c r="B275" t="s">
        <v>21</v>
      </c>
      <c r="C275" t="s">
        <v>35</v>
      </c>
      <c r="D275" t="s">
        <v>54</v>
      </c>
      <c r="E275">
        <v>55766</v>
      </c>
      <c r="F275">
        <v>0</v>
      </c>
      <c r="G275" t="s">
        <v>67</v>
      </c>
      <c r="H275" t="s">
        <v>70</v>
      </c>
      <c r="I275" t="s">
        <v>77</v>
      </c>
      <c r="J275" t="s">
        <v>103</v>
      </c>
      <c r="K275" t="s">
        <v>130</v>
      </c>
      <c r="L275">
        <v>8</v>
      </c>
      <c r="M275">
        <v>5</v>
      </c>
      <c r="N275" t="s">
        <v>151</v>
      </c>
      <c r="O275" t="s">
        <v>153</v>
      </c>
      <c r="P275" t="s">
        <v>252</v>
      </c>
    </row>
    <row r="276" spans="1:16" x14ac:dyDescent="0.35">
      <c r="A276" t="s">
        <v>18</v>
      </c>
      <c r="B276" t="s">
        <v>32</v>
      </c>
      <c r="C276" t="s">
        <v>44</v>
      </c>
      <c r="D276" t="s">
        <v>60</v>
      </c>
      <c r="E276">
        <v>80634</v>
      </c>
      <c r="F276">
        <v>3234</v>
      </c>
      <c r="G276" t="s">
        <v>66</v>
      </c>
      <c r="H276" t="s">
        <v>69</v>
      </c>
      <c r="I276" t="s">
        <v>73</v>
      </c>
      <c r="J276" t="s">
        <v>83</v>
      </c>
      <c r="K276" t="s">
        <v>73</v>
      </c>
      <c r="L276">
        <v>2</v>
      </c>
      <c r="M276">
        <v>2</v>
      </c>
      <c r="N276" t="s">
        <v>149</v>
      </c>
      <c r="O276" t="s">
        <v>155</v>
      </c>
      <c r="P276" t="s">
        <v>294</v>
      </c>
    </row>
    <row r="277" spans="1:16" x14ac:dyDescent="0.35">
      <c r="A277" t="s">
        <v>18</v>
      </c>
      <c r="B277" t="s">
        <v>30</v>
      </c>
      <c r="C277" t="s">
        <v>35</v>
      </c>
      <c r="D277" t="s">
        <v>59</v>
      </c>
      <c r="E277">
        <v>1347452</v>
      </c>
      <c r="F277">
        <v>43106</v>
      </c>
      <c r="G277" t="s">
        <v>65</v>
      </c>
      <c r="H277" t="s">
        <v>69</v>
      </c>
      <c r="I277" t="s">
        <v>77</v>
      </c>
      <c r="J277" t="s">
        <v>103</v>
      </c>
      <c r="K277" t="s">
        <v>130</v>
      </c>
      <c r="L277">
        <v>20</v>
      </c>
      <c r="M277">
        <v>19</v>
      </c>
      <c r="N277" t="s">
        <v>149</v>
      </c>
      <c r="O277" t="s">
        <v>156</v>
      </c>
      <c r="P277" t="s">
        <v>180</v>
      </c>
    </row>
    <row r="278" spans="1:16" x14ac:dyDescent="0.35">
      <c r="A278" t="s">
        <v>19</v>
      </c>
      <c r="B278" t="s">
        <v>22</v>
      </c>
      <c r="C278" t="s">
        <v>51</v>
      </c>
      <c r="D278" t="s">
        <v>53</v>
      </c>
      <c r="E278">
        <v>79760</v>
      </c>
      <c r="F278">
        <v>0</v>
      </c>
      <c r="G278" t="s">
        <v>64</v>
      </c>
      <c r="H278" t="s">
        <v>69</v>
      </c>
      <c r="I278" t="s">
        <v>76</v>
      </c>
      <c r="J278" t="s">
        <v>88</v>
      </c>
      <c r="K278" t="s">
        <v>123</v>
      </c>
      <c r="L278">
        <v>7</v>
      </c>
      <c r="M278">
        <v>5</v>
      </c>
      <c r="N278" t="s">
        <v>150</v>
      </c>
      <c r="O278" t="s">
        <v>155</v>
      </c>
      <c r="P278" t="s">
        <v>237</v>
      </c>
    </row>
    <row r="279" spans="1:16" x14ac:dyDescent="0.35">
      <c r="A279" t="s">
        <v>19</v>
      </c>
      <c r="B279" t="s">
        <v>31</v>
      </c>
      <c r="C279" t="s">
        <v>45</v>
      </c>
      <c r="D279" t="s">
        <v>58</v>
      </c>
      <c r="E279">
        <v>100442</v>
      </c>
      <c r="F279">
        <v>19504</v>
      </c>
      <c r="G279" t="s">
        <v>66</v>
      </c>
      <c r="H279" t="s">
        <v>70</v>
      </c>
      <c r="I279" t="s">
        <v>74</v>
      </c>
      <c r="J279" t="s">
        <v>107</v>
      </c>
      <c r="K279" t="s">
        <v>134</v>
      </c>
      <c r="L279">
        <v>2</v>
      </c>
      <c r="M279">
        <v>2</v>
      </c>
      <c r="N279" t="s">
        <v>150</v>
      </c>
      <c r="O279" t="s">
        <v>155</v>
      </c>
      <c r="P279" t="s">
        <v>270</v>
      </c>
    </row>
    <row r="280" spans="1:16" x14ac:dyDescent="0.35">
      <c r="A280" t="s">
        <v>18</v>
      </c>
      <c r="B280" t="s">
        <v>28</v>
      </c>
      <c r="C280" t="s">
        <v>52</v>
      </c>
      <c r="D280" t="s">
        <v>60</v>
      </c>
      <c r="E280">
        <v>83972</v>
      </c>
      <c r="F280">
        <v>0</v>
      </c>
      <c r="G280" t="s">
        <v>67</v>
      </c>
      <c r="H280" t="s">
        <v>70</v>
      </c>
      <c r="I280" t="s">
        <v>71</v>
      </c>
      <c r="J280" t="s">
        <v>94</v>
      </c>
      <c r="K280" t="s">
        <v>119</v>
      </c>
      <c r="L280">
        <v>2</v>
      </c>
      <c r="M280">
        <v>2</v>
      </c>
      <c r="N280" t="s">
        <v>152</v>
      </c>
      <c r="O280" t="s">
        <v>155</v>
      </c>
      <c r="P280" t="s">
        <v>180</v>
      </c>
    </row>
    <row r="281" spans="1:16" x14ac:dyDescent="0.35">
      <c r="A281" t="s">
        <v>19</v>
      </c>
      <c r="B281" t="s">
        <v>32</v>
      </c>
      <c r="C281" t="s">
        <v>38</v>
      </c>
      <c r="D281" t="s">
        <v>56</v>
      </c>
      <c r="E281">
        <v>80041</v>
      </c>
      <c r="F281">
        <v>7143</v>
      </c>
      <c r="G281" t="s">
        <v>66</v>
      </c>
      <c r="H281" t="s">
        <v>70</v>
      </c>
      <c r="I281" t="s">
        <v>77</v>
      </c>
      <c r="J281" t="s">
        <v>108</v>
      </c>
      <c r="K281" t="s">
        <v>136</v>
      </c>
      <c r="L281">
        <v>7</v>
      </c>
      <c r="M281">
        <v>7</v>
      </c>
      <c r="N281" t="s">
        <v>147</v>
      </c>
      <c r="O281" t="s">
        <v>153</v>
      </c>
      <c r="P281" t="s">
        <v>295</v>
      </c>
    </row>
    <row r="282" spans="1:16" x14ac:dyDescent="0.35">
      <c r="A282" t="s">
        <v>18</v>
      </c>
      <c r="B282" t="s">
        <v>27</v>
      </c>
      <c r="C282" t="s">
        <v>51</v>
      </c>
      <c r="E282">
        <v>135401</v>
      </c>
      <c r="F282">
        <v>383</v>
      </c>
      <c r="G282" t="s">
        <v>64</v>
      </c>
      <c r="H282" t="s">
        <v>55</v>
      </c>
      <c r="I282" t="s">
        <v>78</v>
      </c>
      <c r="J282" t="s">
        <v>106</v>
      </c>
      <c r="K282" t="s">
        <v>133</v>
      </c>
      <c r="L282">
        <v>7</v>
      </c>
      <c r="M282">
        <v>7</v>
      </c>
      <c r="N282" t="s">
        <v>149</v>
      </c>
      <c r="O282" t="s">
        <v>153</v>
      </c>
      <c r="P282" t="s">
        <v>170</v>
      </c>
    </row>
    <row r="283" spans="1:16" x14ac:dyDescent="0.35">
      <c r="A283" t="s">
        <v>16</v>
      </c>
      <c r="B283" t="s">
        <v>30</v>
      </c>
      <c r="C283" t="s">
        <v>47</v>
      </c>
      <c r="D283" t="s">
        <v>61</v>
      </c>
      <c r="E283">
        <v>104863</v>
      </c>
      <c r="F283">
        <v>259</v>
      </c>
      <c r="G283" t="s">
        <v>63</v>
      </c>
      <c r="H283" t="s">
        <v>70</v>
      </c>
      <c r="I283" t="s">
        <v>72</v>
      </c>
      <c r="J283" t="s">
        <v>101</v>
      </c>
      <c r="K283" t="s">
        <v>101</v>
      </c>
      <c r="L283">
        <v>12</v>
      </c>
      <c r="M283">
        <v>10</v>
      </c>
      <c r="N283" t="s">
        <v>147</v>
      </c>
      <c r="O283" t="s">
        <v>155</v>
      </c>
      <c r="P283" t="s">
        <v>179</v>
      </c>
    </row>
    <row r="284" spans="1:16" x14ac:dyDescent="0.35">
      <c r="A284" t="s">
        <v>20</v>
      </c>
      <c r="B284" t="s">
        <v>30</v>
      </c>
      <c r="C284" t="s">
        <v>50</v>
      </c>
      <c r="D284" t="s">
        <v>56</v>
      </c>
      <c r="E284">
        <v>113972</v>
      </c>
      <c r="F284">
        <v>13698</v>
      </c>
      <c r="G284" t="s">
        <v>67</v>
      </c>
      <c r="H284" t="s">
        <v>69</v>
      </c>
      <c r="I284" t="s">
        <v>73</v>
      </c>
      <c r="J284" t="s">
        <v>83</v>
      </c>
      <c r="K284" t="s">
        <v>73</v>
      </c>
      <c r="L284">
        <v>20</v>
      </c>
      <c r="M284">
        <v>20</v>
      </c>
      <c r="N284" t="s">
        <v>147</v>
      </c>
      <c r="O284" t="s">
        <v>153</v>
      </c>
      <c r="P284" t="s">
        <v>188</v>
      </c>
    </row>
    <row r="285" spans="1:16" x14ac:dyDescent="0.35">
      <c r="A285" t="s">
        <v>19</v>
      </c>
      <c r="B285" t="s">
        <v>28</v>
      </c>
      <c r="C285" t="s">
        <v>49</v>
      </c>
      <c r="D285" t="s">
        <v>61</v>
      </c>
      <c r="E285">
        <v>500</v>
      </c>
      <c r="F285">
        <v>228</v>
      </c>
      <c r="G285" t="s">
        <v>67</v>
      </c>
      <c r="H285" t="s">
        <v>70</v>
      </c>
      <c r="I285" t="s">
        <v>72</v>
      </c>
      <c r="J285" t="s">
        <v>82</v>
      </c>
      <c r="K285" t="s">
        <v>112</v>
      </c>
      <c r="L285">
        <v>4</v>
      </c>
      <c r="M285">
        <v>4</v>
      </c>
      <c r="N285" t="s">
        <v>151</v>
      </c>
      <c r="O285" t="s">
        <v>154</v>
      </c>
      <c r="P285" t="s">
        <v>296</v>
      </c>
    </row>
    <row r="286" spans="1:16" x14ac:dyDescent="0.35">
      <c r="A286" t="s">
        <v>16</v>
      </c>
      <c r="B286" t="s">
        <v>26</v>
      </c>
      <c r="C286" t="s">
        <v>51</v>
      </c>
      <c r="D286" t="s">
        <v>54</v>
      </c>
      <c r="E286">
        <v>43227</v>
      </c>
      <c r="F286">
        <v>1772</v>
      </c>
      <c r="G286" t="s">
        <v>67</v>
      </c>
      <c r="H286" t="s">
        <v>68</v>
      </c>
      <c r="I286" t="s">
        <v>71</v>
      </c>
      <c r="J286" t="s">
        <v>81</v>
      </c>
      <c r="K286" t="s">
        <v>111</v>
      </c>
      <c r="L286">
        <v>8</v>
      </c>
      <c r="M286">
        <v>6</v>
      </c>
      <c r="N286" t="s">
        <v>147</v>
      </c>
      <c r="O286" t="s">
        <v>156</v>
      </c>
      <c r="P286" t="s">
        <v>244</v>
      </c>
    </row>
    <row r="287" spans="1:16" x14ac:dyDescent="0.35">
      <c r="A287" t="s">
        <v>18</v>
      </c>
      <c r="B287" t="s">
        <v>25</v>
      </c>
      <c r="C287" t="s">
        <v>51</v>
      </c>
      <c r="D287" t="s">
        <v>61</v>
      </c>
      <c r="E287">
        <v>16283</v>
      </c>
      <c r="F287">
        <v>1248</v>
      </c>
      <c r="G287" t="s">
        <v>64</v>
      </c>
      <c r="H287" t="s">
        <v>68</v>
      </c>
      <c r="I287" t="s">
        <v>74</v>
      </c>
      <c r="J287" t="s">
        <v>107</v>
      </c>
      <c r="K287" t="s">
        <v>134</v>
      </c>
      <c r="L287">
        <v>3</v>
      </c>
      <c r="M287">
        <v>0</v>
      </c>
      <c r="N287" t="s">
        <v>151</v>
      </c>
      <c r="O287" t="s">
        <v>155</v>
      </c>
      <c r="P287" t="s">
        <v>173</v>
      </c>
    </row>
    <row r="288" spans="1:16" x14ac:dyDescent="0.35">
      <c r="A288" t="s">
        <v>18</v>
      </c>
      <c r="B288" t="s">
        <v>24</v>
      </c>
      <c r="C288" t="s">
        <v>44</v>
      </c>
      <c r="D288" t="s">
        <v>56</v>
      </c>
      <c r="E288">
        <v>32568</v>
      </c>
      <c r="F288">
        <v>3137</v>
      </c>
      <c r="G288" t="s">
        <v>67</v>
      </c>
      <c r="H288" t="s">
        <v>69</v>
      </c>
      <c r="I288" t="s">
        <v>75</v>
      </c>
      <c r="J288" t="s">
        <v>91</v>
      </c>
      <c r="K288" t="s">
        <v>118</v>
      </c>
      <c r="L288">
        <v>9</v>
      </c>
      <c r="M288">
        <v>9</v>
      </c>
      <c r="N288" t="s">
        <v>151</v>
      </c>
      <c r="O288" t="s">
        <v>155</v>
      </c>
      <c r="P288" t="s">
        <v>296</v>
      </c>
    </row>
    <row r="289" spans="1:16" x14ac:dyDescent="0.35">
      <c r="A289" t="s">
        <v>19</v>
      </c>
      <c r="B289" t="s">
        <v>32</v>
      </c>
      <c r="C289" t="s">
        <v>46</v>
      </c>
      <c r="D289" t="s">
        <v>54</v>
      </c>
      <c r="E289">
        <v>1267718</v>
      </c>
      <c r="F289">
        <v>59347</v>
      </c>
      <c r="G289" t="s">
        <v>65</v>
      </c>
      <c r="I289" t="s">
        <v>72</v>
      </c>
      <c r="J289" t="s">
        <v>82</v>
      </c>
      <c r="K289" t="s">
        <v>112</v>
      </c>
      <c r="L289">
        <v>4</v>
      </c>
      <c r="M289">
        <v>1</v>
      </c>
      <c r="N289" t="s">
        <v>151</v>
      </c>
      <c r="O289" t="s">
        <v>156</v>
      </c>
      <c r="P289" t="s">
        <v>187</v>
      </c>
    </row>
    <row r="290" spans="1:16" x14ac:dyDescent="0.35">
      <c r="A290" t="s">
        <v>20</v>
      </c>
      <c r="B290" t="s">
        <v>25</v>
      </c>
      <c r="C290" t="s">
        <v>35</v>
      </c>
      <c r="E290">
        <v>539265</v>
      </c>
      <c r="F290">
        <v>21133</v>
      </c>
      <c r="G290" t="s">
        <v>65</v>
      </c>
      <c r="H290" t="s">
        <v>69</v>
      </c>
      <c r="I290" t="s">
        <v>74</v>
      </c>
      <c r="J290" t="s">
        <v>107</v>
      </c>
      <c r="K290" t="s">
        <v>134</v>
      </c>
      <c r="L290">
        <v>18</v>
      </c>
      <c r="M290">
        <v>18</v>
      </c>
      <c r="N290" t="s">
        <v>151</v>
      </c>
      <c r="O290" t="s">
        <v>154</v>
      </c>
      <c r="P290" t="s">
        <v>180</v>
      </c>
    </row>
    <row r="291" spans="1:16" x14ac:dyDescent="0.35">
      <c r="A291" t="s">
        <v>19</v>
      </c>
      <c r="B291" t="s">
        <v>32</v>
      </c>
      <c r="C291" t="s">
        <v>46</v>
      </c>
      <c r="D291" t="s">
        <v>59</v>
      </c>
      <c r="E291">
        <v>104284</v>
      </c>
      <c r="F291">
        <v>4676</v>
      </c>
      <c r="G291" t="s">
        <v>62</v>
      </c>
      <c r="H291" t="s">
        <v>55</v>
      </c>
      <c r="I291" t="s">
        <v>73</v>
      </c>
      <c r="J291" t="s">
        <v>83</v>
      </c>
      <c r="K291" t="s">
        <v>73</v>
      </c>
      <c r="L291">
        <v>6</v>
      </c>
      <c r="M291">
        <v>6</v>
      </c>
      <c r="N291" t="s">
        <v>147</v>
      </c>
      <c r="O291" t="s">
        <v>156</v>
      </c>
      <c r="P291" t="s">
        <v>297</v>
      </c>
    </row>
    <row r="292" spans="1:16" x14ac:dyDescent="0.35">
      <c r="A292" t="s">
        <v>16</v>
      </c>
      <c r="B292" t="s">
        <v>23</v>
      </c>
      <c r="C292" t="s">
        <v>40</v>
      </c>
      <c r="E292">
        <v>128016</v>
      </c>
      <c r="F292">
        <v>19616</v>
      </c>
      <c r="G292" t="s">
        <v>66</v>
      </c>
      <c r="H292" t="s">
        <v>68</v>
      </c>
      <c r="I292" t="s">
        <v>76</v>
      </c>
      <c r="J292" t="s">
        <v>96</v>
      </c>
      <c r="K292" t="s">
        <v>121</v>
      </c>
      <c r="L292">
        <v>9</v>
      </c>
      <c r="M292">
        <v>9</v>
      </c>
      <c r="N292" t="s">
        <v>151</v>
      </c>
      <c r="O292" t="s">
        <v>154</v>
      </c>
      <c r="P292" t="s">
        <v>298</v>
      </c>
    </row>
    <row r="293" spans="1:16" x14ac:dyDescent="0.35">
      <c r="A293" t="s">
        <v>19</v>
      </c>
      <c r="B293" t="s">
        <v>32</v>
      </c>
      <c r="C293" t="s">
        <v>36</v>
      </c>
      <c r="D293" t="s">
        <v>61</v>
      </c>
      <c r="E293">
        <v>32173</v>
      </c>
      <c r="F293">
        <v>260</v>
      </c>
      <c r="G293" t="s">
        <v>62</v>
      </c>
      <c r="H293" t="s">
        <v>68</v>
      </c>
      <c r="I293" t="s">
        <v>75</v>
      </c>
      <c r="J293" t="s">
        <v>91</v>
      </c>
      <c r="K293" t="s">
        <v>118</v>
      </c>
      <c r="L293">
        <v>4</v>
      </c>
      <c r="M293">
        <v>4</v>
      </c>
      <c r="N293" t="s">
        <v>151</v>
      </c>
      <c r="O293" t="s">
        <v>155</v>
      </c>
      <c r="P293" t="s">
        <v>190</v>
      </c>
    </row>
    <row r="294" spans="1:16" x14ac:dyDescent="0.35">
      <c r="A294" t="s">
        <v>18</v>
      </c>
      <c r="B294" t="s">
        <v>34</v>
      </c>
      <c r="C294" t="s">
        <v>36</v>
      </c>
      <c r="D294" t="s">
        <v>59</v>
      </c>
      <c r="E294">
        <v>86032</v>
      </c>
      <c r="F294">
        <v>20813</v>
      </c>
      <c r="G294" t="s">
        <v>66</v>
      </c>
      <c r="H294" t="s">
        <v>55</v>
      </c>
      <c r="I294" t="s">
        <v>77</v>
      </c>
      <c r="J294" t="s">
        <v>87</v>
      </c>
      <c r="K294" t="s">
        <v>127</v>
      </c>
      <c r="L294">
        <v>7</v>
      </c>
      <c r="M294">
        <v>6</v>
      </c>
      <c r="N294" t="s">
        <v>147</v>
      </c>
      <c r="O294" t="s">
        <v>154</v>
      </c>
      <c r="P294" t="s">
        <v>299</v>
      </c>
    </row>
    <row r="295" spans="1:16" x14ac:dyDescent="0.35">
      <c r="A295" t="s">
        <v>20</v>
      </c>
      <c r="B295" t="s">
        <v>26</v>
      </c>
      <c r="C295" t="s">
        <v>47</v>
      </c>
      <c r="D295" t="s">
        <v>57</v>
      </c>
      <c r="E295">
        <v>110161</v>
      </c>
      <c r="F295">
        <v>16426</v>
      </c>
      <c r="G295" t="s">
        <v>66</v>
      </c>
      <c r="H295" t="s">
        <v>70</v>
      </c>
      <c r="I295" t="s">
        <v>71</v>
      </c>
      <c r="J295" t="s">
        <v>94</v>
      </c>
      <c r="K295" t="s">
        <v>119</v>
      </c>
      <c r="L295">
        <v>25</v>
      </c>
      <c r="M295">
        <v>23</v>
      </c>
      <c r="N295" t="s">
        <v>151</v>
      </c>
      <c r="O295" t="s">
        <v>155</v>
      </c>
      <c r="P295" t="s">
        <v>188</v>
      </c>
    </row>
    <row r="296" spans="1:16" x14ac:dyDescent="0.35">
      <c r="A296" t="s">
        <v>18</v>
      </c>
      <c r="B296" t="s">
        <v>23</v>
      </c>
      <c r="C296" t="s">
        <v>46</v>
      </c>
      <c r="D296" t="s">
        <v>61</v>
      </c>
      <c r="E296">
        <v>96276</v>
      </c>
      <c r="F296">
        <v>0</v>
      </c>
      <c r="G296" t="s">
        <v>64</v>
      </c>
      <c r="I296" t="s">
        <v>79</v>
      </c>
      <c r="J296" t="s">
        <v>92</v>
      </c>
      <c r="K296" t="s">
        <v>92</v>
      </c>
      <c r="L296">
        <v>25</v>
      </c>
      <c r="M296">
        <v>25</v>
      </c>
      <c r="N296" t="s">
        <v>151</v>
      </c>
      <c r="O296" t="s">
        <v>153</v>
      </c>
      <c r="P296" t="s">
        <v>223</v>
      </c>
    </row>
    <row r="297" spans="1:16" x14ac:dyDescent="0.35">
      <c r="A297" t="s">
        <v>18</v>
      </c>
      <c r="B297" t="s">
        <v>28</v>
      </c>
      <c r="C297" t="s">
        <v>38</v>
      </c>
      <c r="D297" t="s">
        <v>59</v>
      </c>
      <c r="E297">
        <v>53484</v>
      </c>
      <c r="F297">
        <v>1389</v>
      </c>
      <c r="G297" t="s">
        <v>64</v>
      </c>
      <c r="H297" t="s">
        <v>69</v>
      </c>
      <c r="I297" t="s">
        <v>77</v>
      </c>
      <c r="J297" t="s">
        <v>87</v>
      </c>
      <c r="K297" t="s">
        <v>127</v>
      </c>
      <c r="L297">
        <v>20</v>
      </c>
      <c r="M297">
        <v>20</v>
      </c>
      <c r="N297" t="s">
        <v>148</v>
      </c>
      <c r="O297" t="s">
        <v>153</v>
      </c>
      <c r="P297" t="s">
        <v>188</v>
      </c>
    </row>
    <row r="298" spans="1:16" x14ac:dyDescent="0.35">
      <c r="A298" t="s">
        <v>18</v>
      </c>
      <c r="B298" t="s">
        <v>23</v>
      </c>
      <c r="C298" t="s">
        <v>39</v>
      </c>
      <c r="D298" t="s">
        <v>55</v>
      </c>
      <c r="E298">
        <v>992403</v>
      </c>
      <c r="F298">
        <v>101222</v>
      </c>
      <c r="G298" t="s">
        <v>65</v>
      </c>
      <c r="H298" t="s">
        <v>70</v>
      </c>
      <c r="I298" t="s">
        <v>76</v>
      </c>
      <c r="J298" t="s">
        <v>96</v>
      </c>
      <c r="K298" t="s">
        <v>121</v>
      </c>
      <c r="L298">
        <v>4</v>
      </c>
      <c r="M298">
        <v>2</v>
      </c>
      <c r="N298" t="s">
        <v>149</v>
      </c>
      <c r="O298" t="s">
        <v>156</v>
      </c>
      <c r="P298" t="s">
        <v>226</v>
      </c>
    </row>
    <row r="299" spans="1:16" x14ac:dyDescent="0.35">
      <c r="A299" t="s">
        <v>18</v>
      </c>
      <c r="B299" t="s">
        <v>29</v>
      </c>
      <c r="C299" t="s">
        <v>43</v>
      </c>
      <c r="D299" t="s">
        <v>56</v>
      </c>
      <c r="E299">
        <v>95713</v>
      </c>
      <c r="F299">
        <v>0</v>
      </c>
      <c r="G299" t="s">
        <v>63</v>
      </c>
      <c r="H299" t="s">
        <v>69</v>
      </c>
      <c r="I299" t="s">
        <v>73</v>
      </c>
      <c r="J299" t="s">
        <v>83</v>
      </c>
      <c r="K299" t="s">
        <v>73</v>
      </c>
      <c r="L299">
        <v>6</v>
      </c>
      <c r="M299">
        <v>5</v>
      </c>
      <c r="N299" t="s">
        <v>149</v>
      </c>
      <c r="O299" t="s">
        <v>155</v>
      </c>
      <c r="P299" t="s">
        <v>223</v>
      </c>
    </row>
    <row r="300" spans="1:16" x14ac:dyDescent="0.35">
      <c r="A300" t="s">
        <v>20</v>
      </c>
      <c r="B300" t="s">
        <v>30</v>
      </c>
      <c r="C300" t="s">
        <v>41</v>
      </c>
      <c r="D300" t="s">
        <v>56</v>
      </c>
      <c r="E300">
        <v>76563</v>
      </c>
      <c r="F300">
        <v>0</v>
      </c>
      <c r="G300" t="s">
        <v>64</v>
      </c>
      <c r="I300" t="s">
        <v>72</v>
      </c>
      <c r="J300" t="s">
        <v>101</v>
      </c>
      <c r="K300" t="s">
        <v>101</v>
      </c>
      <c r="L300">
        <v>15</v>
      </c>
      <c r="M300">
        <v>15</v>
      </c>
      <c r="N300" t="s">
        <v>152</v>
      </c>
      <c r="O300" t="s">
        <v>153</v>
      </c>
      <c r="P300" t="s">
        <v>172</v>
      </c>
    </row>
    <row r="301" spans="1:16" x14ac:dyDescent="0.35">
      <c r="A301" t="s">
        <v>16</v>
      </c>
      <c r="B301" t="s">
        <v>23</v>
      </c>
      <c r="C301" t="s">
        <v>38</v>
      </c>
      <c r="D301" t="s">
        <v>60</v>
      </c>
      <c r="E301">
        <v>127282</v>
      </c>
      <c r="F301">
        <v>5313</v>
      </c>
      <c r="G301" t="s">
        <v>62</v>
      </c>
      <c r="H301" t="s">
        <v>55</v>
      </c>
      <c r="I301" t="s">
        <v>77</v>
      </c>
      <c r="J301" t="s">
        <v>104</v>
      </c>
      <c r="K301" t="s">
        <v>141</v>
      </c>
      <c r="L301">
        <v>8</v>
      </c>
      <c r="M301">
        <v>6</v>
      </c>
      <c r="N301" t="s">
        <v>150</v>
      </c>
      <c r="O301" t="s">
        <v>154</v>
      </c>
      <c r="P301" t="s">
        <v>174</v>
      </c>
    </row>
    <row r="302" spans="1:16" x14ac:dyDescent="0.35">
      <c r="A302" t="s">
        <v>20</v>
      </c>
      <c r="B302" t="s">
        <v>30</v>
      </c>
      <c r="C302" t="s">
        <v>48</v>
      </c>
      <c r="D302" t="s">
        <v>56</v>
      </c>
      <c r="E302">
        <v>395158</v>
      </c>
      <c r="F302">
        <v>57560</v>
      </c>
      <c r="G302" t="s">
        <v>65</v>
      </c>
      <c r="H302" t="s">
        <v>55</v>
      </c>
      <c r="I302" t="s">
        <v>77</v>
      </c>
      <c r="J302" t="s">
        <v>108</v>
      </c>
      <c r="K302" t="s">
        <v>136</v>
      </c>
      <c r="L302">
        <v>9</v>
      </c>
      <c r="M302">
        <v>7</v>
      </c>
      <c r="N302" t="s">
        <v>152</v>
      </c>
      <c r="O302" t="s">
        <v>153</v>
      </c>
      <c r="P302" t="s">
        <v>288</v>
      </c>
    </row>
    <row r="303" spans="1:16" x14ac:dyDescent="0.35">
      <c r="A303" t="s">
        <v>20</v>
      </c>
      <c r="B303" t="s">
        <v>32</v>
      </c>
      <c r="C303" t="s">
        <v>35</v>
      </c>
      <c r="D303" t="s">
        <v>56</v>
      </c>
      <c r="E303">
        <v>1140973</v>
      </c>
      <c r="F303">
        <v>17142</v>
      </c>
      <c r="G303" t="s">
        <v>65</v>
      </c>
      <c r="H303" t="s">
        <v>68</v>
      </c>
      <c r="I303" t="s">
        <v>74</v>
      </c>
      <c r="J303" t="s">
        <v>107</v>
      </c>
      <c r="K303" t="s">
        <v>134</v>
      </c>
      <c r="L303">
        <v>20</v>
      </c>
      <c r="M303">
        <v>20</v>
      </c>
      <c r="N303" t="s">
        <v>148</v>
      </c>
      <c r="O303" t="s">
        <v>155</v>
      </c>
      <c r="P303" t="s">
        <v>168</v>
      </c>
    </row>
    <row r="304" spans="1:16" x14ac:dyDescent="0.35">
      <c r="A304" t="s">
        <v>19</v>
      </c>
      <c r="B304" t="s">
        <v>21</v>
      </c>
      <c r="C304" t="s">
        <v>49</v>
      </c>
      <c r="D304" t="s">
        <v>55</v>
      </c>
      <c r="E304">
        <v>719122</v>
      </c>
      <c r="F304">
        <v>0</v>
      </c>
      <c r="G304" t="s">
        <v>65</v>
      </c>
      <c r="H304" t="s">
        <v>68</v>
      </c>
      <c r="I304" t="s">
        <v>71</v>
      </c>
      <c r="J304" t="s">
        <v>81</v>
      </c>
      <c r="K304" t="s">
        <v>111</v>
      </c>
      <c r="L304">
        <v>7</v>
      </c>
      <c r="M304">
        <v>5</v>
      </c>
      <c r="N304" t="s">
        <v>148</v>
      </c>
      <c r="O304" t="s">
        <v>156</v>
      </c>
      <c r="P304" t="s">
        <v>161</v>
      </c>
    </row>
    <row r="305" spans="1:16" x14ac:dyDescent="0.35">
      <c r="A305" t="s">
        <v>19</v>
      </c>
      <c r="B305" t="s">
        <v>30</v>
      </c>
      <c r="C305" t="s">
        <v>35</v>
      </c>
      <c r="E305">
        <v>1254226</v>
      </c>
      <c r="F305">
        <v>105289</v>
      </c>
      <c r="G305" t="s">
        <v>65</v>
      </c>
      <c r="I305" t="s">
        <v>75</v>
      </c>
      <c r="J305" t="s">
        <v>91</v>
      </c>
      <c r="K305" t="s">
        <v>118</v>
      </c>
      <c r="L305">
        <v>1</v>
      </c>
      <c r="M305">
        <v>1</v>
      </c>
      <c r="N305" t="s">
        <v>148</v>
      </c>
      <c r="O305" t="s">
        <v>153</v>
      </c>
      <c r="P305" t="s">
        <v>300</v>
      </c>
    </row>
    <row r="306" spans="1:16" x14ac:dyDescent="0.35">
      <c r="A306" t="s">
        <v>18</v>
      </c>
      <c r="B306" t="s">
        <v>28</v>
      </c>
      <c r="C306" t="s">
        <v>46</v>
      </c>
      <c r="D306" t="s">
        <v>53</v>
      </c>
      <c r="E306">
        <v>88612</v>
      </c>
      <c r="F306">
        <v>7308</v>
      </c>
      <c r="G306" t="s">
        <v>66</v>
      </c>
      <c r="H306" t="s">
        <v>68</v>
      </c>
      <c r="I306" t="s">
        <v>73</v>
      </c>
      <c r="J306" t="s">
        <v>83</v>
      </c>
      <c r="K306" t="s">
        <v>73</v>
      </c>
      <c r="L306">
        <v>15</v>
      </c>
      <c r="M306">
        <v>12</v>
      </c>
      <c r="N306" t="s">
        <v>147</v>
      </c>
      <c r="O306" t="s">
        <v>155</v>
      </c>
      <c r="P306" t="s">
        <v>164</v>
      </c>
    </row>
    <row r="307" spans="1:16" x14ac:dyDescent="0.35">
      <c r="A307" t="s">
        <v>19</v>
      </c>
      <c r="B307" t="s">
        <v>27</v>
      </c>
      <c r="C307" t="s">
        <v>35</v>
      </c>
      <c r="D307" t="s">
        <v>61</v>
      </c>
      <c r="E307">
        <v>59808</v>
      </c>
      <c r="F307">
        <v>8930</v>
      </c>
      <c r="G307" t="s">
        <v>63</v>
      </c>
      <c r="I307" t="s">
        <v>79</v>
      </c>
      <c r="J307" t="s">
        <v>105</v>
      </c>
      <c r="K307" t="s">
        <v>105</v>
      </c>
      <c r="L307">
        <v>5</v>
      </c>
      <c r="M307">
        <v>3</v>
      </c>
      <c r="N307" t="s">
        <v>148</v>
      </c>
      <c r="O307" t="s">
        <v>153</v>
      </c>
      <c r="P307" t="s">
        <v>211</v>
      </c>
    </row>
    <row r="308" spans="1:16" x14ac:dyDescent="0.35">
      <c r="A308" t="s">
        <v>18</v>
      </c>
      <c r="B308" t="s">
        <v>25</v>
      </c>
      <c r="C308" t="s">
        <v>38</v>
      </c>
      <c r="D308" t="s">
        <v>54</v>
      </c>
      <c r="E308">
        <v>53113</v>
      </c>
      <c r="F308">
        <v>0</v>
      </c>
      <c r="G308" t="s">
        <v>66</v>
      </c>
      <c r="H308" t="s">
        <v>69</v>
      </c>
      <c r="I308" t="s">
        <v>72</v>
      </c>
      <c r="J308" t="s">
        <v>101</v>
      </c>
      <c r="K308" t="s">
        <v>101</v>
      </c>
      <c r="L308">
        <v>5</v>
      </c>
      <c r="M308">
        <v>5</v>
      </c>
      <c r="N308" t="s">
        <v>151</v>
      </c>
      <c r="O308" t="s">
        <v>153</v>
      </c>
      <c r="P308" t="s">
        <v>293</v>
      </c>
    </row>
    <row r="309" spans="1:16" x14ac:dyDescent="0.35">
      <c r="A309" t="s">
        <v>19</v>
      </c>
      <c r="B309" t="s">
        <v>21</v>
      </c>
      <c r="C309" t="s">
        <v>38</v>
      </c>
      <c r="D309" t="s">
        <v>53</v>
      </c>
      <c r="E309">
        <v>37667</v>
      </c>
      <c r="F309">
        <v>0</v>
      </c>
      <c r="G309" t="s">
        <v>62</v>
      </c>
      <c r="H309" t="s">
        <v>69</v>
      </c>
      <c r="I309" t="s">
        <v>76</v>
      </c>
      <c r="J309" t="s">
        <v>109</v>
      </c>
      <c r="K309" t="s">
        <v>138</v>
      </c>
      <c r="L309">
        <v>1</v>
      </c>
      <c r="M309">
        <v>0</v>
      </c>
      <c r="N309" t="s">
        <v>148</v>
      </c>
      <c r="O309" t="s">
        <v>155</v>
      </c>
      <c r="P309" t="s">
        <v>187</v>
      </c>
    </row>
    <row r="310" spans="1:16" x14ac:dyDescent="0.35">
      <c r="A310" t="s">
        <v>19</v>
      </c>
      <c r="B310" t="s">
        <v>22</v>
      </c>
      <c r="C310" t="s">
        <v>51</v>
      </c>
      <c r="D310" t="s">
        <v>56</v>
      </c>
      <c r="E310">
        <v>43072</v>
      </c>
      <c r="F310">
        <v>2747</v>
      </c>
      <c r="G310" t="s">
        <v>67</v>
      </c>
      <c r="H310" t="s">
        <v>55</v>
      </c>
      <c r="I310" t="s">
        <v>80</v>
      </c>
      <c r="J310" t="s">
        <v>102</v>
      </c>
      <c r="K310" t="s">
        <v>129</v>
      </c>
      <c r="L310">
        <v>5</v>
      </c>
      <c r="M310">
        <v>5</v>
      </c>
      <c r="N310" t="s">
        <v>149</v>
      </c>
      <c r="O310" t="s">
        <v>154</v>
      </c>
      <c r="P310" t="s">
        <v>297</v>
      </c>
    </row>
    <row r="311" spans="1:16" x14ac:dyDescent="0.35">
      <c r="A311" t="s">
        <v>20</v>
      </c>
      <c r="B311" t="s">
        <v>34</v>
      </c>
      <c r="C311" t="s">
        <v>45</v>
      </c>
      <c r="D311" t="s">
        <v>60</v>
      </c>
      <c r="E311">
        <v>60183</v>
      </c>
      <c r="F311">
        <v>2550</v>
      </c>
      <c r="G311" t="s">
        <v>63</v>
      </c>
      <c r="H311" t="s">
        <v>69</v>
      </c>
      <c r="I311" t="s">
        <v>74</v>
      </c>
      <c r="J311" t="s">
        <v>107</v>
      </c>
      <c r="K311" t="s">
        <v>134</v>
      </c>
      <c r="L311">
        <v>8</v>
      </c>
      <c r="M311">
        <v>6</v>
      </c>
      <c r="N311" t="s">
        <v>150</v>
      </c>
      <c r="O311" t="s">
        <v>154</v>
      </c>
      <c r="P311" t="s">
        <v>173</v>
      </c>
    </row>
    <row r="312" spans="1:16" x14ac:dyDescent="0.35">
      <c r="A312" t="s">
        <v>18</v>
      </c>
      <c r="B312" t="s">
        <v>26</v>
      </c>
      <c r="C312" t="s">
        <v>39</v>
      </c>
      <c r="D312" t="s">
        <v>56</v>
      </c>
      <c r="E312">
        <v>90896</v>
      </c>
      <c r="F312">
        <v>1272</v>
      </c>
      <c r="G312" t="s">
        <v>63</v>
      </c>
      <c r="H312" t="s">
        <v>55</v>
      </c>
      <c r="I312" t="s">
        <v>78</v>
      </c>
      <c r="J312" t="s">
        <v>90</v>
      </c>
      <c r="K312" t="s">
        <v>117</v>
      </c>
      <c r="L312">
        <v>8</v>
      </c>
      <c r="M312">
        <v>6</v>
      </c>
      <c r="N312" t="s">
        <v>149</v>
      </c>
      <c r="O312" t="s">
        <v>155</v>
      </c>
      <c r="P312" t="s">
        <v>301</v>
      </c>
    </row>
    <row r="313" spans="1:16" x14ac:dyDescent="0.35">
      <c r="A313" t="s">
        <v>18</v>
      </c>
      <c r="B313" t="s">
        <v>33</v>
      </c>
      <c r="C313" t="s">
        <v>52</v>
      </c>
      <c r="D313" t="s">
        <v>58</v>
      </c>
      <c r="E313">
        <v>128606</v>
      </c>
      <c r="F313">
        <v>0</v>
      </c>
      <c r="G313" t="s">
        <v>63</v>
      </c>
      <c r="H313" t="s">
        <v>70</v>
      </c>
      <c r="I313" t="s">
        <v>78</v>
      </c>
      <c r="J313" t="s">
        <v>106</v>
      </c>
      <c r="K313" t="s">
        <v>133</v>
      </c>
      <c r="L313">
        <v>7</v>
      </c>
      <c r="M313">
        <v>4</v>
      </c>
      <c r="N313" t="s">
        <v>149</v>
      </c>
      <c r="O313" t="s">
        <v>156</v>
      </c>
      <c r="P313" t="s">
        <v>187</v>
      </c>
    </row>
    <row r="314" spans="1:16" x14ac:dyDescent="0.35">
      <c r="A314" t="s">
        <v>19</v>
      </c>
      <c r="B314" t="s">
        <v>34</v>
      </c>
      <c r="C314" t="s">
        <v>37</v>
      </c>
      <c r="D314" t="s">
        <v>58</v>
      </c>
      <c r="E314">
        <v>49935</v>
      </c>
      <c r="F314">
        <v>0</v>
      </c>
      <c r="G314" t="s">
        <v>66</v>
      </c>
      <c r="I314" t="s">
        <v>77</v>
      </c>
      <c r="J314" t="s">
        <v>103</v>
      </c>
      <c r="K314" t="s">
        <v>130</v>
      </c>
      <c r="L314">
        <v>0</v>
      </c>
      <c r="M314">
        <v>0</v>
      </c>
      <c r="N314" t="s">
        <v>147</v>
      </c>
      <c r="O314" t="s">
        <v>154</v>
      </c>
      <c r="P314" t="s">
        <v>177</v>
      </c>
    </row>
    <row r="315" spans="1:16" x14ac:dyDescent="0.35">
      <c r="A315" t="s">
        <v>18</v>
      </c>
      <c r="B315" t="s">
        <v>26</v>
      </c>
      <c r="C315" t="s">
        <v>48</v>
      </c>
      <c r="D315" t="s">
        <v>57</v>
      </c>
      <c r="E315">
        <v>997327</v>
      </c>
      <c r="F315">
        <v>0</v>
      </c>
      <c r="G315" t="s">
        <v>65</v>
      </c>
      <c r="H315" t="s">
        <v>70</v>
      </c>
      <c r="I315" t="s">
        <v>77</v>
      </c>
      <c r="J315" t="s">
        <v>104</v>
      </c>
      <c r="K315" t="s">
        <v>132</v>
      </c>
      <c r="L315">
        <v>10</v>
      </c>
      <c r="M315">
        <v>10</v>
      </c>
      <c r="N315" t="s">
        <v>151</v>
      </c>
      <c r="O315" t="s">
        <v>153</v>
      </c>
      <c r="P315" t="s">
        <v>302</v>
      </c>
    </row>
    <row r="316" spans="1:16" x14ac:dyDescent="0.35">
      <c r="A316" t="s">
        <v>19</v>
      </c>
      <c r="B316" t="s">
        <v>33</v>
      </c>
      <c r="C316" t="s">
        <v>49</v>
      </c>
      <c r="D316" t="s">
        <v>54</v>
      </c>
      <c r="E316">
        <v>39161</v>
      </c>
      <c r="F316">
        <v>5805</v>
      </c>
      <c r="G316" t="s">
        <v>67</v>
      </c>
      <c r="H316" t="s">
        <v>69</v>
      </c>
      <c r="I316" t="s">
        <v>79</v>
      </c>
      <c r="J316" t="s">
        <v>92</v>
      </c>
      <c r="K316" t="s">
        <v>92</v>
      </c>
      <c r="L316">
        <v>7</v>
      </c>
      <c r="M316">
        <v>4</v>
      </c>
      <c r="N316" t="s">
        <v>149</v>
      </c>
      <c r="O316" t="s">
        <v>153</v>
      </c>
      <c r="P316" t="s">
        <v>255</v>
      </c>
    </row>
    <row r="317" spans="1:16" x14ac:dyDescent="0.35">
      <c r="A317" t="s">
        <v>19</v>
      </c>
      <c r="B317" t="s">
        <v>25</v>
      </c>
      <c r="C317" t="s">
        <v>47</v>
      </c>
      <c r="D317" t="s">
        <v>59</v>
      </c>
      <c r="E317">
        <v>114253</v>
      </c>
      <c r="F317">
        <v>12461</v>
      </c>
      <c r="G317" t="s">
        <v>63</v>
      </c>
      <c r="H317" t="s">
        <v>70</v>
      </c>
      <c r="I317" t="s">
        <v>76</v>
      </c>
      <c r="J317" t="s">
        <v>110</v>
      </c>
      <c r="K317" t="s">
        <v>140</v>
      </c>
      <c r="L317">
        <v>7</v>
      </c>
      <c r="M317">
        <v>7</v>
      </c>
      <c r="N317" t="s">
        <v>152</v>
      </c>
      <c r="O317" t="s">
        <v>155</v>
      </c>
      <c r="P317" t="s">
        <v>165</v>
      </c>
    </row>
    <row r="318" spans="1:16" x14ac:dyDescent="0.35">
      <c r="A318" t="s">
        <v>18</v>
      </c>
      <c r="B318" t="s">
        <v>34</v>
      </c>
      <c r="C318" t="s">
        <v>39</v>
      </c>
      <c r="D318" t="s">
        <v>60</v>
      </c>
      <c r="E318">
        <v>1226669</v>
      </c>
      <c r="F318">
        <v>2275</v>
      </c>
      <c r="G318" t="s">
        <v>65</v>
      </c>
      <c r="H318" t="s">
        <v>70</v>
      </c>
      <c r="I318" t="s">
        <v>74</v>
      </c>
      <c r="J318" t="s">
        <v>95</v>
      </c>
      <c r="K318" t="s">
        <v>120</v>
      </c>
      <c r="L318">
        <v>4</v>
      </c>
      <c r="M318">
        <v>4</v>
      </c>
      <c r="N318" t="s">
        <v>152</v>
      </c>
      <c r="O318" t="s">
        <v>156</v>
      </c>
      <c r="P318" t="s">
        <v>165</v>
      </c>
    </row>
    <row r="319" spans="1:16" x14ac:dyDescent="0.35">
      <c r="A319" t="s">
        <v>20</v>
      </c>
      <c r="B319" t="s">
        <v>31</v>
      </c>
      <c r="C319" t="s">
        <v>43</v>
      </c>
      <c r="D319" t="s">
        <v>58</v>
      </c>
      <c r="E319">
        <v>120697</v>
      </c>
      <c r="F319">
        <v>6909</v>
      </c>
      <c r="G319" t="s">
        <v>66</v>
      </c>
      <c r="H319" t="s">
        <v>55</v>
      </c>
      <c r="I319" t="s">
        <v>77</v>
      </c>
      <c r="J319" t="s">
        <v>104</v>
      </c>
      <c r="K319" t="s">
        <v>141</v>
      </c>
      <c r="L319">
        <v>20</v>
      </c>
      <c r="M319">
        <v>18</v>
      </c>
      <c r="N319" t="s">
        <v>150</v>
      </c>
      <c r="O319" t="s">
        <v>156</v>
      </c>
      <c r="P319" t="s">
        <v>188</v>
      </c>
    </row>
    <row r="320" spans="1:16" x14ac:dyDescent="0.35">
      <c r="A320" t="s">
        <v>18</v>
      </c>
      <c r="B320" t="s">
        <v>29</v>
      </c>
      <c r="C320" t="s">
        <v>49</v>
      </c>
      <c r="D320" t="s">
        <v>59</v>
      </c>
      <c r="E320">
        <v>43569</v>
      </c>
      <c r="F320">
        <v>555</v>
      </c>
      <c r="G320" t="s">
        <v>67</v>
      </c>
      <c r="H320" t="s">
        <v>55</v>
      </c>
      <c r="I320" t="s">
        <v>73</v>
      </c>
      <c r="J320" t="s">
        <v>83</v>
      </c>
      <c r="K320" t="s">
        <v>73</v>
      </c>
      <c r="L320">
        <v>10</v>
      </c>
      <c r="M320">
        <v>7</v>
      </c>
      <c r="N320" t="s">
        <v>147</v>
      </c>
      <c r="O320" t="s">
        <v>153</v>
      </c>
      <c r="P320" t="s">
        <v>168</v>
      </c>
    </row>
    <row r="321" spans="1:16" x14ac:dyDescent="0.35">
      <c r="A321" t="s">
        <v>19</v>
      </c>
      <c r="B321" t="s">
        <v>25</v>
      </c>
      <c r="C321" t="s">
        <v>43</v>
      </c>
      <c r="D321" t="s">
        <v>53</v>
      </c>
      <c r="E321">
        <v>51318</v>
      </c>
      <c r="F321">
        <v>3935</v>
      </c>
      <c r="G321" t="s">
        <v>63</v>
      </c>
      <c r="H321" t="s">
        <v>69</v>
      </c>
      <c r="I321" t="s">
        <v>76</v>
      </c>
      <c r="J321" t="s">
        <v>96</v>
      </c>
      <c r="K321" t="s">
        <v>121</v>
      </c>
      <c r="L321">
        <v>0</v>
      </c>
      <c r="M321">
        <v>0</v>
      </c>
      <c r="N321" t="s">
        <v>149</v>
      </c>
      <c r="O321" t="s">
        <v>153</v>
      </c>
      <c r="P321" t="s">
        <v>303</v>
      </c>
    </row>
    <row r="322" spans="1:16" x14ac:dyDescent="0.35">
      <c r="A322" t="s">
        <v>16</v>
      </c>
      <c r="B322" t="s">
        <v>28</v>
      </c>
      <c r="C322" t="s">
        <v>46</v>
      </c>
      <c r="D322" t="s">
        <v>58</v>
      </c>
      <c r="E322">
        <v>57303</v>
      </c>
      <c r="F322">
        <v>8886</v>
      </c>
      <c r="G322" t="s">
        <v>63</v>
      </c>
      <c r="I322" t="s">
        <v>77</v>
      </c>
      <c r="J322" t="s">
        <v>108</v>
      </c>
      <c r="K322" t="s">
        <v>136</v>
      </c>
      <c r="L322">
        <v>8</v>
      </c>
      <c r="M322">
        <v>8</v>
      </c>
      <c r="N322" t="s">
        <v>151</v>
      </c>
      <c r="O322" t="s">
        <v>153</v>
      </c>
      <c r="P322" t="s">
        <v>304</v>
      </c>
    </row>
    <row r="323" spans="1:16" x14ac:dyDescent="0.35">
      <c r="A323" t="s">
        <v>16</v>
      </c>
      <c r="B323" t="s">
        <v>26</v>
      </c>
      <c r="C323" t="s">
        <v>48</v>
      </c>
      <c r="D323" t="s">
        <v>56</v>
      </c>
      <c r="E323">
        <v>1148982</v>
      </c>
      <c r="F323">
        <v>11461</v>
      </c>
      <c r="G323" t="s">
        <v>65</v>
      </c>
      <c r="H323" t="s">
        <v>55</v>
      </c>
      <c r="I323" t="s">
        <v>71</v>
      </c>
      <c r="J323" t="s">
        <v>94</v>
      </c>
      <c r="K323" t="s">
        <v>119</v>
      </c>
      <c r="L323">
        <v>10</v>
      </c>
      <c r="M323">
        <v>10</v>
      </c>
      <c r="N323" t="s">
        <v>151</v>
      </c>
      <c r="O323" t="s">
        <v>155</v>
      </c>
      <c r="P323" t="s">
        <v>305</v>
      </c>
    </row>
    <row r="324" spans="1:16" x14ac:dyDescent="0.35">
      <c r="A324" t="s">
        <v>19</v>
      </c>
      <c r="B324" t="s">
        <v>25</v>
      </c>
      <c r="C324" t="s">
        <v>39</v>
      </c>
      <c r="E324">
        <v>21806</v>
      </c>
      <c r="F324">
        <v>1436</v>
      </c>
      <c r="G324" t="s">
        <v>62</v>
      </c>
      <c r="I324" t="s">
        <v>76</v>
      </c>
      <c r="J324" t="s">
        <v>110</v>
      </c>
      <c r="K324" t="s">
        <v>140</v>
      </c>
      <c r="L324">
        <v>5</v>
      </c>
      <c r="M324">
        <v>2</v>
      </c>
      <c r="N324" t="s">
        <v>148</v>
      </c>
      <c r="O324" t="s">
        <v>155</v>
      </c>
      <c r="P324" t="s">
        <v>173</v>
      </c>
    </row>
    <row r="325" spans="1:16" x14ac:dyDescent="0.35">
      <c r="A325" t="s">
        <v>20</v>
      </c>
      <c r="B325" t="s">
        <v>25</v>
      </c>
      <c r="C325" t="s">
        <v>49</v>
      </c>
      <c r="D325" t="s">
        <v>61</v>
      </c>
      <c r="E325">
        <v>915667</v>
      </c>
      <c r="F325">
        <v>219472</v>
      </c>
      <c r="G325" t="s">
        <v>65</v>
      </c>
      <c r="H325" t="s">
        <v>68</v>
      </c>
      <c r="I325" t="s">
        <v>77</v>
      </c>
      <c r="J325" t="s">
        <v>104</v>
      </c>
      <c r="K325" t="s">
        <v>132</v>
      </c>
      <c r="L325">
        <v>12</v>
      </c>
      <c r="M325">
        <v>10</v>
      </c>
      <c r="N325" t="s">
        <v>149</v>
      </c>
      <c r="O325" t="s">
        <v>155</v>
      </c>
      <c r="P325" t="s">
        <v>306</v>
      </c>
    </row>
    <row r="326" spans="1:16" x14ac:dyDescent="0.35">
      <c r="A326" t="s">
        <v>16</v>
      </c>
      <c r="B326" t="s">
        <v>29</v>
      </c>
      <c r="C326" t="s">
        <v>38</v>
      </c>
      <c r="D326" t="s">
        <v>59</v>
      </c>
      <c r="E326">
        <v>42800</v>
      </c>
      <c r="F326">
        <v>752</v>
      </c>
      <c r="G326" t="s">
        <v>63</v>
      </c>
      <c r="H326" t="s">
        <v>69</v>
      </c>
      <c r="I326" t="s">
        <v>75</v>
      </c>
      <c r="J326" t="s">
        <v>85</v>
      </c>
      <c r="K326" t="s">
        <v>114</v>
      </c>
      <c r="L326">
        <v>10</v>
      </c>
      <c r="M326">
        <v>9</v>
      </c>
      <c r="N326" t="s">
        <v>149</v>
      </c>
      <c r="O326" t="s">
        <v>153</v>
      </c>
      <c r="P326" t="s">
        <v>307</v>
      </c>
    </row>
    <row r="327" spans="1:16" x14ac:dyDescent="0.35">
      <c r="A327" t="s">
        <v>19</v>
      </c>
      <c r="B327" t="s">
        <v>24</v>
      </c>
      <c r="C327" t="s">
        <v>50</v>
      </c>
      <c r="E327">
        <v>1311380</v>
      </c>
      <c r="F327">
        <v>292934</v>
      </c>
      <c r="G327" t="s">
        <v>65</v>
      </c>
      <c r="H327" t="s">
        <v>68</v>
      </c>
      <c r="I327" t="s">
        <v>80</v>
      </c>
      <c r="J327" t="s">
        <v>97</v>
      </c>
      <c r="K327" t="s">
        <v>122</v>
      </c>
      <c r="L327">
        <v>4</v>
      </c>
      <c r="M327">
        <v>2</v>
      </c>
      <c r="N327" t="s">
        <v>150</v>
      </c>
      <c r="O327" t="s">
        <v>153</v>
      </c>
      <c r="P327" t="s">
        <v>308</v>
      </c>
    </row>
    <row r="328" spans="1:16" x14ac:dyDescent="0.35">
      <c r="A328" t="s">
        <v>19</v>
      </c>
      <c r="B328" t="s">
        <v>26</v>
      </c>
      <c r="C328" t="s">
        <v>42</v>
      </c>
      <c r="D328" t="s">
        <v>54</v>
      </c>
      <c r="E328">
        <v>55670</v>
      </c>
      <c r="F328">
        <v>5562</v>
      </c>
      <c r="G328" t="s">
        <v>62</v>
      </c>
      <c r="H328" t="s">
        <v>69</v>
      </c>
      <c r="I328" t="s">
        <v>79</v>
      </c>
      <c r="J328" t="s">
        <v>105</v>
      </c>
      <c r="K328" t="s">
        <v>105</v>
      </c>
      <c r="L328">
        <v>3</v>
      </c>
      <c r="M328">
        <v>0</v>
      </c>
      <c r="N328" t="s">
        <v>151</v>
      </c>
      <c r="O328" t="s">
        <v>156</v>
      </c>
      <c r="P328" t="s">
        <v>189</v>
      </c>
    </row>
    <row r="329" spans="1:16" x14ac:dyDescent="0.35">
      <c r="A329" t="s">
        <v>16</v>
      </c>
      <c r="B329" t="s">
        <v>22</v>
      </c>
      <c r="C329" t="s">
        <v>51</v>
      </c>
      <c r="D329" t="s">
        <v>60</v>
      </c>
      <c r="E329">
        <v>27453</v>
      </c>
      <c r="F329">
        <v>645</v>
      </c>
      <c r="G329" t="s">
        <v>67</v>
      </c>
      <c r="H329" t="s">
        <v>68</v>
      </c>
      <c r="I329" t="s">
        <v>73</v>
      </c>
      <c r="J329" t="s">
        <v>83</v>
      </c>
      <c r="K329" t="s">
        <v>73</v>
      </c>
      <c r="L329">
        <v>20</v>
      </c>
      <c r="M329">
        <v>20</v>
      </c>
      <c r="N329" t="s">
        <v>147</v>
      </c>
      <c r="O329" t="s">
        <v>156</v>
      </c>
      <c r="P329" t="s">
        <v>211</v>
      </c>
    </row>
    <row r="330" spans="1:16" x14ac:dyDescent="0.35">
      <c r="A330" t="s">
        <v>20</v>
      </c>
      <c r="B330" t="s">
        <v>29</v>
      </c>
      <c r="C330" t="s">
        <v>40</v>
      </c>
      <c r="D330" t="s">
        <v>55</v>
      </c>
      <c r="E330">
        <v>935398</v>
      </c>
      <c r="F330">
        <v>0</v>
      </c>
      <c r="G330" t="s">
        <v>65</v>
      </c>
      <c r="H330" t="s">
        <v>70</v>
      </c>
      <c r="I330" t="s">
        <v>79</v>
      </c>
      <c r="J330" t="s">
        <v>105</v>
      </c>
      <c r="K330" t="s">
        <v>105</v>
      </c>
      <c r="L330">
        <v>20</v>
      </c>
      <c r="M330">
        <v>20</v>
      </c>
      <c r="N330" t="s">
        <v>150</v>
      </c>
      <c r="O330" t="s">
        <v>154</v>
      </c>
      <c r="P330" t="s">
        <v>192</v>
      </c>
    </row>
    <row r="331" spans="1:16" x14ac:dyDescent="0.35">
      <c r="A331" t="s">
        <v>16</v>
      </c>
      <c r="B331" t="s">
        <v>28</v>
      </c>
      <c r="C331" t="s">
        <v>35</v>
      </c>
      <c r="D331" t="s">
        <v>61</v>
      </c>
      <c r="E331">
        <v>78333</v>
      </c>
      <c r="F331">
        <v>0</v>
      </c>
      <c r="G331" t="s">
        <v>64</v>
      </c>
      <c r="H331" t="s">
        <v>69</v>
      </c>
      <c r="I331" t="s">
        <v>77</v>
      </c>
      <c r="J331" t="s">
        <v>89</v>
      </c>
      <c r="K331" t="s">
        <v>137</v>
      </c>
      <c r="L331">
        <v>9</v>
      </c>
      <c r="M331">
        <v>8</v>
      </c>
      <c r="N331" t="s">
        <v>151</v>
      </c>
      <c r="O331" t="s">
        <v>156</v>
      </c>
      <c r="P331" t="s">
        <v>211</v>
      </c>
    </row>
    <row r="332" spans="1:16" x14ac:dyDescent="0.35">
      <c r="A332" t="s">
        <v>20</v>
      </c>
      <c r="B332" t="s">
        <v>25</v>
      </c>
      <c r="C332" t="s">
        <v>44</v>
      </c>
      <c r="D332" t="s">
        <v>53</v>
      </c>
      <c r="E332">
        <v>80894</v>
      </c>
      <c r="F332">
        <v>6586</v>
      </c>
      <c r="G332" t="s">
        <v>67</v>
      </c>
      <c r="H332" t="s">
        <v>70</v>
      </c>
      <c r="I332" t="s">
        <v>73</v>
      </c>
      <c r="J332" t="s">
        <v>83</v>
      </c>
      <c r="K332" t="s">
        <v>73</v>
      </c>
      <c r="L332">
        <v>25</v>
      </c>
      <c r="M332">
        <v>25</v>
      </c>
      <c r="N332" t="s">
        <v>148</v>
      </c>
      <c r="O332" t="s">
        <v>154</v>
      </c>
      <c r="P332" t="s">
        <v>173</v>
      </c>
    </row>
    <row r="333" spans="1:16" x14ac:dyDescent="0.35">
      <c r="A333" t="s">
        <v>17</v>
      </c>
      <c r="B333" t="s">
        <v>28</v>
      </c>
      <c r="C333" t="s">
        <v>37</v>
      </c>
      <c r="D333" t="s">
        <v>56</v>
      </c>
      <c r="E333">
        <v>56903</v>
      </c>
      <c r="F333">
        <v>0</v>
      </c>
      <c r="G333" t="s">
        <v>67</v>
      </c>
      <c r="H333" t="s">
        <v>68</v>
      </c>
      <c r="I333" t="s">
        <v>78</v>
      </c>
      <c r="J333" t="s">
        <v>90</v>
      </c>
      <c r="K333" t="s">
        <v>117</v>
      </c>
      <c r="L333">
        <v>1</v>
      </c>
      <c r="M333">
        <v>0</v>
      </c>
      <c r="N333" t="s">
        <v>149</v>
      </c>
      <c r="O333" t="s">
        <v>154</v>
      </c>
      <c r="P333" t="s">
        <v>168</v>
      </c>
    </row>
    <row r="334" spans="1:16" x14ac:dyDescent="0.35">
      <c r="A334" t="s">
        <v>18</v>
      </c>
      <c r="B334" t="s">
        <v>21</v>
      </c>
      <c r="C334" t="s">
        <v>41</v>
      </c>
      <c r="D334" t="s">
        <v>54</v>
      </c>
      <c r="E334">
        <v>87297</v>
      </c>
      <c r="F334">
        <v>8964</v>
      </c>
      <c r="G334" t="s">
        <v>67</v>
      </c>
      <c r="H334" t="s">
        <v>70</v>
      </c>
      <c r="I334" t="s">
        <v>80</v>
      </c>
      <c r="J334" t="s">
        <v>102</v>
      </c>
      <c r="K334" t="s">
        <v>139</v>
      </c>
      <c r="L334">
        <v>15</v>
      </c>
      <c r="M334">
        <v>15</v>
      </c>
      <c r="N334" t="s">
        <v>151</v>
      </c>
      <c r="O334" t="s">
        <v>155</v>
      </c>
      <c r="P334" t="s">
        <v>187</v>
      </c>
    </row>
    <row r="335" spans="1:16" x14ac:dyDescent="0.35">
      <c r="A335" t="s">
        <v>19</v>
      </c>
      <c r="B335" t="s">
        <v>27</v>
      </c>
      <c r="C335" t="s">
        <v>49</v>
      </c>
      <c r="D335" t="s">
        <v>55</v>
      </c>
      <c r="E335">
        <v>137568</v>
      </c>
      <c r="F335">
        <v>2914</v>
      </c>
      <c r="G335" t="s">
        <v>63</v>
      </c>
      <c r="H335" t="s">
        <v>68</v>
      </c>
      <c r="I335" t="s">
        <v>78</v>
      </c>
      <c r="J335" t="s">
        <v>90</v>
      </c>
      <c r="K335" t="s">
        <v>117</v>
      </c>
      <c r="L335">
        <v>5</v>
      </c>
      <c r="M335">
        <v>5</v>
      </c>
      <c r="N335" t="s">
        <v>150</v>
      </c>
      <c r="O335" t="s">
        <v>155</v>
      </c>
      <c r="P335" t="s">
        <v>161</v>
      </c>
    </row>
    <row r="336" spans="1:16" x14ac:dyDescent="0.35">
      <c r="A336" t="s">
        <v>16</v>
      </c>
      <c r="B336" t="s">
        <v>30</v>
      </c>
      <c r="C336" t="s">
        <v>42</v>
      </c>
      <c r="D336" t="s">
        <v>53</v>
      </c>
      <c r="E336">
        <v>213155</v>
      </c>
      <c r="F336">
        <v>52675</v>
      </c>
      <c r="G336" t="s">
        <v>66</v>
      </c>
      <c r="H336" t="s">
        <v>69</v>
      </c>
      <c r="I336" t="s">
        <v>77</v>
      </c>
      <c r="J336" t="s">
        <v>103</v>
      </c>
      <c r="K336" t="s">
        <v>130</v>
      </c>
      <c r="L336">
        <v>9</v>
      </c>
      <c r="M336">
        <v>8</v>
      </c>
      <c r="N336" t="s">
        <v>150</v>
      </c>
      <c r="O336" t="s">
        <v>153</v>
      </c>
      <c r="P336" t="s">
        <v>211</v>
      </c>
    </row>
    <row r="337" spans="1:16" x14ac:dyDescent="0.35">
      <c r="A337" t="s">
        <v>18</v>
      </c>
      <c r="B337" t="s">
        <v>29</v>
      </c>
      <c r="C337" t="s">
        <v>36</v>
      </c>
      <c r="D337" t="s">
        <v>56</v>
      </c>
      <c r="E337">
        <v>43540</v>
      </c>
      <c r="F337">
        <v>5668</v>
      </c>
      <c r="G337" t="s">
        <v>67</v>
      </c>
      <c r="I337" t="s">
        <v>71</v>
      </c>
      <c r="J337" t="s">
        <v>81</v>
      </c>
      <c r="K337" t="s">
        <v>111</v>
      </c>
      <c r="L337">
        <v>7</v>
      </c>
      <c r="M337">
        <v>7</v>
      </c>
      <c r="N337" t="s">
        <v>152</v>
      </c>
      <c r="O337" t="s">
        <v>156</v>
      </c>
      <c r="P337" t="s">
        <v>309</v>
      </c>
    </row>
    <row r="338" spans="1:16" x14ac:dyDescent="0.35">
      <c r="A338" t="s">
        <v>19</v>
      </c>
      <c r="B338" t="s">
        <v>21</v>
      </c>
      <c r="C338" t="s">
        <v>35</v>
      </c>
      <c r="D338" t="s">
        <v>58</v>
      </c>
      <c r="E338">
        <v>71614</v>
      </c>
      <c r="F338">
        <v>4649</v>
      </c>
      <c r="G338" t="s">
        <v>63</v>
      </c>
      <c r="H338" t="s">
        <v>70</v>
      </c>
      <c r="I338" t="s">
        <v>73</v>
      </c>
      <c r="J338" t="s">
        <v>83</v>
      </c>
      <c r="K338" t="s">
        <v>73</v>
      </c>
      <c r="L338">
        <v>5</v>
      </c>
      <c r="M338">
        <v>4</v>
      </c>
      <c r="N338" t="s">
        <v>151</v>
      </c>
      <c r="O338" t="s">
        <v>156</v>
      </c>
      <c r="P338" t="s">
        <v>166</v>
      </c>
    </row>
    <row r="339" spans="1:16" x14ac:dyDescent="0.35">
      <c r="A339" t="s">
        <v>19</v>
      </c>
      <c r="B339" t="s">
        <v>21</v>
      </c>
      <c r="C339" t="s">
        <v>46</v>
      </c>
      <c r="E339">
        <v>1212737</v>
      </c>
      <c r="F339">
        <v>5538</v>
      </c>
      <c r="G339" t="s">
        <v>65</v>
      </c>
      <c r="I339" t="s">
        <v>79</v>
      </c>
      <c r="J339" t="s">
        <v>105</v>
      </c>
      <c r="K339" t="s">
        <v>105</v>
      </c>
      <c r="L339">
        <v>4</v>
      </c>
      <c r="M339">
        <v>4</v>
      </c>
      <c r="N339" t="s">
        <v>147</v>
      </c>
      <c r="O339" t="s">
        <v>156</v>
      </c>
      <c r="P339" t="s">
        <v>310</v>
      </c>
    </row>
    <row r="340" spans="1:16" x14ac:dyDescent="0.35">
      <c r="A340" t="s">
        <v>18</v>
      </c>
      <c r="B340" t="s">
        <v>22</v>
      </c>
      <c r="C340" t="s">
        <v>36</v>
      </c>
      <c r="D340" t="s">
        <v>56</v>
      </c>
      <c r="E340">
        <v>108620</v>
      </c>
      <c r="F340">
        <v>1353</v>
      </c>
      <c r="G340" t="s">
        <v>64</v>
      </c>
      <c r="H340" t="s">
        <v>70</v>
      </c>
      <c r="I340" t="s">
        <v>79</v>
      </c>
      <c r="J340" t="s">
        <v>92</v>
      </c>
      <c r="K340" t="s">
        <v>92</v>
      </c>
      <c r="L340">
        <v>4</v>
      </c>
      <c r="M340">
        <v>4</v>
      </c>
      <c r="N340" t="s">
        <v>151</v>
      </c>
      <c r="O340" t="s">
        <v>153</v>
      </c>
      <c r="P340" t="s">
        <v>311</v>
      </c>
    </row>
    <row r="341" spans="1:16" x14ac:dyDescent="0.35">
      <c r="A341" t="s">
        <v>16</v>
      </c>
      <c r="B341" t="s">
        <v>28</v>
      </c>
      <c r="C341" t="s">
        <v>49</v>
      </c>
      <c r="D341" t="s">
        <v>60</v>
      </c>
      <c r="E341">
        <v>20372</v>
      </c>
      <c r="F341">
        <v>0</v>
      </c>
      <c r="G341" t="s">
        <v>64</v>
      </c>
      <c r="H341" t="s">
        <v>69</v>
      </c>
      <c r="I341" t="s">
        <v>72</v>
      </c>
      <c r="J341" t="s">
        <v>82</v>
      </c>
      <c r="K341" t="s">
        <v>112</v>
      </c>
      <c r="L341">
        <v>9</v>
      </c>
      <c r="M341">
        <v>8</v>
      </c>
      <c r="N341" t="s">
        <v>152</v>
      </c>
      <c r="O341" t="s">
        <v>156</v>
      </c>
      <c r="P341" t="s">
        <v>312</v>
      </c>
    </row>
    <row r="342" spans="1:16" x14ac:dyDescent="0.35">
      <c r="A342" t="s">
        <v>19</v>
      </c>
      <c r="B342" t="s">
        <v>34</v>
      </c>
      <c r="C342" t="s">
        <v>43</v>
      </c>
      <c r="D342" t="s">
        <v>53</v>
      </c>
      <c r="E342">
        <v>100658</v>
      </c>
      <c r="F342">
        <v>0</v>
      </c>
      <c r="G342" t="s">
        <v>63</v>
      </c>
      <c r="H342" t="s">
        <v>68</v>
      </c>
      <c r="I342" t="s">
        <v>76</v>
      </c>
      <c r="J342" t="s">
        <v>110</v>
      </c>
      <c r="K342" t="s">
        <v>140</v>
      </c>
      <c r="L342">
        <v>1</v>
      </c>
      <c r="M342">
        <v>1</v>
      </c>
      <c r="N342" t="s">
        <v>152</v>
      </c>
      <c r="O342" t="s">
        <v>153</v>
      </c>
      <c r="P342" t="s">
        <v>313</v>
      </c>
    </row>
    <row r="343" spans="1:16" x14ac:dyDescent="0.35">
      <c r="A343" t="s">
        <v>18</v>
      </c>
      <c r="B343" t="s">
        <v>27</v>
      </c>
      <c r="C343" t="s">
        <v>48</v>
      </c>
      <c r="D343" t="s">
        <v>59</v>
      </c>
      <c r="E343">
        <v>87418</v>
      </c>
      <c r="F343">
        <v>10486</v>
      </c>
      <c r="G343" t="s">
        <v>67</v>
      </c>
      <c r="I343" t="s">
        <v>73</v>
      </c>
      <c r="J343" t="s">
        <v>83</v>
      </c>
      <c r="K343" t="s">
        <v>73</v>
      </c>
      <c r="L343">
        <v>3</v>
      </c>
      <c r="M343">
        <v>3</v>
      </c>
      <c r="N343" t="s">
        <v>148</v>
      </c>
      <c r="O343" t="s">
        <v>154</v>
      </c>
      <c r="P343" t="s">
        <v>314</v>
      </c>
    </row>
    <row r="344" spans="1:16" x14ac:dyDescent="0.35">
      <c r="A344" t="s">
        <v>18</v>
      </c>
      <c r="B344" t="s">
        <v>24</v>
      </c>
      <c r="C344" t="s">
        <v>45</v>
      </c>
      <c r="D344" t="s">
        <v>56</v>
      </c>
      <c r="E344">
        <v>34924</v>
      </c>
      <c r="F344">
        <v>5205</v>
      </c>
      <c r="G344" t="s">
        <v>67</v>
      </c>
      <c r="H344" t="s">
        <v>68</v>
      </c>
      <c r="I344" t="s">
        <v>74</v>
      </c>
      <c r="J344" t="s">
        <v>107</v>
      </c>
      <c r="K344" t="s">
        <v>134</v>
      </c>
      <c r="L344">
        <v>15</v>
      </c>
      <c r="M344">
        <v>15</v>
      </c>
      <c r="N344" t="s">
        <v>147</v>
      </c>
      <c r="O344" t="s">
        <v>155</v>
      </c>
      <c r="P344" t="s">
        <v>161</v>
      </c>
    </row>
    <row r="345" spans="1:16" x14ac:dyDescent="0.35">
      <c r="A345" t="s">
        <v>18</v>
      </c>
      <c r="B345" t="s">
        <v>21</v>
      </c>
      <c r="C345" t="s">
        <v>45</v>
      </c>
      <c r="D345" t="s">
        <v>60</v>
      </c>
      <c r="E345">
        <v>19650</v>
      </c>
      <c r="F345">
        <v>447</v>
      </c>
      <c r="G345" t="s">
        <v>66</v>
      </c>
      <c r="I345" t="s">
        <v>79</v>
      </c>
      <c r="J345" t="s">
        <v>105</v>
      </c>
      <c r="K345" t="s">
        <v>105</v>
      </c>
      <c r="L345">
        <v>7</v>
      </c>
      <c r="M345">
        <v>4</v>
      </c>
      <c r="N345" t="s">
        <v>149</v>
      </c>
      <c r="O345" t="s">
        <v>155</v>
      </c>
      <c r="P345" t="s">
        <v>170</v>
      </c>
    </row>
    <row r="346" spans="1:16" x14ac:dyDescent="0.35">
      <c r="A346" t="s">
        <v>19</v>
      </c>
      <c r="B346" t="s">
        <v>31</v>
      </c>
      <c r="C346" t="s">
        <v>43</v>
      </c>
      <c r="D346" t="s">
        <v>57</v>
      </c>
      <c r="E346">
        <v>92541</v>
      </c>
      <c r="F346">
        <v>969</v>
      </c>
      <c r="G346" t="s">
        <v>62</v>
      </c>
      <c r="H346" t="s">
        <v>68</v>
      </c>
      <c r="I346" t="s">
        <v>79</v>
      </c>
      <c r="J346" t="s">
        <v>105</v>
      </c>
      <c r="K346" t="s">
        <v>105</v>
      </c>
      <c r="L346">
        <v>1</v>
      </c>
      <c r="M346">
        <v>1</v>
      </c>
      <c r="N346" t="s">
        <v>151</v>
      </c>
      <c r="O346" t="s">
        <v>153</v>
      </c>
      <c r="P346" t="s">
        <v>187</v>
      </c>
    </row>
    <row r="347" spans="1:16" x14ac:dyDescent="0.35">
      <c r="A347" t="s">
        <v>18</v>
      </c>
      <c r="B347" t="s">
        <v>34</v>
      </c>
      <c r="C347" t="s">
        <v>50</v>
      </c>
      <c r="D347" t="s">
        <v>61</v>
      </c>
      <c r="E347">
        <v>66737</v>
      </c>
      <c r="F347">
        <v>3269</v>
      </c>
      <c r="G347" t="s">
        <v>62</v>
      </c>
      <c r="H347" t="s">
        <v>70</v>
      </c>
      <c r="I347" t="s">
        <v>73</v>
      </c>
      <c r="J347" t="s">
        <v>83</v>
      </c>
      <c r="K347" t="s">
        <v>73</v>
      </c>
      <c r="L347">
        <v>5</v>
      </c>
      <c r="M347">
        <v>5</v>
      </c>
      <c r="N347" t="s">
        <v>148</v>
      </c>
      <c r="O347" t="s">
        <v>153</v>
      </c>
      <c r="P347" t="s">
        <v>315</v>
      </c>
    </row>
    <row r="348" spans="1:16" x14ac:dyDescent="0.35">
      <c r="A348" t="s">
        <v>20</v>
      </c>
      <c r="B348" t="s">
        <v>30</v>
      </c>
      <c r="C348" t="s">
        <v>42</v>
      </c>
      <c r="E348">
        <v>1215015</v>
      </c>
      <c r="F348">
        <v>218001</v>
      </c>
      <c r="G348" t="s">
        <v>65</v>
      </c>
      <c r="I348" t="s">
        <v>74</v>
      </c>
      <c r="J348" t="s">
        <v>84</v>
      </c>
      <c r="K348" t="s">
        <v>113</v>
      </c>
      <c r="L348">
        <v>20</v>
      </c>
      <c r="M348">
        <v>17</v>
      </c>
      <c r="N348" t="s">
        <v>149</v>
      </c>
      <c r="O348" t="s">
        <v>153</v>
      </c>
      <c r="P348" t="s">
        <v>316</v>
      </c>
    </row>
    <row r="349" spans="1:16" x14ac:dyDescent="0.35">
      <c r="A349" t="s">
        <v>20</v>
      </c>
      <c r="B349" t="s">
        <v>23</v>
      </c>
      <c r="C349" t="s">
        <v>42</v>
      </c>
      <c r="D349" t="s">
        <v>53</v>
      </c>
      <c r="E349">
        <v>61340</v>
      </c>
      <c r="F349">
        <v>8040</v>
      </c>
      <c r="G349" t="s">
        <v>62</v>
      </c>
      <c r="H349" t="s">
        <v>69</v>
      </c>
      <c r="I349" t="s">
        <v>78</v>
      </c>
      <c r="J349" t="s">
        <v>90</v>
      </c>
      <c r="K349" t="s">
        <v>117</v>
      </c>
      <c r="L349">
        <v>9</v>
      </c>
      <c r="M349">
        <v>9</v>
      </c>
      <c r="N349" t="s">
        <v>150</v>
      </c>
      <c r="O349" t="s">
        <v>155</v>
      </c>
      <c r="P349" t="s">
        <v>164</v>
      </c>
    </row>
    <row r="350" spans="1:16" x14ac:dyDescent="0.35">
      <c r="A350" t="s">
        <v>16</v>
      </c>
      <c r="B350" t="s">
        <v>30</v>
      </c>
      <c r="C350" t="s">
        <v>39</v>
      </c>
      <c r="D350" t="s">
        <v>54</v>
      </c>
      <c r="E350">
        <v>99207</v>
      </c>
      <c r="F350">
        <v>2035</v>
      </c>
      <c r="G350" t="s">
        <v>63</v>
      </c>
      <c r="H350" t="s">
        <v>68</v>
      </c>
      <c r="I350" t="s">
        <v>76</v>
      </c>
      <c r="J350" t="s">
        <v>88</v>
      </c>
      <c r="K350" t="s">
        <v>123</v>
      </c>
      <c r="L350">
        <v>25</v>
      </c>
      <c r="M350">
        <v>22</v>
      </c>
      <c r="N350" t="s">
        <v>152</v>
      </c>
      <c r="O350" t="s">
        <v>154</v>
      </c>
      <c r="P350" t="s">
        <v>317</v>
      </c>
    </row>
    <row r="351" spans="1:16" x14ac:dyDescent="0.35">
      <c r="A351" t="s">
        <v>16</v>
      </c>
      <c r="B351" t="s">
        <v>33</v>
      </c>
      <c r="C351" t="s">
        <v>48</v>
      </c>
      <c r="D351" t="s">
        <v>53</v>
      </c>
      <c r="E351">
        <v>78728</v>
      </c>
      <c r="F351">
        <v>1658</v>
      </c>
      <c r="G351" t="s">
        <v>66</v>
      </c>
      <c r="H351" t="s">
        <v>70</v>
      </c>
      <c r="I351" t="s">
        <v>78</v>
      </c>
      <c r="J351" t="s">
        <v>106</v>
      </c>
      <c r="K351" t="s">
        <v>133</v>
      </c>
      <c r="L351">
        <v>10</v>
      </c>
      <c r="M351">
        <v>10</v>
      </c>
      <c r="N351" t="s">
        <v>152</v>
      </c>
      <c r="O351" t="s">
        <v>154</v>
      </c>
      <c r="P351" t="s">
        <v>237</v>
      </c>
    </row>
    <row r="352" spans="1:16" x14ac:dyDescent="0.35">
      <c r="A352" t="s">
        <v>18</v>
      </c>
      <c r="B352" t="s">
        <v>23</v>
      </c>
      <c r="C352" t="s">
        <v>47</v>
      </c>
      <c r="D352" t="s">
        <v>60</v>
      </c>
      <c r="E352">
        <v>112963</v>
      </c>
      <c r="F352">
        <v>2568</v>
      </c>
      <c r="G352" t="s">
        <v>64</v>
      </c>
      <c r="H352" t="s">
        <v>55</v>
      </c>
      <c r="I352" t="s">
        <v>74</v>
      </c>
      <c r="J352" t="s">
        <v>95</v>
      </c>
      <c r="K352" t="s">
        <v>120</v>
      </c>
      <c r="L352">
        <v>15</v>
      </c>
      <c r="M352">
        <v>13</v>
      </c>
      <c r="N352" t="s">
        <v>151</v>
      </c>
      <c r="O352" t="s">
        <v>154</v>
      </c>
      <c r="P352" t="s">
        <v>314</v>
      </c>
    </row>
    <row r="353" spans="1:16" x14ac:dyDescent="0.35">
      <c r="A353" t="s">
        <v>19</v>
      </c>
      <c r="B353" t="s">
        <v>33</v>
      </c>
      <c r="C353" t="s">
        <v>52</v>
      </c>
      <c r="D353" t="s">
        <v>54</v>
      </c>
      <c r="E353">
        <v>108858</v>
      </c>
      <c r="F353">
        <v>1760</v>
      </c>
      <c r="G353" t="s">
        <v>66</v>
      </c>
      <c r="H353" t="s">
        <v>69</v>
      </c>
      <c r="I353" t="s">
        <v>74</v>
      </c>
      <c r="J353" t="s">
        <v>95</v>
      </c>
      <c r="K353" t="s">
        <v>120</v>
      </c>
      <c r="L353">
        <v>1</v>
      </c>
      <c r="M353">
        <v>0</v>
      </c>
      <c r="N353" t="s">
        <v>147</v>
      </c>
      <c r="O353" t="s">
        <v>154</v>
      </c>
      <c r="P353" t="s">
        <v>161</v>
      </c>
    </row>
    <row r="354" spans="1:16" x14ac:dyDescent="0.35">
      <c r="A354" t="s">
        <v>18</v>
      </c>
      <c r="B354" t="s">
        <v>31</v>
      </c>
      <c r="C354" t="s">
        <v>41</v>
      </c>
      <c r="D354" t="s">
        <v>55</v>
      </c>
      <c r="E354">
        <v>76630</v>
      </c>
      <c r="F354">
        <v>933</v>
      </c>
      <c r="G354" t="s">
        <v>64</v>
      </c>
      <c r="H354" t="s">
        <v>55</v>
      </c>
      <c r="I354" t="s">
        <v>73</v>
      </c>
      <c r="J354" t="s">
        <v>83</v>
      </c>
      <c r="K354" t="s">
        <v>73</v>
      </c>
      <c r="L354">
        <v>10</v>
      </c>
      <c r="M354">
        <v>9</v>
      </c>
      <c r="N354" t="s">
        <v>147</v>
      </c>
      <c r="O354" t="s">
        <v>153</v>
      </c>
      <c r="P354" t="s">
        <v>254</v>
      </c>
    </row>
    <row r="355" spans="1:16" x14ac:dyDescent="0.35">
      <c r="A355" t="s">
        <v>18</v>
      </c>
      <c r="B355" t="s">
        <v>21</v>
      </c>
      <c r="C355" t="s">
        <v>35</v>
      </c>
      <c r="D355" t="s">
        <v>54</v>
      </c>
      <c r="E355">
        <v>64540</v>
      </c>
      <c r="F355">
        <v>2955</v>
      </c>
      <c r="G355" t="s">
        <v>63</v>
      </c>
      <c r="H355" t="s">
        <v>68</v>
      </c>
      <c r="I355" t="s">
        <v>75</v>
      </c>
      <c r="J355" t="s">
        <v>99</v>
      </c>
      <c r="K355" t="s">
        <v>125</v>
      </c>
      <c r="L355">
        <v>15</v>
      </c>
      <c r="M355">
        <v>13</v>
      </c>
      <c r="N355" t="s">
        <v>147</v>
      </c>
      <c r="O355" t="s">
        <v>155</v>
      </c>
      <c r="P355" t="s">
        <v>298</v>
      </c>
    </row>
    <row r="356" spans="1:16" x14ac:dyDescent="0.35">
      <c r="A356" t="s">
        <v>18</v>
      </c>
      <c r="B356" t="s">
        <v>25</v>
      </c>
      <c r="C356" t="s">
        <v>50</v>
      </c>
      <c r="D356" t="s">
        <v>60</v>
      </c>
      <c r="E356">
        <v>998685</v>
      </c>
      <c r="F356">
        <v>30708</v>
      </c>
      <c r="G356" t="s">
        <v>65</v>
      </c>
      <c r="H356" t="s">
        <v>68</v>
      </c>
      <c r="I356" t="s">
        <v>77</v>
      </c>
      <c r="J356" t="s">
        <v>87</v>
      </c>
      <c r="K356" t="s">
        <v>135</v>
      </c>
      <c r="L356">
        <v>2</v>
      </c>
      <c r="M356">
        <v>0</v>
      </c>
      <c r="N356" t="s">
        <v>152</v>
      </c>
      <c r="O356" t="s">
        <v>156</v>
      </c>
      <c r="P356" t="s">
        <v>168</v>
      </c>
    </row>
    <row r="357" spans="1:16" x14ac:dyDescent="0.35">
      <c r="A357" t="s">
        <v>19</v>
      </c>
      <c r="B357" t="s">
        <v>26</v>
      </c>
      <c r="C357" t="s">
        <v>38</v>
      </c>
      <c r="D357" t="s">
        <v>57</v>
      </c>
      <c r="E357">
        <v>100458</v>
      </c>
      <c r="F357">
        <v>0</v>
      </c>
      <c r="G357" t="s">
        <v>64</v>
      </c>
      <c r="H357" t="s">
        <v>55</v>
      </c>
      <c r="I357" t="s">
        <v>72</v>
      </c>
      <c r="J357" t="s">
        <v>98</v>
      </c>
      <c r="K357" t="s">
        <v>124</v>
      </c>
      <c r="L357">
        <v>1</v>
      </c>
      <c r="M357">
        <v>0</v>
      </c>
      <c r="N357" t="s">
        <v>150</v>
      </c>
      <c r="O357" t="s">
        <v>153</v>
      </c>
      <c r="P357" t="s">
        <v>318</v>
      </c>
    </row>
    <row r="358" spans="1:16" x14ac:dyDescent="0.35">
      <c r="A358" t="s">
        <v>16</v>
      </c>
      <c r="B358" t="s">
        <v>22</v>
      </c>
      <c r="C358" t="s">
        <v>42</v>
      </c>
      <c r="D358" t="s">
        <v>57</v>
      </c>
      <c r="E358">
        <v>24554</v>
      </c>
      <c r="F358">
        <v>598</v>
      </c>
      <c r="G358" t="s">
        <v>67</v>
      </c>
      <c r="H358" t="s">
        <v>69</v>
      </c>
      <c r="I358" t="s">
        <v>76</v>
      </c>
      <c r="J358" t="s">
        <v>110</v>
      </c>
      <c r="K358" t="s">
        <v>140</v>
      </c>
      <c r="L358">
        <v>10</v>
      </c>
      <c r="M358">
        <v>10</v>
      </c>
      <c r="N358" t="s">
        <v>150</v>
      </c>
      <c r="O358" t="s">
        <v>153</v>
      </c>
      <c r="P358" t="s">
        <v>178</v>
      </c>
    </row>
    <row r="359" spans="1:16" x14ac:dyDescent="0.35">
      <c r="A359" t="s">
        <v>16</v>
      </c>
      <c r="B359" t="s">
        <v>21</v>
      </c>
      <c r="C359" t="s">
        <v>39</v>
      </c>
      <c r="E359">
        <v>73160</v>
      </c>
      <c r="F359">
        <v>1140</v>
      </c>
      <c r="G359" t="s">
        <v>66</v>
      </c>
      <c r="H359" t="s">
        <v>68</v>
      </c>
      <c r="I359" t="s">
        <v>71</v>
      </c>
      <c r="J359" t="s">
        <v>81</v>
      </c>
      <c r="K359" t="s">
        <v>111</v>
      </c>
      <c r="L359">
        <v>18</v>
      </c>
      <c r="M359">
        <v>16</v>
      </c>
      <c r="N359" t="s">
        <v>151</v>
      </c>
      <c r="O359" t="s">
        <v>153</v>
      </c>
      <c r="P359" t="s">
        <v>235</v>
      </c>
    </row>
    <row r="360" spans="1:16" x14ac:dyDescent="0.35">
      <c r="A360" t="s">
        <v>18</v>
      </c>
      <c r="D360" t="s">
        <v>54</v>
      </c>
      <c r="F360">
        <v>15612</v>
      </c>
      <c r="G360" t="s">
        <v>62</v>
      </c>
      <c r="H360" t="s">
        <v>55</v>
      </c>
      <c r="I360" t="s">
        <v>78</v>
      </c>
      <c r="J360" t="s">
        <v>90</v>
      </c>
      <c r="M360">
        <v>3</v>
      </c>
      <c r="N360" t="s">
        <v>152</v>
      </c>
      <c r="P360" t="s">
        <v>180</v>
      </c>
    </row>
    <row r="361" spans="1:16" x14ac:dyDescent="0.35">
      <c r="A361" t="s">
        <v>18</v>
      </c>
      <c r="B361" t="s">
        <v>29</v>
      </c>
      <c r="C361" t="s">
        <v>40</v>
      </c>
      <c r="E361">
        <v>8865</v>
      </c>
      <c r="F361">
        <v>1278</v>
      </c>
      <c r="G361" t="s">
        <v>66</v>
      </c>
      <c r="H361" t="s">
        <v>70</v>
      </c>
      <c r="I361" t="s">
        <v>75</v>
      </c>
      <c r="J361" t="s">
        <v>91</v>
      </c>
      <c r="K361" t="s">
        <v>118</v>
      </c>
      <c r="L361">
        <v>9</v>
      </c>
      <c r="M361">
        <v>6</v>
      </c>
      <c r="N361" t="s">
        <v>152</v>
      </c>
      <c r="O361" t="s">
        <v>156</v>
      </c>
      <c r="P361" t="s">
        <v>319</v>
      </c>
    </row>
    <row r="362" spans="1:16" x14ac:dyDescent="0.35">
      <c r="A362" t="s">
        <v>20</v>
      </c>
      <c r="B362" t="s">
        <v>28</v>
      </c>
      <c r="C362" t="s">
        <v>52</v>
      </c>
      <c r="E362">
        <v>54070</v>
      </c>
      <c r="F362">
        <v>1728</v>
      </c>
      <c r="G362" t="s">
        <v>62</v>
      </c>
      <c r="H362" t="s">
        <v>55</v>
      </c>
      <c r="I362" t="s">
        <v>72</v>
      </c>
      <c r="J362" t="s">
        <v>82</v>
      </c>
      <c r="K362" t="s">
        <v>112</v>
      </c>
      <c r="L362">
        <v>20</v>
      </c>
      <c r="M362">
        <v>20</v>
      </c>
      <c r="N362" t="s">
        <v>148</v>
      </c>
      <c r="O362" t="s">
        <v>155</v>
      </c>
      <c r="P362" t="s">
        <v>165</v>
      </c>
    </row>
    <row r="363" spans="1:16" x14ac:dyDescent="0.35">
      <c r="A363" t="s">
        <v>20</v>
      </c>
      <c r="B363" t="s">
        <v>30</v>
      </c>
      <c r="C363" t="s">
        <v>48</v>
      </c>
      <c r="D363" t="s">
        <v>53</v>
      </c>
      <c r="E363">
        <v>115383</v>
      </c>
      <c r="F363">
        <v>2455</v>
      </c>
      <c r="G363" t="s">
        <v>64</v>
      </c>
      <c r="H363" t="s">
        <v>55</v>
      </c>
      <c r="I363" t="s">
        <v>79</v>
      </c>
      <c r="J363" t="s">
        <v>92</v>
      </c>
      <c r="K363" t="s">
        <v>92</v>
      </c>
      <c r="L363">
        <v>9</v>
      </c>
      <c r="M363">
        <v>7</v>
      </c>
      <c r="N363" t="s">
        <v>147</v>
      </c>
      <c r="O363" t="s">
        <v>155</v>
      </c>
      <c r="P363" t="s">
        <v>320</v>
      </c>
    </row>
    <row r="364" spans="1:16" x14ac:dyDescent="0.35">
      <c r="A364" t="s">
        <v>18</v>
      </c>
      <c r="B364" t="s">
        <v>30</v>
      </c>
      <c r="C364" t="s">
        <v>47</v>
      </c>
      <c r="D364" t="s">
        <v>54</v>
      </c>
      <c r="E364">
        <v>67686</v>
      </c>
      <c r="F364">
        <v>7946</v>
      </c>
      <c r="G364" t="s">
        <v>62</v>
      </c>
      <c r="H364" t="s">
        <v>69</v>
      </c>
      <c r="I364" t="s">
        <v>80</v>
      </c>
      <c r="J364" t="s">
        <v>102</v>
      </c>
      <c r="K364" t="s">
        <v>139</v>
      </c>
      <c r="L364">
        <v>12</v>
      </c>
      <c r="M364">
        <v>12</v>
      </c>
      <c r="N364" t="s">
        <v>148</v>
      </c>
      <c r="O364" t="s">
        <v>155</v>
      </c>
      <c r="P364" t="s">
        <v>211</v>
      </c>
    </row>
    <row r="365" spans="1:16" x14ac:dyDescent="0.35">
      <c r="A365" t="s">
        <v>19</v>
      </c>
      <c r="B365" t="s">
        <v>23</v>
      </c>
      <c r="C365" t="s">
        <v>50</v>
      </c>
      <c r="D365" t="s">
        <v>57</v>
      </c>
      <c r="E365">
        <v>177618</v>
      </c>
      <c r="F365">
        <v>7985</v>
      </c>
      <c r="G365" t="s">
        <v>66</v>
      </c>
      <c r="H365" t="s">
        <v>68</v>
      </c>
      <c r="I365" t="s">
        <v>72</v>
      </c>
      <c r="J365" t="s">
        <v>82</v>
      </c>
      <c r="K365" t="s">
        <v>112</v>
      </c>
      <c r="L365">
        <v>4</v>
      </c>
      <c r="M365">
        <v>4</v>
      </c>
      <c r="N365" t="s">
        <v>151</v>
      </c>
      <c r="O365" t="s">
        <v>155</v>
      </c>
      <c r="P365" t="s">
        <v>321</v>
      </c>
    </row>
    <row r="366" spans="1:16" x14ac:dyDescent="0.35">
      <c r="A366" t="s">
        <v>20</v>
      </c>
      <c r="B366" t="s">
        <v>23</v>
      </c>
      <c r="C366" t="s">
        <v>40</v>
      </c>
      <c r="D366" t="s">
        <v>58</v>
      </c>
      <c r="E366">
        <v>116195</v>
      </c>
      <c r="F366">
        <v>13412</v>
      </c>
      <c r="G366" t="s">
        <v>64</v>
      </c>
      <c r="H366" t="s">
        <v>55</v>
      </c>
      <c r="I366" t="s">
        <v>74</v>
      </c>
      <c r="J366" t="s">
        <v>84</v>
      </c>
      <c r="K366" t="s">
        <v>113</v>
      </c>
      <c r="L366">
        <v>8</v>
      </c>
      <c r="M366">
        <v>8</v>
      </c>
      <c r="N366" t="s">
        <v>147</v>
      </c>
      <c r="O366" t="s">
        <v>153</v>
      </c>
      <c r="P366" t="s">
        <v>164</v>
      </c>
    </row>
    <row r="367" spans="1:16" x14ac:dyDescent="0.35">
      <c r="A367" t="s">
        <v>19</v>
      </c>
      <c r="B367" t="s">
        <v>21</v>
      </c>
      <c r="C367" t="s">
        <v>51</v>
      </c>
      <c r="D367" t="s">
        <v>61</v>
      </c>
      <c r="E367">
        <v>30856</v>
      </c>
      <c r="F367">
        <v>265</v>
      </c>
      <c r="G367" t="s">
        <v>66</v>
      </c>
      <c r="I367" t="s">
        <v>78</v>
      </c>
      <c r="J367" t="s">
        <v>90</v>
      </c>
      <c r="K367" t="s">
        <v>117</v>
      </c>
      <c r="L367">
        <v>0</v>
      </c>
      <c r="M367">
        <v>0</v>
      </c>
      <c r="N367" t="s">
        <v>147</v>
      </c>
      <c r="O367" t="s">
        <v>155</v>
      </c>
      <c r="P367" t="s">
        <v>187</v>
      </c>
    </row>
    <row r="368" spans="1:16" x14ac:dyDescent="0.35">
      <c r="A368" t="s">
        <v>16</v>
      </c>
      <c r="B368" t="s">
        <v>25</v>
      </c>
      <c r="C368" t="s">
        <v>36</v>
      </c>
      <c r="D368" t="s">
        <v>57</v>
      </c>
      <c r="E368">
        <v>83632</v>
      </c>
      <c r="F368">
        <v>2855</v>
      </c>
      <c r="G368" t="s">
        <v>63</v>
      </c>
      <c r="H368" t="s">
        <v>69</v>
      </c>
      <c r="I368" t="s">
        <v>76</v>
      </c>
      <c r="J368" t="s">
        <v>88</v>
      </c>
      <c r="K368" t="s">
        <v>123</v>
      </c>
      <c r="L368">
        <v>8</v>
      </c>
      <c r="M368">
        <v>8</v>
      </c>
      <c r="N368" t="s">
        <v>147</v>
      </c>
      <c r="O368" t="s">
        <v>155</v>
      </c>
      <c r="P368" t="s">
        <v>164</v>
      </c>
    </row>
    <row r="369" spans="1:16" x14ac:dyDescent="0.35">
      <c r="A369" t="s">
        <v>18</v>
      </c>
      <c r="B369" t="s">
        <v>21</v>
      </c>
      <c r="C369" t="s">
        <v>50</v>
      </c>
      <c r="D369" t="s">
        <v>57</v>
      </c>
      <c r="E369">
        <v>117208</v>
      </c>
      <c r="F369">
        <v>851</v>
      </c>
      <c r="G369" t="s">
        <v>63</v>
      </c>
      <c r="H369" t="s">
        <v>69</v>
      </c>
      <c r="I369" t="s">
        <v>71</v>
      </c>
      <c r="J369" t="s">
        <v>94</v>
      </c>
      <c r="K369" t="s">
        <v>119</v>
      </c>
      <c r="L369">
        <v>9</v>
      </c>
      <c r="M369">
        <v>9</v>
      </c>
      <c r="N369" t="s">
        <v>150</v>
      </c>
      <c r="O369" t="s">
        <v>155</v>
      </c>
      <c r="P369" t="s">
        <v>228</v>
      </c>
    </row>
    <row r="370" spans="1:16" x14ac:dyDescent="0.35">
      <c r="A370" t="s">
        <v>18</v>
      </c>
      <c r="B370" t="s">
        <v>26</v>
      </c>
      <c r="C370" t="s">
        <v>36</v>
      </c>
      <c r="E370">
        <v>67912</v>
      </c>
      <c r="F370">
        <v>0</v>
      </c>
      <c r="G370" t="s">
        <v>67</v>
      </c>
      <c r="H370" t="s">
        <v>70</v>
      </c>
      <c r="I370" t="s">
        <v>78</v>
      </c>
      <c r="J370" t="s">
        <v>106</v>
      </c>
      <c r="K370" t="s">
        <v>133</v>
      </c>
      <c r="L370">
        <v>2</v>
      </c>
      <c r="M370">
        <v>2</v>
      </c>
      <c r="N370" t="s">
        <v>150</v>
      </c>
      <c r="O370" t="s">
        <v>155</v>
      </c>
      <c r="P370" t="s">
        <v>171</v>
      </c>
    </row>
    <row r="371" spans="1:16" x14ac:dyDescent="0.35">
      <c r="A371" t="s">
        <v>20</v>
      </c>
      <c r="B371" t="s">
        <v>23</v>
      </c>
      <c r="C371" t="s">
        <v>41</v>
      </c>
      <c r="D371" t="s">
        <v>58</v>
      </c>
      <c r="E371">
        <v>88843</v>
      </c>
      <c r="F371">
        <v>0</v>
      </c>
      <c r="G371" t="s">
        <v>63</v>
      </c>
      <c r="H371" t="s">
        <v>69</v>
      </c>
      <c r="I371" t="s">
        <v>71</v>
      </c>
      <c r="J371" t="s">
        <v>94</v>
      </c>
      <c r="K371" t="s">
        <v>119</v>
      </c>
      <c r="L371">
        <v>10</v>
      </c>
      <c r="M371">
        <v>9</v>
      </c>
      <c r="N371" t="s">
        <v>148</v>
      </c>
      <c r="O371" t="s">
        <v>155</v>
      </c>
      <c r="P371" t="s">
        <v>299</v>
      </c>
    </row>
    <row r="372" spans="1:16" x14ac:dyDescent="0.35">
      <c r="A372" t="s">
        <v>18</v>
      </c>
      <c r="B372" t="s">
        <v>23</v>
      </c>
      <c r="C372" t="s">
        <v>52</v>
      </c>
      <c r="D372" t="s">
        <v>54</v>
      </c>
      <c r="E372">
        <v>39285</v>
      </c>
      <c r="F372">
        <v>1566</v>
      </c>
      <c r="G372" t="s">
        <v>67</v>
      </c>
      <c r="H372" t="s">
        <v>69</v>
      </c>
      <c r="I372" t="s">
        <v>73</v>
      </c>
      <c r="J372" t="s">
        <v>83</v>
      </c>
      <c r="K372" t="s">
        <v>73</v>
      </c>
      <c r="L372">
        <v>5</v>
      </c>
      <c r="M372">
        <v>5</v>
      </c>
      <c r="N372" t="s">
        <v>147</v>
      </c>
      <c r="O372" t="s">
        <v>156</v>
      </c>
      <c r="P372" t="s">
        <v>211</v>
      </c>
    </row>
    <row r="373" spans="1:16" x14ac:dyDescent="0.35">
      <c r="A373" t="s">
        <v>18</v>
      </c>
      <c r="B373" t="s">
        <v>31</v>
      </c>
      <c r="C373" t="s">
        <v>44</v>
      </c>
      <c r="D373" t="s">
        <v>55</v>
      </c>
      <c r="E373">
        <v>77051</v>
      </c>
      <c r="F373">
        <v>0</v>
      </c>
      <c r="G373" t="s">
        <v>67</v>
      </c>
      <c r="I373" t="s">
        <v>75</v>
      </c>
      <c r="J373" t="s">
        <v>91</v>
      </c>
      <c r="K373" t="s">
        <v>118</v>
      </c>
      <c r="L373">
        <v>8</v>
      </c>
      <c r="M373">
        <v>8</v>
      </c>
      <c r="N373" t="s">
        <v>151</v>
      </c>
      <c r="O373" t="s">
        <v>155</v>
      </c>
      <c r="P373" t="s">
        <v>161</v>
      </c>
    </row>
    <row r="374" spans="1:16" x14ac:dyDescent="0.35">
      <c r="A374" t="s">
        <v>19</v>
      </c>
      <c r="B374" t="s">
        <v>32</v>
      </c>
      <c r="C374" t="s">
        <v>43</v>
      </c>
      <c r="E374">
        <v>50554</v>
      </c>
      <c r="F374">
        <v>0</v>
      </c>
      <c r="G374" t="s">
        <v>64</v>
      </c>
      <c r="H374" t="s">
        <v>70</v>
      </c>
      <c r="I374" t="s">
        <v>71</v>
      </c>
      <c r="J374" t="s">
        <v>81</v>
      </c>
      <c r="K374" t="s">
        <v>111</v>
      </c>
      <c r="L374">
        <v>4</v>
      </c>
      <c r="M374">
        <v>4</v>
      </c>
      <c r="N374" t="s">
        <v>149</v>
      </c>
      <c r="O374" t="s">
        <v>153</v>
      </c>
      <c r="P374" t="s">
        <v>187</v>
      </c>
    </row>
    <row r="375" spans="1:16" x14ac:dyDescent="0.35">
      <c r="A375" t="s">
        <v>18</v>
      </c>
      <c r="B375" t="s">
        <v>34</v>
      </c>
      <c r="C375" t="s">
        <v>48</v>
      </c>
      <c r="D375" t="s">
        <v>58</v>
      </c>
      <c r="E375">
        <v>92481</v>
      </c>
      <c r="F375">
        <v>0</v>
      </c>
      <c r="G375" t="s">
        <v>63</v>
      </c>
      <c r="I375" t="s">
        <v>73</v>
      </c>
      <c r="J375" t="s">
        <v>83</v>
      </c>
      <c r="K375" t="s">
        <v>73</v>
      </c>
      <c r="L375">
        <v>3</v>
      </c>
      <c r="M375">
        <v>3</v>
      </c>
      <c r="N375" t="s">
        <v>150</v>
      </c>
      <c r="O375" t="s">
        <v>155</v>
      </c>
      <c r="P375" t="s">
        <v>249</v>
      </c>
    </row>
    <row r="376" spans="1:16" x14ac:dyDescent="0.35">
      <c r="A376" t="s">
        <v>19</v>
      </c>
      <c r="B376" t="s">
        <v>34</v>
      </c>
      <c r="C376" t="s">
        <v>36</v>
      </c>
      <c r="D376" t="s">
        <v>55</v>
      </c>
      <c r="E376">
        <v>64195</v>
      </c>
      <c r="F376">
        <v>11106</v>
      </c>
      <c r="G376" t="s">
        <v>66</v>
      </c>
      <c r="H376" t="s">
        <v>68</v>
      </c>
      <c r="I376" t="s">
        <v>74</v>
      </c>
      <c r="J376" t="s">
        <v>95</v>
      </c>
      <c r="K376" t="s">
        <v>120</v>
      </c>
      <c r="L376">
        <v>1</v>
      </c>
      <c r="M376">
        <v>0</v>
      </c>
      <c r="N376" t="s">
        <v>151</v>
      </c>
      <c r="O376" t="s">
        <v>154</v>
      </c>
      <c r="P376" t="s">
        <v>208</v>
      </c>
    </row>
    <row r="377" spans="1:16" x14ac:dyDescent="0.35">
      <c r="A377" t="s">
        <v>16</v>
      </c>
      <c r="B377" t="s">
        <v>22</v>
      </c>
      <c r="C377" t="s">
        <v>45</v>
      </c>
      <c r="D377" t="s">
        <v>57</v>
      </c>
      <c r="E377">
        <v>50209</v>
      </c>
      <c r="F377">
        <v>2701</v>
      </c>
      <c r="G377" t="s">
        <v>67</v>
      </c>
      <c r="H377" t="s">
        <v>70</v>
      </c>
      <c r="I377" t="s">
        <v>74</v>
      </c>
      <c r="J377" t="s">
        <v>107</v>
      </c>
      <c r="K377" t="s">
        <v>134</v>
      </c>
      <c r="L377">
        <v>9</v>
      </c>
      <c r="M377">
        <v>8</v>
      </c>
      <c r="N377" t="s">
        <v>152</v>
      </c>
      <c r="O377" t="s">
        <v>154</v>
      </c>
      <c r="P377" t="s">
        <v>168</v>
      </c>
    </row>
    <row r="378" spans="1:16" x14ac:dyDescent="0.35">
      <c r="A378" t="s">
        <v>18</v>
      </c>
      <c r="B378" t="s">
        <v>33</v>
      </c>
      <c r="C378" t="s">
        <v>51</v>
      </c>
      <c r="D378" t="s">
        <v>57</v>
      </c>
      <c r="E378">
        <v>92742</v>
      </c>
      <c r="F378">
        <v>3071</v>
      </c>
      <c r="G378" t="s">
        <v>66</v>
      </c>
      <c r="H378" t="s">
        <v>70</v>
      </c>
      <c r="I378" t="s">
        <v>72</v>
      </c>
      <c r="J378" t="s">
        <v>82</v>
      </c>
      <c r="K378" t="s">
        <v>112</v>
      </c>
      <c r="L378">
        <v>3</v>
      </c>
      <c r="M378">
        <v>2</v>
      </c>
      <c r="N378" t="s">
        <v>148</v>
      </c>
      <c r="O378" t="s">
        <v>156</v>
      </c>
      <c r="P378" t="s">
        <v>255</v>
      </c>
    </row>
    <row r="379" spans="1:16" x14ac:dyDescent="0.35">
      <c r="A379" t="s">
        <v>18</v>
      </c>
      <c r="B379" t="s">
        <v>27</v>
      </c>
      <c r="C379" t="s">
        <v>37</v>
      </c>
      <c r="D379" t="s">
        <v>55</v>
      </c>
      <c r="E379">
        <v>56840</v>
      </c>
      <c r="F379">
        <v>1276</v>
      </c>
      <c r="G379" t="s">
        <v>66</v>
      </c>
      <c r="H379" t="s">
        <v>55</v>
      </c>
      <c r="I379" t="s">
        <v>74</v>
      </c>
      <c r="J379" t="s">
        <v>84</v>
      </c>
      <c r="K379" t="s">
        <v>113</v>
      </c>
      <c r="L379">
        <v>25</v>
      </c>
      <c r="M379">
        <v>24</v>
      </c>
      <c r="N379" t="s">
        <v>149</v>
      </c>
      <c r="O379" t="s">
        <v>155</v>
      </c>
      <c r="P379" t="s">
        <v>164</v>
      </c>
    </row>
    <row r="380" spans="1:16" x14ac:dyDescent="0.35">
      <c r="A380" t="s">
        <v>19</v>
      </c>
      <c r="B380" t="s">
        <v>26</v>
      </c>
      <c r="C380" t="s">
        <v>45</v>
      </c>
      <c r="E380">
        <v>51803</v>
      </c>
      <c r="F380">
        <v>3032</v>
      </c>
      <c r="G380" t="s">
        <v>64</v>
      </c>
      <c r="H380" t="s">
        <v>69</v>
      </c>
      <c r="I380" t="s">
        <v>75</v>
      </c>
      <c r="J380" t="s">
        <v>85</v>
      </c>
      <c r="K380" t="s">
        <v>114</v>
      </c>
      <c r="L380">
        <v>7</v>
      </c>
      <c r="M380">
        <v>7</v>
      </c>
      <c r="N380" t="s">
        <v>152</v>
      </c>
      <c r="O380" t="s">
        <v>156</v>
      </c>
      <c r="P380" t="s">
        <v>322</v>
      </c>
    </row>
    <row r="381" spans="1:16" x14ac:dyDescent="0.35">
      <c r="A381" t="s">
        <v>18</v>
      </c>
      <c r="B381" t="s">
        <v>33</v>
      </c>
      <c r="C381" t="s">
        <v>50</v>
      </c>
      <c r="D381" t="s">
        <v>55</v>
      </c>
      <c r="E381">
        <v>119743</v>
      </c>
      <c r="F381">
        <v>26932</v>
      </c>
      <c r="G381" t="s">
        <v>63</v>
      </c>
      <c r="H381" t="s">
        <v>69</v>
      </c>
      <c r="I381" t="s">
        <v>80</v>
      </c>
      <c r="J381" t="s">
        <v>102</v>
      </c>
      <c r="K381" t="s">
        <v>139</v>
      </c>
      <c r="L381">
        <v>6</v>
      </c>
      <c r="M381">
        <v>6</v>
      </c>
      <c r="N381" t="s">
        <v>152</v>
      </c>
      <c r="O381" t="s">
        <v>156</v>
      </c>
      <c r="P381" t="s">
        <v>166</v>
      </c>
    </row>
    <row r="382" spans="1:16" x14ac:dyDescent="0.35">
      <c r="A382" t="s">
        <v>16</v>
      </c>
      <c r="B382" t="s">
        <v>30</v>
      </c>
      <c r="C382" t="s">
        <v>49</v>
      </c>
      <c r="D382" t="s">
        <v>55</v>
      </c>
      <c r="E382">
        <v>92796</v>
      </c>
      <c r="F382">
        <v>0</v>
      </c>
      <c r="G382" t="s">
        <v>63</v>
      </c>
      <c r="H382" t="s">
        <v>69</v>
      </c>
      <c r="I382" t="s">
        <v>71</v>
      </c>
      <c r="J382" t="s">
        <v>81</v>
      </c>
      <c r="K382" t="s">
        <v>111</v>
      </c>
      <c r="L382">
        <v>9</v>
      </c>
      <c r="M382">
        <v>9</v>
      </c>
      <c r="N382" t="s">
        <v>149</v>
      </c>
      <c r="O382" t="s">
        <v>154</v>
      </c>
      <c r="P382" t="s">
        <v>161</v>
      </c>
    </row>
    <row r="383" spans="1:16" x14ac:dyDescent="0.35">
      <c r="A383" t="s">
        <v>18</v>
      </c>
      <c r="B383" t="s">
        <v>26</v>
      </c>
      <c r="C383" t="s">
        <v>39</v>
      </c>
      <c r="D383" t="s">
        <v>56</v>
      </c>
      <c r="E383">
        <v>737729</v>
      </c>
      <c r="F383">
        <v>68871</v>
      </c>
      <c r="G383" t="s">
        <v>65</v>
      </c>
      <c r="H383" t="s">
        <v>55</v>
      </c>
      <c r="I383" t="s">
        <v>75</v>
      </c>
      <c r="J383" t="s">
        <v>91</v>
      </c>
      <c r="K383" t="s">
        <v>118</v>
      </c>
      <c r="L383">
        <v>7</v>
      </c>
      <c r="M383">
        <v>5</v>
      </c>
      <c r="N383" t="s">
        <v>149</v>
      </c>
      <c r="O383" t="s">
        <v>156</v>
      </c>
      <c r="P383" t="s">
        <v>323</v>
      </c>
    </row>
    <row r="384" spans="1:16" x14ac:dyDescent="0.35">
      <c r="A384" t="s">
        <v>19</v>
      </c>
      <c r="B384" t="s">
        <v>31</v>
      </c>
      <c r="C384" t="s">
        <v>37</v>
      </c>
      <c r="D384" t="s">
        <v>60</v>
      </c>
      <c r="E384">
        <v>69699</v>
      </c>
      <c r="F384">
        <v>2388</v>
      </c>
      <c r="G384" t="s">
        <v>63</v>
      </c>
      <c r="H384" t="s">
        <v>55</v>
      </c>
      <c r="I384" t="s">
        <v>73</v>
      </c>
      <c r="J384" t="s">
        <v>83</v>
      </c>
      <c r="K384" t="s">
        <v>73</v>
      </c>
      <c r="L384">
        <v>6</v>
      </c>
      <c r="M384">
        <v>4</v>
      </c>
      <c r="N384" t="s">
        <v>148</v>
      </c>
      <c r="O384" t="s">
        <v>154</v>
      </c>
      <c r="P384" t="s">
        <v>170</v>
      </c>
    </row>
    <row r="385" spans="1:16" x14ac:dyDescent="0.35">
      <c r="A385" t="s">
        <v>19</v>
      </c>
      <c r="B385" t="s">
        <v>23</v>
      </c>
      <c r="C385" t="s">
        <v>40</v>
      </c>
      <c r="D385" t="s">
        <v>56</v>
      </c>
      <c r="E385">
        <v>66776</v>
      </c>
      <c r="F385">
        <v>0</v>
      </c>
      <c r="G385" t="s">
        <v>67</v>
      </c>
      <c r="I385" t="s">
        <v>73</v>
      </c>
      <c r="J385" t="s">
        <v>83</v>
      </c>
      <c r="K385" t="s">
        <v>73</v>
      </c>
      <c r="L385">
        <v>0</v>
      </c>
      <c r="M385">
        <v>0</v>
      </c>
      <c r="N385" t="s">
        <v>148</v>
      </c>
      <c r="O385" t="s">
        <v>154</v>
      </c>
      <c r="P385" t="s">
        <v>324</v>
      </c>
    </row>
    <row r="386" spans="1:16" x14ac:dyDescent="0.35">
      <c r="A386" t="s">
        <v>20</v>
      </c>
      <c r="B386" t="s">
        <v>21</v>
      </c>
      <c r="C386" t="s">
        <v>51</v>
      </c>
      <c r="D386" t="s">
        <v>55</v>
      </c>
      <c r="E386">
        <v>131498</v>
      </c>
      <c r="F386">
        <v>4538</v>
      </c>
      <c r="G386" t="s">
        <v>63</v>
      </c>
      <c r="I386" t="s">
        <v>75</v>
      </c>
      <c r="J386" t="s">
        <v>85</v>
      </c>
      <c r="K386" t="s">
        <v>114</v>
      </c>
      <c r="L386">
        <v>25</v>
      </c>
      <c r="M386">
        <v>25</v>
      </c>
      <c r="N386" t="s">
        <v>151</v>
      </c>
      <c r="O386" t="s">
        <v>153</v>
      </c>
      <c r="P386" t="s">
        <v>189</v>
      </c>
    </row>
    <row r="387" spans="1:16" x14ac:dyDescent="0.35">
      <c r="A387" t="s">
        <v>20</v>
      </c>
      <c r="B387" t="s">
        <v>30</v>
      </c>
      <c r="C387" t="s">
        <v>39</v>
      </c>
      <c r="D387" t="s">
        <v>60</v>
      </c>
      <c r="E387">
        <v>44502</v>
      </c>
      <c r="F387">
        <v>1188</v>
      </c>
      <c r="G387" t="s">
        <v>64</v>
      </c>
      <c r="H387" t="s">
        <v>70</v>
      </c>
      <c r="I387" t="s">
        <v>71</v>
      </c>
      <c r="J387" t="s">
        <v>81</v>
      </c>
      <c r="K387" t="s">
        <v>111</v>
      </c>
      <c r="L387">
        <v>12</v>
      </c>
      <c r="M387">
        <v>12</v>
      </c>
      <c r="N387" t="s">
        <v>148</v>
      </c>
      <c r="O387" t="s">
        <v>154</v>
      </c>
      <c r="P387" t="s">
        <v>325</v>
      </c>
    </row>
    <row r="388" spans="1:16" x14ac:dyDescent="0.35">
      <c r="A388" t="s">
        <v>16</v>
      </c>
      <c r="B388" t="s">
        <v>25</v>
      </c>
      <c r="C388" t="s">
        <v>38</v>
      </c>
      <c r="E388">
        <v>128535</v>
      </c>
      <c r="F388">
        <v>7312</v>
      </c>
      <c r="G388" t="s">
        <v>66</v>
      </c>
      <c r="H388" t="s">
        <v>69</v>
      </c>
      <c r="I388" t="s">
        <v>71</v>
      </c>
      <c r="J388" t="s">
        <v>94</v>
      </c>
      <c r="K388" t="s">
        <v>119</v>
      </c>
      <c r="L388">
        <v>25</v>
      </c>
      <c r="M388">
        <v>25</v>
      </c>
      <c r="N388" t="s">
        <v>152</v>
      </c>
      <c r="O388" t="s">
        <v>154</v>
      </c>
      <c r="P388" t="s">
        <v>168</v>
      </c>
    </row>
    <row r="389" spans="1:16" x14ac:dyDescent="0.35">
      <c r="A389" t="s">
        <v>18</v>
      </c>
      <c r="B389" t="s">
        <v>30</v>
      </c>
      <c r="C389" t="s">
        <v>38</v>
      </c>
      <c r="D389" t="s">
        <v>53</v>
      </c>
      <c r="E389">
        <v>61980</v>
      </c>
      <c r="F389">
        <v>4111</v>
      </c>
      <c r="G389" t="s">
        <v>64</v>
      </c>
      <c r="H389" t="s">
        <v>70</v>
      </c>
      <c r="I389" t="s">
        <v>73</v>
      </c>
      <c r="J389" t="s">
        <v>83</v>
      </c>
      <c r="K389" t="s">
        <v>73</v>
      </c>
      <c r="L389">
        <v>3</v>
      </c>
      <c r="M389">
        <v>0</v>
      </c>
      <c r="N389" t="s">
        <v>150</v>
      </c>
      <c r="O389" t="s">
        <v>153</v>
      </c>
      <c r="P389" t="s">
        <v>158</v>
      </c>
    </row>
    <row r="390" spans="1:16" x14ac:dyDescent="0.35">
      <c r="A390" t="s">
        <v>18</v>
      </c>
      <c r="B390" t="s">
        <v>21</v>
      </c>
      <c r="C390" t="s">
        <v>44</v>
      </c>
      <c r="D390" t="s">
        <v>61</v>
      </c>
      <c r="E390">
        <v>460062</v>
      </c>
      <c r="F390">
        <v>48081</v>
      </c>
      <c r="G390" t="s">
        <v>65</v>
      </c>
      <c r="I390" t="s">
        <v>71</v>
      </c>
      <c r="J390" t="s">
        <v>81</v>
      </c>
      <c r="K390" t="s">
        <v>111</v>
      </c>
      <c r="L390">
        <v>3</v>
      </c>
      <c r="M390">
        <v>2</v>
      </c>
      <c r="N390" t="s">
        <v>147</v>
      </c>
      <c r="O390" t="s">
        <v>156</v>
      </c>
      <c r="P390" t="s">
        <v>174</v>
      </c>
    </row>
    <row r="391" spans="1:16" x14ac:dyDescent="0.35">
      <c r="A391" t="s">
        <v>16</v>
      </c>
      <c r="B391" t="s">
        <v>21</v>
      </c>
      <c r="C391" t="s">
        <v>43</v>
      </c>
      <c r="D391" t="s">
        <v>60</v>
      </c>
      <c r="E391">
        <v>27627</v>
      </c>
      <c r="F391">
        <v>891</v>
      </c>
      <c r="G391" t="s">
        <v>67</v>
      </c>
      <c r="H391" t="s">
        <v>70</v>
      </c>
      <c r="I391" t="s">
        <v>72</v>
      </c>
      <c r="J391" t="s">
        <v>98</v>
      </c>
      <c r="K391" t="s">
        <v>124</v>
      </c>
      <c r="L391">
        <v>9</v>
      </c>
      <c r="M391">
        <v>9</v>
      </c>
      <c r="N391" t="s">
        <v>150</v>
      </c>
      <c r="O391" t="s">
        <v>154</v>
      </c>
      <c r="P391" t="s">
        <v>295</v>
      </c>
    </row>
    <row r="392" spans="1:16" x14ac:dyDescent="0.35">
      <c r="A392" t="s">
        <v>20</v>
      </c>
      <c r="B392" t="s">
        <v>25</v>
      </c>
      <c r="C392" t="s">
        <v>40</v>
      </c>
      <c r="D392" t="s">
        <v>61</v>
      </c>
      <c r="E392">
        <v>97888</v>
      </c>
      <c r="F392">
        <v>0</v>
      </c>
      <c r="G392" t="s">
        <v>63</v>
      </c>
      <c r="H392" t="s">
        <v>55</v>
      </c>
      <c r="I392" t="s">
        <v>72</v>
      </c>
      <c r="J392" t="s">
        <v>98</v>
      </c>
      <c r="K392" t="s">
        <v>124</v>
      </c>
      <c r="L392">
        <v>10</v>
      </c>
      <c r="M392">
        <v>10</v>
      </c>
      <c r="N392" t="s">
        <v>152</v>
      </c>
      <c r="O392" t="s">
        <v>153</v>
      </c>
      <c r="P392" t="s">
        <v>211</v>
      </c>
    </row>
    <row r="393" spans="1:16" x14ac:dyDescent="0.35">
      <c r="A393" t="s">
        <v>19</v>
      </c>
      <c r="B393" t="s">
        <v>24</v>
      </c>
      <c r="C393" t="s">
        <v>47</v>
      </c>
      <c r="D393" t="s">
        <v>57</v>
      </c>
      <c r="E393">
        <v>61933</v>
      </c>
      <c r="F393">
        <v>1884</v>
      </c>
      <c r="G393" t="s">
        <v>62</v>
      </c>
      <c r="H393" t="s">
        <v>70</v>
      </c>
      <c r="I393" t="s">
        <v>79</v>
      </c>
      <c r="J393" t="s">
        <v>92</v>
      </c>
      <c r="K393" t="s">
        <v>92</v>
      </c>
      <c r="L393">
        <v>3</v>
      </c>
      <c r="M393">
        <v>0</v>
      </c>
      <c r="N393" t="s">
        <v>148</v>
      </c>
      <c r="O393" t="s">
        <v>154</v>
      </c>
      <c r="P393" t="s">
        <v>326</v>
      </c>
    </row>
    <row r="394" spans="1:16" x14ac:dyDescent="0.35">
      <c r="A394" t="s">
        <v>19</v>
      </c>
      <c r="B394" t="s">
        <v>33</v>
      </c>
      <c r="C394" t="s">
        <v>39</v>
      </c>
      <c r="D394" t="s">
        <v>54</v>
      </c>
      <c r="E394">
        <v>47387</v>
      </c>
      <c r="F394">
        <v>504</v>
      </c>
      <c r="G394" t="s">
        <v>62</v>
      </c>
      <c r="H394" t="s">
        <v>68</v>
      </c>
      <c r="I394" t="s">
        <v>74</v>
      </c>
      <c r="J394" t="s">
        <v>84</v>
      </c>
      <c r="K394" t="s">
        <v>113</v>
      </c>
      <c r="L394">
        <v>0</v>
      </c>
      <c r="M394">
        <v>0</v>
      </c>
      <c r="N394" t="s">
        <v>151</v>
      </c>
      <c r="O394" t="s">
        <v>153</v>
      </c>
      <c r="P394" t="s">
        <v>177</v>
      </c>
    </row>
    <row r="395" spans="1:16" x14ac:dyDescent="0.35">
      <c r="A395" t="s">
        <v>19</v>
      </c>
      <c r="F395">
        <v>2481</v>
      </c>
      <c r="G395" t="s">
        <v>63</v>
      </c>
      <c r="H395" t="s">
        <v>55</v>
      </c>
      <c r="I395" t="s">
        <v>80</v>
      </c>
      <c r="J395" t="s">
        <v>93</v>
      </c>
      <c r="M395">
        <v>5</v>
      </c>
      <c r="N395" t="s">
        <v>148</v>
      </c>
      <c r="P395" t="s">
        <v>228</v>
      </c>
    </row>
    <row r="396" spans="1:16" x14ac:dyDescent="0.35">
      <c r="A396" t="s">
        <v>20</v>
      </c>
      <c r="B396" t="s">
        <v>34</v>
      </c>
      <c r="C396" t="s">
        <v>51</v>
      </c>
      <c r="D396" t="s">
        <v>58</v>
      </c>
      <c r="E396">
        <v>86823</v>
      </c>
      <c r="F396">
        <v>0</v>
      </c>
      <c r="G396" t="s">
        <v>64</v>
      </c>
      <c r="H396" t="s">
        <v>55</v>
      </c>
      <c r="I396" t="s">
        <v>80</v>
      </c>
      <c r="J396" t="s">
        <v>100</v>
      </c>
      <c r="K396" t="s">
        <v>126</v>
      </c>
      <c r="L396">
        <v>10</v>
      </c>
      <c r="M396">
        <v>10</v>
      </c>
      <c r="N396" t="s">
        <v>148</v>
      </c>
      <c r="O396" t="s">
        <v>155</v>
      </c>
      <c r="P396" t="s">
        <v>161</v>
      </c>
    </row>
    <row r="397" spans="1:16" x14ac:dyDescent="0.35">
      <c r="A397" t="s">
        <v>20</v>
      </c>
      <c r="B397" t="s">
        <v>34</v>
      </c>
      <c r="C397" t="s">
        <v>36</v>
      </c>
      <c r="D397" t="s">
        <v>53</v>
      </c>
      <c r="E397">
        <v>90234</v>
      </c>
      <c r="F397">
        <v>10883</v>
      </c>
      <c r="G397" t="s">
        <v>64</v>
      </c>
      <c r="H397" t="s">
        <v>70</v>
      </c>
      <c r="I397" t="s">
        <v>77</v>
      </c>
      <c r="J397" t="s">
        <v>104</v>
      </c>
      <c r="K397" t="s">
        <v>132</v>
      </c>
      <c r="L397">
        <v>10</v>
      </c>
      <c r="M397">
        <v>9</v>
      </c>
      <c r="N397" t="s">
        <v>147</v>
      </c>
      <c r="O397" t="s">
        <v>154</v>
      </c>
      <c r="P397" t="s">
        <v>183</v>
      </c>
    </row>
    <row r="398" spans="1:16" x14ac:dyDescent="0.35">
      <c r="A398" t="s">
        <v>18</v>
      </c>
      <c r="B398" t="s">
        <v>21</v>
      </c>
      <c r="C398" t="s">
        <v>52</v>
      </c>
      <c r="D398" t="s">
        <v>61</v>
      </c>
      <c r="E398">
        <v>117376</v>
      </c>
      <c r="F398">
        <v>20584</v>
      </c>
      <c r="G398" t="s">
        <v>62</v>
      </c>
      <c r="I398" t="s">
        <v>80</v>
      </c>
      <c r="J398" t="s">
        <v>100</v>
      </c>
      <c r="K398" t="s">
        <v>126</v>
      </c>
      <c r="L398">
        <v>15</v>
      </c>
      <c r="M398">
        <v>15</v>
      </c>
      <c r="N398" t="s">
        <v>149</v>
      </c>
      <c r="O398" t="s">
        <v>155</v>
      </c>
      <c r="P398" t="s">
        <v>168</v>
      </c>
    </row>
    <row r="399" spans="1:16" x14ac:dyDescent="0.35">
      <c r="A399" t="s">
        <v>18</v>
      </c>
      <c r="B399" t="s">
        <v>33</v>
      </c>
      <c r="C399" t="s">
        <v>36</v>
      </c>
      <c r="D399" t="s">
        <v>57</v>
      </c>
      <c r="E399">
        <v>85417</v>
      </c>
      <c r="F399">
        <v>14866</v>
      </c>
      <c r="G399" t="s">
        <v>63</v>
      </c>
      <c r="H399" t="s">
        <v>69</v>
      </c>
      <c r="I399" t="s">
        <v>79</v>
      </c>
      <c r="J399" t="s">
        <v>92</v>
      </c>
      <c r="K399" t="s">
        <v>92</v>
      </c>
      <c r="L399">
        <v>2</v>
      </c>
      <c r="M399">
        <v>2</v>
      </c>
      <c r="N399" t="s">
        <v>150</v>
      </c>
      <c r="O399" t="s">
        <v>155</v>
      </c>
      <c r="P399" t="s">
        <v>327</v>
      </c>
    </row>
    <row r="400" spans="1:16" x14ac:dyDescent="0.35">
      <c r="A400" t="s">
        <v>19</v>
      </c>
      <c r="B400" t="s">
        <v>21</v>
      </c>
      <c r="C400" t="s">
        <v>38</v>
      </c>
      <c r="D400" t="s">
        <v>59</v>
      </c>
      <c r="E400">
        <v>67307</v>
      </c>
      <c r="F400">
        <v>0</v>
      </c>
      <c r="G400" t="s">
        <v>62</v>
      </c>
      <c r="H400" t="s">
        <v>55</v>
      </c>
      <c r="I400" t="s">
        <v>76</v>
      </c>
      <c r="J400" t="s">
        <v>110</v>
      </c>
      <c r="K400" t="s">
        <v>140</v>
      </c>
      <c r="L400">
        <v>7</v>
      </c>
      <c r="M400">
        <v>7</v>
      </c>
      <c r="N400" t="s">
        <v>152</v>
      </c>
      <c r="O400" t="s">
        <v>156</v>
      </c>
      <c r="P400" t="s">
        <v>196</v>
      </c>
    </row>
    <row r="401" spans="1:16" x14ac:dyDescent="0.35">
      <c r="A401" t="s">
        <v>18</v>
      </c>
      <c r="B401" t="s">
        <v>32</v>
      </c>
      <c r="C401" t="s">
        <v>41</v>
      </c>
      <c r="D401" t="s">
        <v>56</v>
      </c>
      <c r="E401">
        <v>131939</v>
      </c>
      <c r="F401">
        <v>3110</v>
      </c>
      <c r="G401" t="s">
        <v>63</v>
      </c>
      <c r="H401" t="s">
        <v>70</v>
      </c>
      <c r="I401" t="s">
        <v>74</v>
      </c>
      <c r="J401" t="s">
        <v>95</v>
      </c>
      <c r="K401" t="s">
        <v>120</v>
      </c>
      <c r="L401">
        <v>10</v>
      </c>
      <c r="M401">
        <v>8</v>
      </c>
      <c r="N401" t="s">
        <v>148</v>
      </c>
      <c r="O401" t="s">
        <v>156</v>
      </c>
      <c r="P401" t="s">
        <v>239</v>
      </c>
    </row>
    <row r="402" spans="1:16" x14ac:dyDescent="0.35">
      <c r="A402" t="s">
        <v>20</v>
      </c>
      <c r="B402" t="s">
        <v>28</v>
      </c>
      <c r="C402" t="s">
        <v>41</v>
      </c>
      <c r="D402" t="s">
        <v>60</v>
      </c>
      <c r="E402">
        <v>99478</v>
      </c>
      <c r="F402">
        <v>9034</v>
      </c>
      <c r="G402" t="s">
        <v>67</v>
      </c>
      <c r="H402" t="s">
        <v>70</v>
      </c>
      <c r="I402" t="s">
        <v>77</v>
      </c>
      <c r="J402" t="s">
        <v>89</v>
      </c>
      <c r="K402" t="s">
        <v>146</v>
      </c>
      <c r="L402">
        <v>12</v>
      </c>
      <c r="M402">
        <v>10</v>
      </c>
      <c r="N402" t="s">
        <v>148</v>
      </c>
      <c r="O402" t="s">
        <v>154</v>
      </c>
      <c r="P402" t="s">
        <v>183</v>
      </c>
    </row>
    <row r="403" spans="1:16" x14ac:dyDescent="0.35">
      <c r="A403" t="s">
        <v>19</v>
      </c>
      <c r="B403" t="s">
        <v>21</v>
      </c>
      <c r="C403" t="s">
        <v>47</v>
      </c>
      <c r="D403" t="s">
        <v>60</v>
      </c>
      <c r="E403">
        <v>46804</v>
      </c>
      <c r="F403">
        <v>612</v>
      </c>
      <c r="G403" t="s">
        <v>64</v>
      </c>
      <c r="H403" t="s">
        <v>69</v>
      </c>
      <c r="I403" t="s">
        <v>72</v>
      </c>
      <c r="J403" t="s">
        <v>82</v>
      </c>
      <c r="K403" t="s">
        <v>112</v>
      </c>
      <c r="L403">
        <v>3</v>
      </c>
      <c r="M403">
        <v>3</v>
      </c>
      <c r="N403" t="s">
        <v>152</v>
      </c>
      <c r="O403" t="s">
        <v>154</v>
      </c>
      <c r="P403" t="s">
        <v>211</v>
      </c>
    </row>
    <row r="404" spans="1:16" x14ac:dyDescent="0.35">
      <c r="A404" t="s">
        <v>19</v>
      </c>
      <c r="B404" t="s">
        <v>27</v>
      </c>
      <c r="C404" t="s">
        <v>36</v>
      </c>
      <c r="E404">
        <v>45146</v>
      </c>
      <c r="F404">
        <v>3117</v>
      </c>
      <c r="G404" t="s">
        <v>67</v>
      </c>
      <c r="H404" t="s">
        <v>70</v>
      </c>
      <c r="I404" t="s">
        <v>74</v>
      </c>
      <c r="J404" t="s">
        <v>107</v>
      </c>
      <c r="K404" t="s">
        <v>134</v>
      </c>
      <c r="L404">
        <v>1</v>
      </c>
      <c r="M404">
        <v>0</v>
      </c>
      <c r="N404" t="s">
        <v>151</v>
      </c>
      <c r="O404" t="s">
        <v>153</v>
      </c>
      <c r="P404" t="s">
        <v>173</v>
      </c>
    </row>
    <row r="405" spans="1:16" x14ac:dyDescent="0.35">
      <c r="A405" t="s">
        <v>19</v>
      </c>
      <c r="B405" t="s">
        <v>30</v>
      </c>
      <c r="C405" t="s">
        <v>52</v>
      </c>
      <c r="D405" t="s">
        <v>57</v>
      </c>
      <c r="E405">
        <v>103454</v>
      </c>
      <c r="F405">
        <v>25623</v>
      </c>
      <c r="G405" t="s">
        <v>64</v>
      </c>
      <c r="H405" t="s">
        <v>70</v>
      </c>
      <c r="I405" t="s">
        <v>80</v>
      </c>
      <c r="J405" t="s">
        <v>97</v>
      </c>
      <c r="K405" t="s">
        <v>122</v>
      </c>
      <c r="L405">
        <v>7</v>
      </c>
      <c r="M405">
        <v>4</v>
      </c>
      <c r="N405" t="s">
        <v>150</v>
      </c>
      <c r="O405" t="s">
        <v>155</v>
      </c>
      <c r="P405" t="s">
        <v>328</v>
      </c>
    </row>
    <row r="406" spans="1:16" x14ac:dyDescent="0.35">
      <c r="A406" t="s">
        <v>16</v>
      </c>
      <c r="B406" t="s">
        <v>24</v>
      </c>
      <c r="C406" t="s">
        <v>42</v>
      </c>
      <c r="D406" t="s">
        <v>57</v>
      </c>
      <c r="E406">
        <v>140230</v>
      </c>
      <c r="F406">
        <v>0</v>
      </c>
      <c r="G406" t="s">
        <v>66</v>
      </c>
      <c r="H406" t="s">
        <v>55</v>
      </c>
      <c r="I406" t="s">
        <v>76</v>
      </c>
      <c r="J406" t="s">
        <v>110</v>
      </c>
      <c r="K406" t="s">
        <v>140</v>
      </c>
      <c r="L406">
        <v>25</v>
      </c>
      <c r="M406">
        <v>25</v>
      </c>
      <c r="N406" t="s">
        <v>150</v>
      </c>
      <c r="O406" t="s">
        <v>155</v>
      </c>
      <c r="P406" t="s">
        <v>161</v>
      </c>
    </row>
    <row r="407" spans="1:16" x14ac:dyDescent="0.35">
      <c r="A407" t="s">
        <v>18</v>
      </c>
      <c r="B407" t="s">
        <v>29</v>
      </c>
      <c r="C407" t="s">
        <v>35</v>
      </c>
      <c r="D407" t="s">
        <v>58</v>
      </c>
      <c r="E407">
        <v>1657577</v>
      </c>
      <c r="F407">
        <v>74305</v>
      </c>
      <c r="G407" t="s">
        <v>65</v>
      </c>
      <c r="H407" t="s">
        <v>69</v>
      </c>
      <c r="I407" t="s">
        <v>76</v>
      </c>
      <c r="J407" t="s">
        <v>88</v>
      </c>
      <c r="K407" t="s">
        <v>123</v>
      </c>
      <c r="L407">
        <v>15</v>
      </c>
      <c r="M407">
        <v>12</v>
      </c>
      <c r="N407" t="s">
        <v>150</v>
      </c>
      <c r="O407" t="s">
        <v>154</v>
      </c>
      <c r="P407" t="s">
        <v>188</v>
      </c>
    </row>
    <row r="408" spans="1:16" x14ac:dyDescent="0.35">
      <c r="A408" t="s">
        <v>17</v>
      </c>
      <c r="B408" t="s">
        <v>30</v>
      </c>
      <c r="C408" t="s">
        <v>47</v>
      </c>
      <c r="D408" t="s">
        <v>59</v>
      </c>
      <c r="E408">
        <v>182586</v>
      </c>
      <c r="F408">
        <v>10902</v>
      </c>
      <c r="G408" t="s">
        <v>66</v>
      </c>
      <c r="H408" t="s">
        <v>68</v>
      </c>
      <c r="I408" t="s">
        <v>71</v>
      </c>
      <c r="J408" t="s">
        <v>81</v>
      </c>
      <c r="K408" t="s">
        <v>111</v>
      </c>
      <c r="L408">
        <v>0</v>
      </c>
      <c r="M408">
        <v>0</v>
      </c>
      <c r="N408" t="s">
        <v>147</v>
      </c>
      <c r="O408" t="s">
        <v>153</v>
      </c>
      <c r="P408" t="s">
        <v>170</v>
      </c>
    </row>
    <row r="409" spans="1:16" x14ac:dyDescent="0.35">
      <c r="A409" t="s">
        <v>20</v>
      </c>
      <c r="B409" t="s">
        <v>28</v>
      </c>
      <c r="C409" t="s">
        <v>47</v>
      </c>
      <c r="D409" t="s">
        <v>59</v>
      </c>
      <c r="E409">
        <v>112785</v>
      </c>
      <c r="F409">
        <v>7383</v>
      </c>
      <c r="G409" t="s">
        <v>63</v>
      </c>
      <c r="H409" t="s">
        <v>69</v>
      </c>
      <c r="I409" t="s">
        <v>75</v>
      </c>
      <c r="J409" t="s">
        <v>99</v>
      </c>
      <c r="K409" t="s">
        <v>131</v>
      </c>
      <c r="L409">
        <v>25</v>
      </c>
      <c r="M409">
        <v>25</v>
      </c>
      <c r="N409" t="s">
        <v>151</v>
      </c>
      <c r="O409" t="s">
        <v>155</v>
      </c>
      <c r="P409" t="s">
        <v>207</v>
      </c>
    </row>
    <row r="410" spans="1:16" x14ac:dyDescent="0.35">
      <c r="A410" t="s">
        <v>18</v>
      </c>
      <c r="B410" t="s">
        <v>24</v>
      </c>
      <c r="C410" t="s">
        <v>48</v>
      </c>
      <c r="E410">
        <v>58856</v>
      </c>
      <c r="F410">
        <v>4995</v>
      </c>
      <c r="G410" t="s">
        <v>62</v>
      </c>
      <c r="H410" t="s">
        <v>68</v>
      </c>
      <c r="I410" t="s">
        <v>76</v>
      </c>
      <c r="J410" t="s">
        <v>109</v>
      </c>
      <c r="K410" t="s">
        <v>144</v>
      </c>
      <c r="L410">
        <v>4</v>
      </c>
      <c r="M410">
        <v>4</v>
      </c>
      <c r="N410" t="s">
        <v>149</v>
      </c>
      <c r="O410" t="s">
        <v>155</v>
      </c>
      <c r="P410" t="s">
        <v>189</v>
      </c>
    </row>
    <row r="411" spans="1:16" x14ac:dyDescent="0.35">
      <c r="A411" t="s">
        <v>16</v>
      </c>
      <c r="B411" t="s">
        <v>27</v>
      </c>
      <c r="C411" t="s">
        <v>35</v>
      </c>
      <c r="D411" t="s">
        <v>59</v>
      </c>
      <c r="E411">
        <v>48130</v>
      </c>
      <c r="F411">
        <v>10413</v>
      </c>
      <c r="G411" t="s">
        <v>64</v>
      </c>
      <c r="H411" t="s">
        <v>68</v>
      </c>
      <c r="I411" t="s">
        <v>79</v>
      </c>
      <c r="J411" t="s">
        <v>92</v>
      </c>
      <c r="K411" t="s">
        <v>92</v>
      </c>
      <c r="L411">
        <v>15</v>
      </c>
      <c r="M411">
        <v>15</v>
      </c>
      <c r="N411" t="s">
        <v>149</v>
      </c>
      <c r="O411" t="s">
        <v>156</v>
      </c>
      <c r="P411" t="s">
        <v>188</v>
      </c>
    </row>
    <row r="412" spans="1:16" x14ac:dyDescent="0.35">
      <c r="A412" t="s">
        <v>18</v>
      </c>
      <c r="B412" t="s">
        <v>29</v>
      </c>
      <c r="C412" t="s">
        <v>48</v>
      </c>
      <c r="E412">
        <v>80669</v>
      </c>
      <c r="F412">
        <v>5103</v>
      </c>
      <c r="G412" t="s">
        <v>63</v>
      </c>
      <c r="H412" t="s">
        <v>69</v>
      </c>
      <c r="I412" t="s">
        <v>76</v>
      </c>
      <c r="J412" t="s">
        <v>110</v>
      </c>
      <c r="K412" t="s">
        <v>140</v>
      </c>
      <c r="L412">
        <v>12</v>
      </c>
      <c r="M412">
        <v>12</v>
      </c>
      <c r="N412" t="s">
        <v>148</v>
      </c>
      <c r="O412" t="s">
        <v>153</v>
      </c>
      <c r="P412" t="s">
        <v>161</v>
      </c>
    </row>
    <row r="413" spans="1:16" x14ac:dyDescent="0.35">
      <c r="A413" t="s">
        <v>17</v>
      </c>
      <c r="B413" t="s">
        <v>27</v>
      </c>
      <c r="C413" t="s">
        <v>39</v>
      </c>
      <c r="D413" t="s">
        <v>58</v>
      </c>
      <c r="E413">
        <v>118701</v>
      </c>
      <c r="F413">
        <v>17452</v>
      </c>
      <c r="G413" t="s">
        <v>66</v>
      </c>
      <c r="I413" t="s">
        <v>72</v>
      </c>
      <c r="J413" t="s">
        <v>101</v>
      </c>
      <c r="K413" t="s">
        <v>101</v>
      </c>
      <c r="L413">
        <v>1</v>
      </c>
      <c r="M413">
        <v>0</v>
      </c>
      <c r="N413" t="s">
        <v>147</v>
      </c>
      <c r="O413" t="s">
        <v>155</v>
      </c>
      <c r="P413" t="s">
        <v>222</v>
      </c>
    </row>
    <row r="414" spans="1:16" x14ac:dyDescent="0.35">
      <c r="A414" t="s">
        <v>18</v>
      </c>
      <c r="B414" t="s">
        <v>33</v>
      </c>
      <c r="C414" t="s">
        <v>35</v>
      </c>
      <c r="D414" t="s">
        <v>56</v>
      </c>
      <c r="E414">
        <v>139843</v>
      </c>
      <c r="F414">
        <v>11955</v>
      </c>
      <c r="G414" t="s">
        <v>66</v>
      </c>
      <c r="H414" t="s">
        <v>69</v>
      </c>
      <c r="I414" t="s">
        <v>80</v>
      </c>
      <c r="J414" t="s">
        <v>97</v>
      </c>
      <c r="K414" t="s">
        <v>122</v>
      </c>
      <c r="L414">
        <v>8</v>
      </c>
      <c r="M414">
        <v>8</v>
      </c>
      <c r="N414" t="s">
        <v>151</v>
      </c>
      <c r="O414" t="s">
        <v>154</v>
      </c>
      <c r="P414" t="s">
        <v>180</v>
      </c>
    </row>
    <row r="415" spans="1:16" x14ac:dyDescent="0.35">
      <c r="A415" t="s">
        <v>19</v>
      </c>
      <c r="B415" t="s">
        <v>24</v>
      </c>
      <c r="C415" t="s">
        <v>35</v>
      </c>
      <c r="D415" t="s">
        <v>61</v>
      </c>
      <c r="E415">
        <v>106420</v>
      </c>
      <c r="F415">
        <v>29713</v>
      </c>
      <c r="G415" t="s">
        <v>63</v>
      </c>
      <c r="H415" t="s">
        <v>68</v>
      </c>
      <c r="I415" t="s">
        <v>80</v>
      </c>
      <c r="J415" t="s">
        <v>97</v>
      </c>
      <c r="K415" t="s">
        <v>122</v>
      </c>
      <c r="L415">
        <v>5</v>
      </c>
      <c r="M415">
        <v>3</v>
      </c>
      <c r="N415" t="s">
        <v>147</v>
      </c>
      <c r="O415" t="s">
        <v>153</v>
      </c>
      <c r="P415" t="s">
        <v>161</v>
      </c>
    </row>
    <row r="416" spans="1:16" x14ac:dyDescent="0.35">
      <c r="A416" t="s">
        <v>19</v>
      </c>
      <c r="B416" t="s">
        <v>26</v>
      </c>
      <c r="C416" t="s">
        <v>50</v>
      </c>
      <c r="D416" t="s">
        <v>56</v>
      </c>
      <c r="E416">
        <v>90141</v>
      </c>
      <c r="F416">
        <v>7664</v>
      </c>
      <c r="G416" t="s">
        <v>63</v>
      </c>
      <c r="I416" t="s">
        <v>78</v>
      </c>
      <c r="J416" t="s">
        <v>90</v>
      </c>
      <c r="K416" t="s">
        <v>117</v>
      </c>
      <c r="L416">
        <v>3</v>
      </c>
      <c r="M416">
        <v>1</v>
      </c>
      <c r="N416" t="s">
        <v>151</v>
      </c>
      <c r="O416" t="s">
        <v>155</v>
      </c>
      <c r="P416" t="s">
        <v>164</v>
      </c>
    </row>
    <row r="417" spans="1:16" x14ac:dyDescent="0.35">
      <c r="A417" t="s">
        <v>16</v>
      </c>
      <c r="B417" t="s">
        <v>26</v>
      </c>
      <c r="C417" t="s">
        <v>35</v>
      </c>
      <c r="D417" t="s">
        <v>61</v>
      </c>
      <c r="E417">
        <v>595513</v>
      </c>
      <c r="F417">
        <v>0</v>
      </c>
      <c r="G417" t="s">
        <v>65</v>
      </c>
      <c r="H417" t="s">
        <v>69</v>
      </c>
      <c r="I417" t="s">
        <v>77</v>
      </c>
      <c r="J417" t="s">
        <v>87</v>
      </c>
      <c r="K417" t="s">
        <v>127</v>
      </c>
      <c r="L417">
        <v>25</v>
      </c>
      <c r="M417">
        <v>25</v>
      </c>
      <c r="N417" t="s">
        <v>148</v>
      </c>
      <c r="O417" t="s">
        <v>156</v>
      </c>
      <c r="P417" t="s">
        <v>180</v>
      </c>
    </row>
    <row r="418" spans="1:16" x14ac:dyDescent="0.35">
      <c r="A418" t="s">
        <v>19</v>
      </c>
      <c r="B418" t="s">
        <v>24</v>
      </c>
      <c r="C418" t="s">
        <v>38</v>
      </c>
      <c r="D418" t="s">
        <v>61</v>
      </c>
      <c r="E418">
        <v>77726</v>
      </c>
      <c r="F418">
        <v>0</v>
      </c>
      <c r="G418" t="s">
        <v>62</v>
      </c>
      <c r="H418" t="s">
        <v>70</v>
      </c>
      <c r="I418" t="s">
        <v>72</v>
      </c>
      <c r="J418" t="s">
        <v>98</v>
      </c>
      <c r="K418" t="s">
        <v>124</v>
      </c>
      <c r="L418">
        <v>0</v>
      </c>
      <c r="M418">
        <v>0</v>
      </c>
      <c r="N418" t="s">
        <v>152</v>
      </c>
      <c r="O418" t="s">
        <v>155</v>
      </c>
      <c r="P418" t="s">
        <v>208</v>
      </c>
    </row>
    <row r="419" spans="1:16" x14ac:dyDescent="0.35">
      <c r="A419" t="s">
        <v>16</v>
      </c>
      <c r="B419" t="s">
        <v>21</v>
      </c>
      <c r="C419" t="s">
        <v>46</v>
      </c>
      <c r="E419">
        <v>144225</v>
      </c>
      <c r="F419">
        <v>0</v>
      </c>
      <c r="G419" t="s">
        <v>66</v>
      </c>
      <c r="H419" t="s">
        <v>68</v>
      </c>
      <c r="I419" t="s">
        <v>71</v>
      </c>
      <c r="J419" t="s">
        <v>94</v>
      </c>
      <c r="K419" t="s">
        <v>119</v>
      </c>
      <c r="L419">
        <v>15</v>
      </c>
      <c r="M419">
        <v>14</v>
      </c>
      <c r="N419" t="s">
        <v>150</v>
      </c>
      <c r="O419" t="s">
        <v>156</v>
      </c>
      <c r="P419" t="s">
        <v>329</v>
      </c>
    </row>
    <row r="420" spans="1:16" x14ac:dyDescent="0.35">
      <c r="A420" t="s">
        <v>16</v>
      </c>
      <c r="B420" t="s">
        <v>23</v>
      </c>
      <c r="C420" t="s">
        <v>45</v>
      </c>
      <c r="D420" t="s">
        <v>56</v>
      </c>
      <c r="E420">
        <v>464312</v>
      </c>
      <c r="F420">
        <v>19113</v>
      </c>
      <c r="G420" t="s">
        <v>65</v>
      </c>
      <c r="I420" t="s">
        <v>71</v>
      </c>
      <c r="J420" t="s">
        <v>81</v>
      </c>
      <c r="K420" t="s">
        <v>111</v>
      </c>
      <c r="L420">
        <v>25</v>
      </c>
      <c r="M420">
        <v>25</v>
      </c>
      <c r="N420" t="s">
        <v>147</v>
      </c>
      <c r="O420" t="s">
        <v>156</v>
      </c>
      <c r="P420" t="s">
        <v>330</v>
      </c>
    </row>
    <row r="421" spans="1:16" x14ac:dyDescent="0.35">
      <c r="A421" t="s">
        <v>17</v>
      </c>
      <c r="B421" t="s">
        <v>34</v>
      </c>
      <c r="C421" t="s">
        <v>48</v>
      </c>
      <c r="E421">
        <v>111752</v>
      </c>
      <c r="F421">
        <v>883</v>
      </c>
      <c r="G421" t="s">
        <v>64</v>
      </c>
      <c r="H421" t="s">
        <v>55</v>
      </c>
      <c r="I421" t="s">
        <v>72</v>
      </c>
      <c r="J421" t="s">
        <v>82</v>
      </c>
      <c r="K421" t="s">
        <v>112</v>
      </c>
      <c r="L421">
        <v>0</v>
      </c>
      <c r="M421">
        <v>0</v>
      </c>
      <c r="N421" t="s">
        <v>152</v>
      </c>
      <c r="O421" t="s">
        <v>154</v>
      </c>
      <c r="P421" t="s">
        <v>331</v>
      </c>
    </row>
    <row r="422" spans="1:16" x14ac:dyDescent="0.35">
      <c r="A422" t="s">
        <v>19</v>
      </c>
      <c r="B422" t="s">
        <v>31</v>
      </c>
      <c r="C422" t="s">
        <v>40</v>
      </c>
      <c r="D422" t="s">
        <v>56</v>
      </c>
      <c r="E422">
        <v>68779</v>
      </c>
      <c r="F422">
        <v>3365</v>
      </c>
      <c r="G422" t="s">
        <v>66</v>
      </c>
      <c r="I422" t="s">
        <v>73</v>
      </c>
      <c r="J422" t="s">
        <v>83</v>
      </c>
      <c r="K422" t="s">
        <v>73</v>
      </c>
      <c r="L422">
        <v>7</v>
      </c>
      <c r="M422">
        <v>4</v>
      </c>
      <c r="N422" t="s">
        <v>152</v>
      </c>
      <c r="O422" t="s">
        <v>156</v>
      </c>
      <c r="P422" t="s">
        <v>172</v>
      </c>
    </row>
    <row r="423" spans="1:16" x14ac:dyDescent="0.35">
      <c r="A423" t="s">
        <v>18</v>
      </c>
      <c r="B423" t="s">
        <v>27</v>
      </c>
      <c r="C423" t="s">
        <v>44</v>
      </c>
      <c r="D423" t="s">
        <v>59</v>
      </c>
      <c r="E423">
        <v>894245</v>
      </c>
      <c r="F423">
        <v>50810</v>
      </c>
      <c r="G423" t="s">
        <v>65</v>
      </c>
      <c r="H423" t="s">
        <v>69</v>
      </c>
      <c r="I423" t="s">
        <v>74</v>
      </c>
      <c r="J423" t="s">
        <v>107</v>
      </c>
      <c r="K423" t="s">
        <v>134</v>
      </c>
      <c r="L423">
        <v>15</v>
      </c>
      <c r="M423">
        <v>14</v>
      </c>
      <c r="N423" t="s">
        <v>147</v>
      </c>
      <c r="O423" t="s">
        <v>156</v>
      </c>
      <c r="P423" t="s">
        <v>332</v>
      </c>
    </row>
    <row r="424" spans="1:16" x14ac:dyDescent="0.35">
      <c r="A424" t="s">
        <v>16</v>
      </c>
      <c r="B424" t="s">
        <v>25</v>
      </c>
      <c r="C424" t="s">
        <v>41</v>
      </c>
      <c r="E424">
        <v>76713</v>
      </c>
      <c r="F424">
        <v>9101</v>
      </c>
      <c r="G424" t="s">
        <v>62</v>
      </c>
      <c r="H424" t="s">
        <v>55</v>
      </c>
      <c r="I424" t="s">
        <v>75</v>
      </c>
      <c r="J424" t="s">
        <v>99</v>
      </c>
      <c r="K424" t="s">
        <v>125</v>
      </c>
      <c r="L424">
        <v>10</v>
      </c>
      <c r="M424">
        <v>8</v>
      </c>
      <c r="N424" t="s">
        <v>148</v>
      </c>
      <c r="O424" t="s">
        <v>154</v>
      </c>
      <c r="P424" t="s">
        <v>165</v>
      </c>
    </row>
    <row r="425" spans="1:16" x14ac:dyDescent="0.35">
      <c r="A425" t="s">
        <v>16</v>
      </c>
      <c r="B425" t="s">
        <v>32</v>
      </c>
      <c r="C425" t="s">
        <v>46</v>
      </c>
      <c r="D425" t="s">
        <v>59</v>
      </c>
      <c r="E425">
        <v>48668</v>
      </c>
      <c r="F425">
        <v>0</v>
      </c>
      <c r="G425" t="s">
        <v>67</v>
      </c>
      <c r="H425" t="s">
        <v>68</v>
      </c>
      <c r="I425" t="s">
        <v>78</v>
      </c>
      <c r="J425" t="s">
        <v>106</v>
      </c>
      <c r="K425" t="s">
        <v>133</v>
      </c>
      <c r="L425">
        <v>10</v>
      </c>
      <c r="M425">
        <v>9</v>
      </c>
      <c r="N425" t="s">
        <v>148</v>
      </c>
      <c r="O425" t="s">
        <v>154</v>
      </c>
      <c r="P425" t="s">
        <v>260</v>
      </c>
    </row>
    <row r="426" spans="1:16" x14ac:dyDescent="0.35">
      <c r="A426" t="s">
        <v>19</v>
      </c>
      <c r="B426" t="s">
        <v>24</v>
      </c>
      <c r="C426" t="s">
        <v>51</v>
      </c>
      <c r="D426" t="s">
        <v>56</v>
      </c>
      <c r="E426">
        <v>105362</v>
      </c>
      <c r="F426">
        <v>1453</v>
      </c>
      <c r="G426" t="s">
        <v>66</v>
      </c>
      <c r="H426" t="s">
        <v>69</v>
      </c>
      <c r="I426" t="s">
        <v>77</v>
      </c>
      <c r="J426" t="s">
        <v>87</v>
      </c>
      <c r="K426" t="s">
        <v>116</v>
      </c>
      <c r="L426">
        <v>4</v>
      </c>
      <c r="M426">
        <v>3</v>
      </c>
      <c r="N426" t="s">
        <v>149</v>
      </c>
      <c r="O426" t="s">
        <v>156</v>
      </c>
      <c r="P426" t="s">
        <v>158</v>
      </c>
    </row>
    <row r="427" spans="1:16" x14ac:dyDescent="0.35">
      <c r="A427" t="s">
        <v>19</v>
      </c>
      <c r="B427" t="s">
        <v>22</v>
      </c>
      <c r="C427" t="s">
        <v>43</v>
      </c>
      <c r="D427" t="s">
        <v>54</v>
      </c>
      <c r="E427">
        <v>50316</v>
      </c>
      <c r="F427">
        <v>6023</v>
      </c>
      <c r="G427" t="s">
        <v>67</v>
      </c>
      <c r="H427" t="s">
        <v>55</v>
      </c>
      <c r="I427" t="s">
        <v>76</v>
      </c>
      <c r="J427" t="s">
        <v>110</v>
      </c>
      <c r="K427" t="s">
        <v>140</v>
      </c>
      <c r="L427">
        <v>1</v>
      </c>
      <c r="M427">
        <v>0</v>
      </c>
      <c r="N427" t="s">
        <v>152</v>
      </c>
      <c r="O427" t="s">
        <v>155</v>
      </c>
      <c r="P427" t="s">
        <v>179</v>
      </c>
    </row>
    <row r="428" spans="1:16" x14ac:dyDescent="0.35">
      <c r="A428" t="s">
        <v>19</v>
      </c>
      <c r="B428" t="s">
        <v>31</v>
      </c>
      <c r="C428" t="s">
        <v>52</v>
      </c>
      <c r="D428" t="s">
        <v>59</v>
      </c>
      <c r="E428">
        <v>113247</v>
      </c>
      <c r="F428">
        <v>9212</v>
      </c>
      <c r="G428" t="s">
        <v>62</v>
      </c>
      <c r="H428" t="s">
        <v>68</v>
      </c>
      <c r="I428" t="s">
        <v>73</v>
      </c>
      <c r="J428" t="s">
        <v>83</v>
      </c>
      <c r="K428" t="s">
        <v>73</v>
      </c>
      <c r="L428">
        <v>2</v>
      </c>
      <c r="M428">
        <v>0</v>
      </c>
      <c r="N428" t="s">
        <v>149</v>
      </c>
      <c r="O428" t="s">
        <v>153</v>
      </c>
      <c r="P428" t="s">
        <v>333</v>
      </c>
    </row>
    <row r="429" spans="1:16" x14ac:dyDescent="0.35">
      <c r="A429" t="s">
        <v>20</v>
      </c>
      <c r="B429" t="s">
        <v>22</v>
      </c>
      <c r="C429" t="s">
        <v>52</v>
      </c>
      <c r="D429" t="s">
        <v>54</v>
      </c>
      <c r="E429">
        <v>72924</v>
      </c>
      <c r="F429">
        <v>4668</v>
      </c>
      <c r="G429" t="s">
        <v>66</v>
      </c>
      <c r="I429" t="s">
        <v>77</v>
      </c>
      <c r="J429" t="s">
        <v>103</v>
      </c>
      <c r="K429" t="s">
        <v>130</v>
      </c>
      <c r="L429">
        <v>12</v>
      </c>
      <c r="M429">
        <v>12</v>
      </c>
      <c r="N429" t="s">
        <v>149</v>
      </c>
      <c r="O429" t="s">
        <v>154</v>
      </c>
      <c r="P429" t="s">
        <v>283</v>
      </c>
    </row>
    <row r="430" spans="1:16" x14ac:dyDescent="0.35">
      <c r="A430" t="s">
        <v>20</v>
      </c>
      <c r="B430" t="s">
        <v>31</v>
      </c>
      <c r="C430" t="s">
        <v>37</v>
      </c>
      <c r="D430" t="s">
        <v>57</v>
      </c>
      <c r="E430">
        <v>39666</v>
      </c>
      <c r="F430">
        <v>3531</v>
      </c>
      <c r="G430" t="s">
        <v>64</v>
      </c>
      <c r="H430" t="s">
        <v>70</v>
      </c>
      <c r="I430" t="s">
        <v>80</v>
      </c>
      <c r="J430" t="s">
        <v>97</v>
      </c>
      <c r="K430" t="s">
        <v>122</v>
      </c>
      <c r="L430">
        <v>18</v>
      </c>
      <c r="M430">
        <v>15</v>
      </c>
      <c r="N430" t="s">
        <v>147</v>
      </c>
      <c r="O430" t="s">
        <v>154</v>
      </c>
      <c r="P430" t="s">
        <v>233</v>
      </c>
    </row>
    <row r="431" spans="1:16" x14ac:dyDescent="0.35">
      <c r="A431" t="s">
        <v>18</v>
      </c>
      <c r="B431" t="s">
        <v>31</v>
      </c>
      <c r="C431" t="s">
        <v>42</v>
      </c>
      <c r="D431" t="s">
        <v>53</v>
      </c>
      <c r="E431">
        <v>163865</v>
      </c>
      <c r="F431">
        <v>465</v>
      </c>
      <c r="G431" t="s">
        <v>66</v>
      </c>
      <c r="H431" t="s">
        <v>68</v>
      </c>
      <c r="I431" t="s">
        <v>76</v>
      </c>
      <c r="J431" t="s">
        <v>96</v>
      </c>
      <c r="K431" t="s">
        <v>121</v>
      </c>
      <c r="L431">
        <v>4</v>
      </c>
      <c r="M431">
        <v>4</v>
      </c>
      <c r="N431" t="s">
        <v>149</v>
      </c>
      <c r="O431" t="s">
        <v>153</v>
      </c>
      <c r="P431" t="s">
        <v>334</v>
      </c>
    </row>
    <row r="432" spans="1:16" x14ac:dyDescent="0.35">
      <c r="A432" t="s">
        <v>19</v>
      </c>
      <c r="B432" t="s">
        <v>21</v>
      </c>
      <c r="C432" t="s">
        <v>43</v>
      </c>
      <c r="D432" t="s">
        <v>53</v>
      </c>
      <c r="E432">
        <v>106517</v>
      </c>
      <c r="F432">
        <v>4230</v>
      </c>
      <c r="G432" t="s">
        <v>66</v>
      </c>
      <c r="H432" t="s">
        <v>55</v>
      </c>
      <c r="I432" t="s">
        <v>76</v>
      </c>
      <c r="J432" t="s">
        <v>110</v>
      </c>
      <c r="K432" t="s">
        <v>140</v>
      </c>
      <c r="L432">
        <v>3</v>
      </c>
      <c r="M432">
        <v>2</v>
      </c>
      <c r="N432" t="s">
        <v>152</v>
      </c>
      <c r="O432" t="s">
        <v>156</v>
      </c>
      <c r="P432" t="s">
        <v>295</v>
      </c>
    </row>
    <row r="433" spans="1:16" x14ac:dyDescent="0.35">
      <c r="A433" t="s">
        <v>19</v>
      </c>
      <c r="B433" t="s">
        <v>27</v>
      </c>
      <c r="C433" t="s">
        <v>48</v>
      </c>
      <c r="D433" t="s">
        <v>60</v>
      </c>
      <c r="E433">
        <v>73447</v>
      </c>
      <c r="F433">
        <v>971</v>
      </c>
      <c r="G433" t="s">
        <v>63</v>
      </c>
      <c r="I433" t="s">
        <v>78</v>
      </c>
      <c r="J433" t="s">
        <v>90</v>
      </c>
      <c r="K433" t="s">
        <v>117</v>
      </c>
      <c r="L433">
        <v>2</v>
      </c>
      <c r="M433">
        <v>2</v>
      </c>
      <c r="N433" t="s">
        <v>149</v>
      </c>
      <c r="O433" t="s">
        <v>156</v>
      </c>
      <c r="P433" t="s">
        <v>187</v>
      </c>
    </row>
    <row r="434" spans="1:16" x14ac:dyDescent="0.35">
      <c r="A434" t="s">
        <v>18</v>
      </c>
      <c r="B434" t="s">
        <v>22</v>
      </c>
      <c r="C434" t="s">
        <v>35</v>
      </c>
      <c r="D434" t="s">
        <v>57</v>
      </c>
      <c r="E434">
        <v>68969</v>
      </c>
      <c r="F434">
        <v>2808</v>
      </c>
      <c r="G434" t="s">
        <v>66</v>
      </c>
      <c r="H434" t="s">
        <v>69</v>
      </c>
      <c r="I434" t="s">
        <v>75</v>
      </c>
      <c r="J434" t="s">
        <v>85</v>
      </c>
      <c r="K434" t="s">
        <v>114</v>
      </c>
      <c r="L434">
        <v>4</v>
      </c>
      <c r="M434">
        <v>1</v>
      </c>
      <c r="N434" t="s">
        <v>150</v>
      </c>
      <c r="O434" t="s">
        <v>153</v>
      </c>
      <c r="P434" t="s">
        <v>215</v>
      </c>
    </row>
    <row r="435" spans="1:16" x14ac:dyDescent="0.35">
      <c r="A435" t="s">
        <v>18</v>
      </c>
      <c r="D435" t="s">
        <v>53</v>
      </c>
      <c r="F435">
        <v>14329</v>
      </c>
      <c r="G435" t="s">
        <v>67</v>
      </c>
      <c r="H435" t="s">
        <v>55</v>
      </c>
      <c r="I435" t="s">
        <v>75</v>
      </c>
      <c r="J435" t="s">
        <v>85</v>
      </c>
      <c r="M435">
        <v>2</v>
      </c>
      <c r="N435" t="s">
        <v>149</v>
      </c>
      <c r="P435" t="s">
        <v>335</v>
      </c>
    </row>
    <row r="436" spans="1:16" x14ac:dyDescent="0.35">
      <c r="A436" t="s">
        <v>19</v>
      </c>
      <c r="D436" t="s">
        <v>56</v>
      </c>
      <c r="F436">
        <v>2286</v>
      </c>
      <c r="G436" t="s">
        <v>63</v>
      </c>
      <c r="I436" t="s">
        <v>71</v>
      </c>
      <c r="J436" t="s">
        <v>94</v>
      </c>
      <c r="M436">
        <v>0</v>
      </c>
      <c r="N436" t="s">
        <v>149</v>
      </c>
      <c r="P436" t="s">
        <v>242</v>
      </c>
    </row>
    <row r="437" spans="1:16" x14ac:dyDescent="0.35">
      <c r="A437" t="s">
        <v>16</v>
      </c>
      <c r="B437" t="s">
        <v>31</v>
      </c>
      <c r="C437" t="s">
        <v>39</v>
      </c>
      <c r="D437" t="s">
        <v>61</v>
      </c>
      <c r="E437">
        <v>59221</v>
      </c>
      <c r="F437">
        <v>0</v>
      </c>
      <c r="G437" t="s">
        <v>62</v>
      </c>
      <c r="H437" t="s">
        <v>68</v>
      </c>
      <c r="I437" t="s">
        <v>76</v>
      </c>
      <c r="J437" t="s">
        <v>96</v>
      </c>
      <c r="K437" t="s">
        <v>121</v>
      </c>
      <c r="L437">
        <v>10</v>
      </c>
      <c r="M437">
        <v>10</v>
      </c>
      <c r="N437" t="s">
        <v>149</v>
      </c>
      <c r="O437" t="s">
        <v>154</v>
      </c>
      <c r="P437" t="s">
        <v>215</v>
      </c>
    </row>
    <row r="438" spans="1:16" x14ac:dyDescent="0.35">
      <c r="A438" t="s">
        <v>18</v>
      </c>
      <c r="B438" t="s">
        <v>29</v>
      </c>
      <c r="C438" t="s">
        <v>49</v>
      </c>
      <c r="D438" t="s">
        <v>58</v>
      </c>
      <c r="E438">
        <v>79897</v>
      </c>
      <c r="F438">
        <v>7930</v>
      </c>
      <c r="G438" t="s">
        <v>66</v>
      </c>
      <c r="H438" t="s">
        <v>55</v>
      </c>
      <c r="I438" t="s">
        <v>73</v>
      </c>
      <c r="J438" t="s">
        <v>83</v>
      </c>
      <c r="K438" t="s">
        <v>73</v>
      </c>
      <c r="L438">
        <v>7</v>
      </c>
      <c r="M438">
        <v>6</v>
      </c>
      <c r="N438" t="s">
        <v>148</v>
      </c>
      <c r="O438" t="s">
        <v>155</v>
      </c>
      <c r="P438" t="s">
        <v>164</v>
      </c>
    </row>
    <row r="439" spans="1:16" x14ac:dyDescent="0.35">
      <c r="A439" t="s">
        <v>18</v>
      </c>
      <c r="F439">
        <v>14340</v>
      </c>
      <c r="G439" t="s">
        <v>62</v>
      </c>
      <c r="H439" t="s">
        <v>68</v>
      </c>
      <c r="I439" t="s">
        <v>72</v>
      </c>
      <c r="J439" t="s">
        <v>98</v>
      </c>
      <c r="M439">
        <v>12</v>
      </c>
      <c r="N439" t="s">
        <v>150</v>
      </c>
      <c r="P439" t="s">
        <v>170</v>
      </c>
    </row>
    <row r="440" spans="1:16" x14ac:dyDescent="0.35">
      <c r="A440" t="s">
        <v>18</v>
      </c>
      <c r="B440" t="s">
        <v>32</v>
      </c>
      <c r="C440" t="s">
        <v>40</v>
      </c>
      <c r="D440" t="s">
        <v>58</v>
      </c>
      <c r="E440">
        <v>127323</v>
      </c>
      <c r="F440">
        <v>0</v>
      </c>
      <c r="G440" t="s">
        <v>64</v>
      </c>
      <c r="H440" t="s">
        <v>70</v>
      </c>
      <c r="I440" t="s">
        <v>72</v>
      </c>
      <c r="J440" t="s">
        <v>82</v>
      </c>
      <c r="K440" t="s">
        <v>112</v>
      </c>
      <c r="L440">
        <v>18</v>
      </c>
      <c r="M440">
        <v>15</v>
      </c>
      <c r="N440" t="s">
        <v>149</v>
      </c>
      <c r="O440" t="s">
        <v>154</v>
      </c>
      <c r="P440" t="s">
        <v>173</v>
      </c>
    </row>
    <row r="441" spans="1:16" x14ac:dyDescent="0.35">
      <c r="A441" t="s">
        <v>19</v>
      </c>
      <c r="B441" t="s">
        <v>30</v>
      </c>
      <c r="C441" t="s">
        <v>51</v>
      </c>
      <c r="D441" t="s">
        <v>54</v>
      </c>
      <c r="E441">
        <v>47466</v>
      </c>
      <c r="F441">
        <v>3332</v>
      </c>
      <c r="G441" t="s">
        <v>63</v>
      </c>
      <c r="I441" t="s">
        <v>73</v>
      </c>
      <c r="J441" t="s">
        <v>83</v>
      </c>
      <c r="K441" t="s">
        <v>73</v>
      </c>
      <c r="L441">
        <v>3</v>
      </c>
      <c r="M441">
        <v>3</v>
      </c>
      <c r="N441" t="s">
        <v>152</v>
      </c>
      <c r="O441" t="s">
        <v>156</v>
      </c>
      <c r="P441" t="s">
        <v>209</v>
      </c>
    </row>
    <row r="442" spans="1:16" x14ac:dyDescent="0.35">
      <c r="A442" t="s">
        <v>16</v>
      </c>
      <c r="B442" t="s">
        <v>28</v>
      </c>
      <c r="C442" t="s">
        <v>36</v>
      </c>
      <c r="D442" t="s">
        <v>56</v>
      </c>
      <c r="E442">
        <v>55924</v>
      </c>
      <c r="F442">
        <v>2275</v>
      </c>
      <c r="G442" t="s">
        <v>62</v>
      </c>
      <c r="I442" t="s">
        <v>75</v>
      </c>
      <c r="J442" t="s">
        <v>91</v>
      </c>
      <c r="K442" t="s">
        <v>118</v>
      </c>
      <c r="L442">
        <v>18</v>
      </c>
      <c r="M442">
        <v>17</v>
      </c>
      <c r="N442" t="s">
        <v>151</v>
      </c>
      <c r="O442" t="s">
        <v>154</v>
      </c>
      <c r="P442" t="s">
        <v>180</v>
      </c>
    </row>
    <row r="443" spans="1:16" x14ac:dyDescent="0.35">
      <c r="A443" t="s">
        <v>19</v>
      </c>
      <c r="B443" t="s">
        <v>26</v>
      </c>
      <c r="C443" t="s">
        <v>44</v>
      </c>
      <c r="D443" t="s">
        <v>56</v>
      </c>
      <c r="E443">
        <v>37870</v>
      </c>
      <c r="F443">
        <v>2167</v>
      </c>
      <c r="G443" t="s">
        <v>67</v>
      </c>
      <c r="H443" t="s">
        <v>70</v>
      </c>
      <c r="I443" t="s">
        <v>74</v>
      </c>
      <c r="J443" t="s">
        <v>95</v>
      </c>
      <c r="K443" t="s">
        <v>120</v>
      </c>
      <c r="L443">
        <v>0</v>
      </c>
      <c r="M443">
        <v>0</v>
      </c>
      <c r="N443" t="s">
        <v>149</v>
      </c>
      <c r="O443" t="s">
        <v>154</v>
      </c>
      <c r="P443" t="s">
        <v>302</v>
      </c>
    </row>
    <row r="444" spans="1:16" x14ac:dyDescent="0.35">
      <c r="A444" t="s">
        <v>18</v>
      </c>
      <c r="B444" t="s">
        <v>25</v>
      </c>
      <c r="C444" t="s">
        <v>46</v>
      </c>
      <c r="D444" t="s">
        <v>60</v>
      </c>
      <c r="E444">
        <v>1063417</v>
      </c>
      <c r="F444">
        <v>228862</v>
      </c>
      <c r="G444" t="s">
        <v>65</v>
      </c>
      <c r="H444" t="s">
        <v>68</v>
      </c>
      <c r="I444" t="s">
        <v>79</v>
      </c>
      <c r="J444" t="s">
        <v>92</v>
      </c>
      <c r="K444" t="s">
        <v>92</v>
      </c>
      <c r="L444">
        <v>5</v>
      </c>
      <c r="M444">
        <v>5</v>
      </c>
      <c r="N444" t="s">
        <v>150</v>
      </c>
      <c r="O444" t="s">
        <v>153</v>
      </c>
      <c r="P444" t="s">
        <v>168</v>
      </c>
    </row>
    <row r="445" spans="1:16" x14ac:dyDescent="0.35">
      <c r="A445" t="s">
        <v>20</v>
      </c>
      <c r="B445" t="s">
        <v>25</v>
      </c>
      <c r="C445" t="s">
        <v>42</v>
      </c>
      <c r="D445" t="s">
        <v>53</v>
      </c>
      <c r="E445">
        <v>436790</v>
      </c>
      <c r="F445">
        <v>17287</v>
      </c>
      <c r="G445" t="s">
        <v>65</v>
      </c>
      <c r="H445" t="s">
        <v>55</v>
      </c>
      <c r="I445" t="s">
        <v>77</v>
      </c>
      <c r="J445" t="s">
        <v>108</v>
      </c>
      <c r="K445" t="s">
        <v>136</v>
      </c>
      <c r="L445">
        <v>9</v>
      </c>
      <c r="M445">
        <v>8</v>
      </c>
      <c r="N445" t="s">
        <v>152</v>
      </c>
      <c r="O445" t="s">
        <v>156</v>
      </c>
      <c r="P445" t="s">
        <v>237</v>
      </c>
    </row>
    <row r="446" spans="1:16" x14ac:dyDescent="0.35">
      <c r="A446" t="s">
        <v>20</v>
      </c>
      <c r="B446" t="s">
        <v>29</v>
      </c>
      <c r="C446" t="s">
        <v>49</v>
      </c>
      <c r="D446" t="s">
        <v>59</v>
      </c>
      <c r="E446">
        <v>408650</v>
      </c>
      <c r="F446">
        <v>0</v>
      </c>
      <c r="G446" t="s">
        <v>65</v>
      </c>
      <c r="H446" t="s">
        <v>70</v>
      </c>
      <c r="I446" t="s">
        <v>79</v>
      </c>
      <c r="J446" t="s">
        <v>105</v>
      </c>
      <c r="K446" t="s">
        <v>105</v>
      </c>
      <c r="L446">
        <v>10</v>
      </c>
      <c r="M446">
        <v>9</v>
      </c>
      <c r="N446" t="s">
        <v>148</v>
      </c>
      <c r="O446" t="s">
        <v>153</v>
      </c>
      <c r="P446" t="s">
        <v>201</v>
      </c>
    </row>
    <row r="447" spans="1:16" x14ac:dyDescent="0.35">
      <c r="A447" t="s">
        <v>20</v>
      </c>
      <c r="D447" t="s">
        <v>61</v>
      </c>
      <c r="F447">
        <v>0</v>
      </c>
      <c r="G447" t="s">
        <v>64</v>
      </c>
      <c r="H447" t="s">
        <v>68</v>
      </c>
      <c r="I447" t="s">
        <v>78</v>
      </c>
      <c r="J447" t="s">
        <v>106</v>
      </c>
      <c r="M447">
        <v>19</v>
      </c>
      <c r="N447" t="s">
        <v>148</v>
      </c>
      <c r="P447" t="s">
        <v>208</v>
      </c>
    </row>
    <row r="448" spans="1:16" x14ac:dyDescent="0.35">
      <c r="A448" t="s">
        <v>16</v>
      </c>
      <c r="B448" t="s">
        <v>28</v>
      </c>
      <c r="C448" t="s">
        <v>44</v>
      </c>
      <c r="D448" t="s">
        <v>56</v>
      </c>
      <c r="E448">
        <v>57541</v>
      </c>
      <c r="F448">
        <v>15207</v>
      </c>
      <c r="G448" t="s">
        <v>62</v>
      </c>
      <c r="H448" t="s">
        <v>55</v>
      </c>
      <c r="I448" t="s">
        <v>79</v>
      </c>
      <c r="J448" t="s">
        <v>105</v>
      </c>
      <c r="K448" t="s">
        <v>105</v>
      </c>
      <c r="L448">
        <v>20</v>
      </c>
      <c r="M448">
        <v>20</v>
      </c>
      <c r="N448" t="s">
        <v>148</v>
      </c>
      <c r="O448" t="s">
        <v>153</v>
      </c>
      <c r="P448" t="s">
        <v>336</v>
      </c>
    </row>
    <row r="449" spans="1:16" x14ac:dyDescent="0.35">
      <c r="A449" t="s">
        <v>18</v>
      </c>
      <c r="B449" t="s">
        <v>29</v>
      </c>
      <c r="C449" t="s">
        <v>51</v>
      </c>
      <c r="D449" t="s">
        <v>53</v>
      </c>
      <c r="E449">
        <v>71430</v>
      </c>
      <c r="F449">
        <v>5765</v>
      </c>
      <c r="G449" t="s">
        <v>63</v>
      </c>
      <c r="H449" t="s">
        <v>70</v>
      </c>
      <c r="I449" t="s">
        <v>77</v>
      </c>
      <c r="J449" t="s">
        <v>103</v>
      </c>
      <c r="K449" t="s">
        <v>130</v>
      </c>
      <c r="L449">
        <v>4</v>
      </c>
      <c r="M449">
        <v>4</v>
      </c>
      <c r="N449" t="s">
        <v>152</v>
      </c>
      <c r="O449" t="s">
        <v>156</v>
      </c>
      <c r="P449" t="s">
        <v>337</v>
      </c>
    </row>
    <row r="450" spans="1:16" x14ac:dyDescent="0.35">
      <c r="A450" t="s">
        <v>20</v>
      </c>
      <c r="B450" t="s">
        <v>33</v>
      </c>
      <c r="C450" t="s">
        <v>35</v>
      </c>
      <c r="D450" t="s">
        <v>59</v>
      </c>
      <c r="E450">
        <v>80377</v>
      </c>
      <c r="F450">
        <v>7535</v>
      </c>
      <c r="G450" t="s">
        <v>64</v>
      </c>
      <c r="H450" t="s">
        <v>68</v>
      </c>
      <c r="I450" t="s">
        <v>76</v>
      </c>
      <c r="J450" t="s">
        <v>109</v>
      </c>
      <c r="K450" t="s">
        <v>138</v>
      </c>
      <c r="L450">
        <v>12</v>
      </c>
      <c r="M450">
        <v>12</v>
      </c>
      <c r="N450" t="s">
        <v>147</v>
      </c>
      <c r="O450" t="s">
        <v>155</v>
      </c>
      <c r="P450" t="s">
        <v>161</v>
      </c>
    </row>
    <row r="451" spans="1:16" x14ac:dyDescent="0.35">
      <c r="A451" t="s">
        <v>18</v>
      </c>
      <c r="B451" t="s">
        <v>31</v>
      </c>
      <c r="C451" t="s">
        <v>39</v>
      </c>
      <c r="D451" t="s">
        <v>61</v>
      </c>
      <c r="E451">
        <v>69269</v>
      </c>
      <c r="F451">
        <v>13252</v>
      </c>
      <c r="G451" t="s">
        <v>66</v>
      </c>
      <c r="I451" t="s">
        <v>78</v>
      </c>
      <c r="J451" t="s">
        <v>106</v>
      </c>
      <c r="K451" t="s">
        <v>133</v>
      </c>
      <c r="L451">
        <v>10</v>
      </c>
      <c r="M451">
        <v>7</v>
      </c>
      <c r="N451" t="s">
        <v>147</v>
      </c>
      <c r="O451" t="s">
        <v>153</v>
      </c>
      <c r="P451" t="s">
        <v>255</v>
      </c>
    </row>
    <row r="452" spans="1:16" x14ac:dyDescent="0.35">
      <c r="A452" t="s">
        <v>16</v>
      </c>
      <c r="B452" t="s">
        <v>32</v>
      </c>
      <c r="C452" t="s">
        <v>35</v>
      </c>
      <c r="D452" t="s">
        <v>59</v>
      </c>
      <c r="E452">
        <v>59430</v>
      </c>
      <c r="F452">
        <v>5756</v>
      </c>
      <c r="G452" t="s">
        <v>67</v>
      </c>
      <c r="H452" t="s">
        <v>68</v>
      </c>
      <c r="I452" t="s">
        <v>76</v>
      </c>
      <c r="J452" t="s">
        <v>109</v>
      </c>
      <c r="K452" t="s">
        <v>144</v>
      </c>
      <c r="L452">
        <v>10</v>
      </c>
      <c r="M452">
        <v>8</v>
      </c>
      <c r="N452" t="s">
        <v>147</v>
      </c>
      <c r="O452" t="s">
        <v>155</v>
      </c>
      <c r="P452" t="s">
        <v>338</v>
      </c>
    </row>
    <row r="453" spans="1:16" x14ac:dyDescent="0.35">
      <c r="A453" t="s">
        <v>18</v>
      </c>
      <c r="B453" t="s">
        <v>21</v>
      </c>
      <c r="C453" t="s">
        <v>49</v>
      </c>
      <c r="D453" t="s">
        <v>58</v>
      </c>
      <c r="E453">
        <v>105244</v>
      </c>
      <c r="F453">
        <v>6865</v>
      </c>
      <c r="G453" t="s">
        <v>63</v>
      </c>
      <c r="H453" t="s">
        <v>70</v>
      </c>
      <c r="I453" t="s">
        <v>72</v>
      </c>
      <c r="J453" t="s">
        <v>82</v>
      </c>
      <c r="K453" t="s">
        <v>112</v>
      </c>
      <c r="L453">
        <v>20</v>
      </c>
      <c r="M453">
        <v>20</v>
      </c>
      <c r="N453" t="s">
        <v>152</v>
      </c>
      <c r="O453" t="s">
        <v>155</v>
      </c>
      <c r="P453" t="s">
        <v>206</v>
      </c>
    </row>
    <row r="454" spans="1:16" x14ac:dyDescent="0.35">
      <c r="A454" t="s">
        <v>18</v>
      </c>
      <c r="B454" t="s">
        <v>30</v>
      </c>
      <c r="C454" t="s">
        <v>50</v>
      </c>
      <c r="D454" t="s">
        <v>55</v>
      </c>
      <c r="E454">
        <v>99894</v>
      </c>
      <c r="F454">
        <v>9694</v>
      </c>
      <c r="G454" t="s">
        <v>67</v>
      </c>
      <c r="H454" t="s">
        <v>55</v>
      </c>
      <c r="I454" t="s">
        <v>78</v>
      </c>
      <c r="J454" t="s">
        <v>90</v>
      </c>
      <c r="K454" t="s">
        <v>117</v>
      </c>
      <c r="L454">
        <v>20</v>
      </c>
      <c r="M454">
        <v>20</v>
      </c>
      <c r="N454" t="s">
        <v>147</v>
      </c>
      <c r="O454" t="s">
        <v>153</v>
      </c>
      <c r="P454" t="s">
        <v>339</v>
      </c>
    </row>
    <row r="455" spans="1:16" x14ac:dyDescent="0.35">
      <c r="A455" t="s">
        <v>20</v>
      </c>
      <c r="B455" t="s">
        <v>25</v>
      </c>
      <c r="C455" t="s">
        <v>51</v>
      </c>
      <c r="D455" t="s">
        <v>58</v>
      </c>
      <c r="E455">
        <v>11916</v>
      </c>
      <c r="F455">
        <v>911</v>
      </c>
      <c r="G455" t="s">
        <v>66</v>
      </c>
      <c r="H455" t="s">
        <v>68</v>
      </c>
      <c r="I455" t="s">
        <v>72</v>
      </c>
      <c r="J455" t="s">
        <v>82</v>
      </c>
      <c r="K455" t="s">
        <v>112</v>
      </c>
      <c r="L455">
        <v>20</v>
      </c>
      <c r="M455">
        <v>19</v>
      </c>
      <c r="N455" t="s">
        <v>148</v>
      </c>
      <c r="O455" t="s">
        <v>156</v>
      </c>
      <c r="P455" t="s">
        <v>220</v>
      </c>
    </row>
    <row r="456" spans="1:16" x14ac:dyDescent="0.35">
      <c r="A456" t="s">
        <v>17</v>
      </c>
      <c r="B456" t="s">
        <v>24</v>
      </c>
      <c r="C456" t="s">
        <v>44</v>
      </c>
      <c r="D456" t="s">
        <v>55</v>
      </c>
      <c r="E456">
        <v>1007738</v>
      </c>
      <c r="F456">
        <v>186823</v>
      </c>
      <c r="G456" t="s">
        <v>65</v>
      </c>
      <c r="H456" t="s">
        <v>70</v>
      </c>
      <c r="I456" t="s">
        <v>79</v>
      </c>
      <c r="J456" t="s">
        <v>92</v>
      </c>
      <c r="K456" t="s">
        <v>92</v>
      </c>
      <c r="L456">
        <v>1</v>
      </c>
      <c r="M456">
        <v>0</v>
      </c>
      <c r="N456" t="s">
        <v>152</v>
      </c>
      <c r="O456" t="s">
        <v>155</v>
      </c>
      <c r="P456" t="s">
        <v>189</v>
      </c>
    </row>
    <row r="457" spans="1:16" x14ac:dyDescent="0.35">
      <c r="A457" t="s">
        <v>16</v>
      </c>
      <c r="B457" t="s">
        <v>23</v>
      </c>
      <c r="C457" t="s">
        <v>49</v>
      </c>
      <c r="D457" t="s">
        <v>60</v>
      </c>
      <c r="E457">
        <v>792393</v>
      </c>
      <c r="F457">
        <v>0</v>
      </c>
      <c r="G457" t="s">
        <v>65</v>
      </c>
      <c r="H457" t="s">
        <v>69</v>
      </c>
      <c r="I457" t="s">
        <v>72</v>
      </c>
      <c r="J457" t="s">
        <v>82</v>
      </c>
      <c r="K457" t="s">
        <v>112</v>
      </c>
      <c r="L457">
        <v>15</v>
      </c>
      <c r="M457">
        <v>14</v>
      </c>
      <c r="N457" t="s">
        <v>150</v>
      </c>
      <c r="O457" t="s">
        <v>156</v>
      </c>
      <c r="P457" t="s">
        <v>170</v>
      </c>
    </row>
    <row r="458" spans="1:16" x14ac:dyDescent="0.35">
      <c r="A458" t="s">
        <v>19</v>
      </c>
      <c r="B458" t="s">
        <v>25</v>
      </c>
      <c r="C458" t="s">
        <v>50</v>
      </c>
      <c r="D458" t="s">
        <v>54</v>
      </c>
      <c r="E458">
        <v>417783</v>
      </c>
      <c r="F458">
        <v>0</v>
      </c>
      <c r="G458" t="s">
        <v>65</v>
      </c>
      <c r="H458" t="s">
        <v>69</v>
      </c>
      <c r="I458" t="s">
        <v>74</v>
      </c>
      <c r="J458" t="s">
        <v>107</v>
      </c>
      <c r="K458" t="s">
        <v>134</v>
      </c>
      <c r="L458">
        <v>0</v>
      </c>
      <c r="M458">
        <v>0</v>
      </c>
      <c r="N458" t="s">
        <v>147</v>
      </c>
      <c r="O458" t="s">
        <v>155</v>
      </c>
      <c r="P458" t="s">
        <v>340</v>
      </c>
    </row>
    <row r="459" spans="1:16" x14ac:dyDescent="0.35">
      <c r="A459" t="s">
        <v>19</v>
      </c>
      <c r="B459" t="s">
        <v>24</v>
      </c>
      <c r="C459" t="s">
        <v>47</v>
      </c>
      <c r="E459">
        <v>72094</v>
      </c>
      <c r="F459">
        <v>7674</v>
      </c>
      <c r="G459" t="s">
        <v>62</v>
      </c>
      <c r="H459" t="s">
        <v>69</v>
      </c>
      <c r="I459" t="s">
        <v>73</v>
      </c>
      <c r="J459" t="s">
        <v>83</v>
      </c>
      <c r="K459" t="s">
        <v>73</v>
      </c>
      <c r="L459">
        <v>4</v>
      </c>
      <c r="M459">
        <v>4</v>
      </c>
      <c r="N459" t="s">
        <v>151</v>
      </c>
      <c r="O459" t="s">
        <v>156</v>
      </c>
      <c r="P459" t="s">
        <v>270</v>
      </c>
    </row>
    <row r="460" spans="1:16" x14ac:dyDescent="0.35">
      <c r="A460" t="s">
        <v>16</v>
      </c>
      <c r="B460" t="s">
        <v>26</v>
      </c>
      <c r="C460" t="s">
        <v>44</v>
      </c>
      <c r="D460" t="s">
        <v>53</v>
      </c>
      <c r="E460">
        <v>99678</v>
      </c>
      <c r="F460">
        <v>4744</v>
      </c>
      <c r="G460" t="s">
        <v>66</v>
      </c>
      <c r="H460" t="s">
        <v>69</v>
      </c>
      <c r="I460" t="s">
        <v>77</v>
      </c>
      <c r="J460" t="s">
        <v>87</v>
      </c>
      <c r="K460" t="s">
        <v>127</v>
      </c>
      <c r="L460">
        <v>25</v>
      </c>
      <c r="M460">
        <v>25</v>
      </c>
      <c r="N460" t="s">
        <v>149</v>
      </c>
      <c r="O460" t="s">
        <v>155</v>
      </c>
      <c r="P460" t="s">
        <v>223</v>
      </c>
    </row>
    <row r="461" spans="1:16" x14ac:dyDescent="0.35">
      <c r="A461" t="s">
        <v>19</v>
      </c>
      <c r="B461" t="s">
        <v>34</v>
      </c>
      <c r="C461" t="s">
        <v>42</v>
      </c>
      <c r="D461" t="s">
        <v>60</v>
      </c>
      <c r="E461">
        <v>37873</v>
      </c>
      <c r="F461">
        <v>9188</v>
      </c>
      <c r="G461" t="s">
        <v>62</v>
      </c>
      <c r="H461" t="s">
        <v>70</v>
      </c>
      <c r="I461" t="s">
        <v>79</v>
      </c>
      <c r="J461" t="s">
        <v>105</v>
      </c>
      <c r="K461" t="s">
        <v>105</v>
      </c>
      <c r="L461">
        <v>2</v>
      </c>
      <c r="M461">
        <v>0</v>
      </c>
      <c r="N461" t="s">
        <v>150</v>
      </c>
      <c r="O461" t="s">
        <v>154</v>
      </c>
      <c r="P461" t="s">
        <v>341</v>
      </c>
    </row>
    <row r="462" spans="1:16" x14ac:dyDescent="0.35">
      <c r="A462" t="s">
        <v>19</v>
      </c>
      <c r="B462" t="s">
        <v>30</v>
      </c>
      <c r="C462" t="s">
        <v>37</v>
      </c>
      <c r="D462" t="s">
        <v>55</v>
      </c>
      <c r="E462">
        <v>67930</v>
      </c>
      <c r="F462">
        <v>2521</v>
      </c>
      <c r="G462" t="s">
        <v>67</v>
      </c>
      <c r="H462" t="s">
        <v>70</v>
      </c>
      <c r="I462" t="s">
        <v>75</v>
      </c>
      <c r="J462" t="s">
        <v>99</v>
      </c>
      <c r="K462" t="s">
        <v>131</v>
      </c>
      <c r="L462">
        <v>6</v>
      </c>
      <c r="M462">
        <v>6</v>
      </c>
      <c r="N462" t="s">
        <v>149</v>
      </c>
      <c r="O462" t="s">
        <v>155</v>
      </c>
      <c r="P462" t="s">
        <v>317</v>
      </c>
    </row>
    <row r="463" spans="1:16" x14ac:dyDescent="0.35">
      <c r="A463" t="s">
        <v>18</v>
      </c>
      <c r="B463" t="s">
        <v>32</v>
      </c>
      <c r="C463" t="s">
        <v>38</v>
      </c>
      <c r="D463" t="s">
        <v>55</v>
      </c>
      <c r="E463">
        <v>91319</v>
      </c>
      <c r="F463">
        <v>2790</v>
      </c>
      <c r="G463" t="s">
        <v>64</v>
      </c>
      <c r="H463" t="s">
        <v>70</v>
      </c>
      <c r="I463" t="s">
        <v>76</v>
      </c>
      <c r="J463" t="s">
        <v>88</v>
      </c>
      <c r="K463" t="s">
        <v>123</v>
      </c>
      <c r="L463">
        <v>5</v>
      </c>
      <c r="M463">
        <v>5</v>
      </c>
      <c r="N463" t="s">
        <v>147</v>
      </c>
      <c r="O463" t="s">
        <v>153</v>
      </c>
      <c r="P463" t="s">
        <v>342</v>
      </c>
    </row>
    <row r="464" spans="1:16" x14ac:dyDescent="0.35">
      <c r="A464" t="s">
        <v>18</v>
      </c>
      <c r="B464" t="s">
        <v>32</v>
      </c>
      <c r="C464" t="s">
        <v>42</v>
      </c>
      <c r="D464" t="s">
        <v>59</v>
      </c>
      <c r="E464">
        <v>29226</v>
      </c>
      <c r="F464">
        <v>1262</v>
      </c>
      <c r="G464" t="s">
        <v>64</v>
      </c>
      <c r="H464" t="s">
        <v>55</v>
      </c>
      <c r="I464" t="s">
        <v>75</v>
      </c>
      <c r="J464" t="s">
        <v>99</v>
      </c>
      <c r="K464" t="s">
        <v>125</v>
      </c>
      <c r="L464">
        <v>12</v>
      </c>
      <c r="M464">
        <v>12</v>
      </c>
      <c r="N464" t="s">
        <v>148</v>
      </c>
      <c r="O464" t="s">
        <v>155</v>
      </c>
      <c r="P464" t="s">
        <v>166</v>
      </c>
    </row>
    <row r="465" spans="1:16" x14ac:dyDescent="0.35">
      <c r="A465" t="s">
        <v>19</v>
      </c>
      <c r="B465" t="s">
        <v>34</v>
      </c>
      <c r="C465" t="s">
        <v>45</v>
      </c>
      <c r="D465" t="s">
        <v>58</v>
      </c>
      <c r="E465">
        <v>154913</v>
      </c>
      <c r="F465">
        <v>2639</v>
      </c>
      <c r="G465" t="s">
        <v>65</v>
      </c>
      <c r="I465" t="s">
        <v>75</v>
      </c>
      <c r="J465" t="s">
        <v>99</v>
      </c>
      <c r="K465" t="s">
        <v>125</v>
      </c>
      <c r="L465">
        <v>5</v>
      </c>
      <c r="M465">
        <v>5</v>
      </c>
      <c r="N465" t="s">
        <v>152</v>
      </c>
      <c r="O465" t="s">
        <v>154</v>
      </c>
      <c r="P465" t="s">
        <v>164</v>
      </c>
    </row>
    <row r="466" spans="1:16" x14ac:dyDescent="0.35">
      <c r="A466" t="s">
        <v>20</v>
      </c>
      <c r="B466" t="s">
        <v>29</v>
      </c>
      <c r="C466" t="s">
        <v>42</v>
      </c>
      <c r="D466" t="s">
        <v>60</v>
      </c>
      <c r="E466">
        <v>59568</v>
      </c>
      <c r="F466">
        <v>127</v>
      </c>
      <c r="G466" t="s">
        <v>64</v>
      </c>
      <c r="H466" t="s">
        <v>69</v>
      </c>
      <c r="I466" t="s">
        <v>74</v>
      </c>
      <c r="J466" t="s">
        <v>107</v>
      </c>
      <c r="K466" t="s">
        <v>134</v>
      </c>
      <c r="L466">
        <v>12</v>
      </c>
      <c r="M466">
        <v>11</v>
      </c>
      <c r="N466" t="s">
        <v>147</v>
      </c>
      <c r="O466" t="s">
        <v>153</v>
      </c>
      <c r="P466" t="s">
        <v>189</v>
      </c>
    </row>
    <row r="467" spans="1:16" x14ac:dyDescent="0.35">
      <c r="A467" t="s">
        <v>20</v>
      </c>
      <c r="B467" t="s">
        <v>32</v>
      </c>
      <c r="C467" t="s">
        <v>45</v>
      </c>
      <c r="D467" t="s">
        <v>60</v>
      </c>
      <c r="E467">
        <v>784946</v>
      </c>
      <c r="F467">
        <v>0</v>
      </c>
      <c r="G467" t="s">
        <v>65</v>
      </c>
      <c r="H467" t="s">
        <v>69</v>
      </c>
      <c r="I467" t="s">
        <v>78</v>
      </c>
      <c r="J467" t="s">
        <v>90</v>
      </c>
      <c r="K467" t="s">
        <v>117</v>
      </c>
      <c r="L467">
        <v>25</v>
      </c>
      <c r="M467">
        <v>25</v>
      </c>
      <c r="N467" t="s">
        <v>147</v>
      </c>
      <c r="O467" t="s">
        <v>156</v>
      </c>
      <c r="P467" t="s">
        <v>188</v>
      </c>
    </row>
    <row r="468" spans="1:16" x14ac:dyDescent="0.35">
      <c r="A468" t="s">
        <v>18</v>
      </c>
      <c r="B468" t="s">
        <v>29</v>
      </c>
      <c r="C468" t="s">
        <v>49</v>
      </c>
      <c r="D468" t="s">
        <v>58</v>
      </c>
      <c r="E468">
        <v>77574</v>
      </c>
      <c r="F468">
        <v>7291</v>
      </c>
      <c r="G468" t="s">
        <v>63</v>
      </c>
      <c r="I468" t="s">
        <v>79</v>
      </c>
      <c r="J468" t="s">
        <v>92</v>
      </c>
      <c r="K468" t="s">
        <v>92</v>
      </c>
      <c r="L468">
        <v>15</v>
      </c>
      <c r="M468">
        <v>13</v>
      </c>
      <c r="N468" t="s">
        <v>148</v>
      </c>
      <c r="O468" t="s">
        <v>154</v>
      </c>
      <c r="P468" t="s">
        <v>244</v>
      </c>
    </row>
    <row r="469" spans="1:16" x14ac:dyDescent="0.35">
      <c r="A469" t="s">
        <v>20</v>
      </c>
      <c r="B469" t="s">
        <v>27</v>
      </c>
      <c r="C469" t="s">
        <v>43</v>
      </c>
      <c r="D469" t="s">
        <v>60</v>
      </c>
      <c r="E469">
        <v>117023</v>
      </c>
      <c r="F469">
        <v>12546</v>
      </c>
      <c r="G469" t="s">
        <v>64</v>
      </c>
      <c r="I469" t="s">
        <v>78</v>
      </c>
      <c r="J469" t="s">
        <v>90</v>
      </c>
      <c r="K469" t="s">
        <v>117</v>
      </c>
      <c r="L469">
        <v>20</v>
      </c>
      <c r="M469">
        <v>19</v>
      </c>
      <c r="N469" t="s">
        <v>147</v>
      </c>
      <c r="O469" t="s">
        <v>156</v>
      </c>
      <c r="P469" t="s">
        <v>164</v>
      </c>
    </row>
    <row r="470" spans="1:16" x14ac:dyDescent="0.35">
      <c r="A470" t="s">
        <v>18</v>
      </c>
      <c r="B470" t="s">
        <v>21</v>
      </c>
      <c r="C470" t="s">
        <v>52</v>
      </c>
      <c r="D470" t="s">
        <v>54</v>
      </c>
      <c r="E470">
        <v>63370</v>
      </c>
      <c r="F470">
        <v>1794</v>
      </c>
      <c r="G470" t="s">
        <v>62</v>
      </c>
      <c r="I470" t="s">
        <v>74</v>
      </c>
      <c r="J470" t="s">
        <v>95</v>
      </c>
      <c r="K470" t="s">
        <v>120</v>
      </c>
      <c r="L470">
        <v>2</v>
      </c>
      <c r="M470">
        <v>1</v>
      </c>
      <c r="N470" t="s">
        <v>149</v>
      </c>
      <c r="O470" t="s">
        <v>156</v>
      </c>
      <c r="P470" t="s">
        <v>343</v>
      </c>
    </row>
    <row r="471" spans="1:16" x14ac:dyDescent="0.35">
      <c r="A471" t="s">
        <v>18</v>
      </c>
      <c r="B471" t="s">
        <v>29</v>
      </c>
      <c r="C471" t="s">
        <v>38</v>
      </c>
      <c r="D471" t="s">
        <v>54</v>
      </c>
      <c r="E471">
        <v>55637</v>
      </c>
      <c r="F471">
        <v>2599</v>
      </c>
      <c r="G471" t="s">
        <v>63</v>
      </c>
      <c r="H471" t="s">
        <v>70</v>
      </c>
      <c r="I471" t="s">
        <v>79</v>
      </c>
      <c r="J471" t="s">
        <v>92</v>
      </c>
      <c r="K471" t="s">
        <v>92</v>
      </c>
      <c r="L471">
        <v>6</v>
      </c>
      <c r="M471">
        <v>6</v>
      </c>
      <c r="N471" t="s">
        <v>149</v>
      </c>
      <c r="O471" t="s">
        <v>154</v>
      </c>
      <c r="P471" t="s">
        <v>344</v>
      </c>
    </row>
    <row r="472" spans="1:16" x14ac:dyDescent="0.35">
      <c r="A472" t="s">
        <v>19</v>
      </c>
      <c r="B472" t="s">
        <v>27</v>
      </c>
      <c r="C472" t="s">
        <v>52</v>
      </c>
      <c r="E472">
        <v>1501917</v>
      </c>
      <c r="F472">
        <v>222793</v>
      </c>
      <c r="G472" t="s">
        <v>65</v>
      </c>
      <c r="H472" t="s">
        <v>55</v>
      </c>
      <c r="I472" t="s">
        <v>72</v>
      </c>
      <c r="J472" t="s">
        <v>101</v>
      </c>
      <c r="K472" t="s">
        <v>101</v>
      </c>
      <c r="L472">
        <v>3</v>
      </c>
      <c r="M472">
        <v>3</v>
      </c>
      <c r="N472" t="s">
        <v>150</v>
      </c>
      <c r="O472" t="s">
        <v>156</v>
      </c>
      <c r="P472" t="s">
        <v>345</v>
      </c>
    </row>
    <row r="473" spans="1:16" x14ac:dyDescent="0.35">
      <c r="A473" t="s">
        <v>18</v>
      </c>
      <c r="B473" t="s">
        <v>21</v>
      </c>
      <c r="C473" t="s">
        <v>47</v>
      </c>
      <c r="D473" t="s">
        <v>59</v>
      </c>
      <c r="E473">
        <v>85390</v>
      </c>
      <c r="F473">
        <v>10106</v>
      </c>
      <c r="G473" t="s">
        <v>63</v>
      </c>
      <c r="H473" t="s">
        <v>55</v>
      </c>
      <c r="I473" t="s">
        <v>71</v>
      </c>
      <c r="J473" t="s">
        <v>94</v>
      </c>
      <c r="K473" t="s">
        <v>119</v>
      </c>
      <c r="L473">
        <v>2</v>
      </c>
      <c r="M473">
        <v>1</v>
      </c>
      <c r="N473" t="s">
        <v>150</v>
      </c>
      <c r="O473" t="s">
        <v>155</v>
      </c>
      <c r="P473" t="s">
        <v>304</v>
      </c>
    </row>
    <row r="474" spans="1:16" x14ac:dyDescent="0.35">
      <c r="A474" t="s">
        <v>19</v>
      </c>
      <c r="B474" t="s">
        <v>31</v>
      </c>
      <c r="C474" t="s">
        <v>51</v>
      </c>
      <c r="D474" t="s">
        <v>60</v>
      </c>
      <c r="E474">
        <v>101650</v>
      </c>
      <c r="F474">
        <v>3244</v>
      </c>
      <c r="G474" t="s">
        <v>64</v>
      </c>
      <c r="I474" t="s">
        <v>77</v>
      </c>
      <c r="J474" t="s">
        <v>104</v>
      </c>
      <c r="K474" t="s">
        <v>141</v>
      </c>
      <c r="L474">
        <v>1</v>
      </c>
      <c r="M474">
        <v>1</v>
      </c>
      <c r="N474" t="s">
        <v>152</v>
      </c>
      <c r="O474" t="s">
        <v>156</v>
      </c>
      <c r="P474" t="s">
        <v>212</v>
      </c>
    </row>
    <row r="475" spans="1:16" x14ac:dyDescent="0.35">
      <c r="A475" t="s">
        <v>16</v>
      </c>
      <c r="B475" t="s">
        <v>30</v>
      </c>
      <c r="C475" t="s">
        <v>47</v>
      </c>
      <c r="D475" t="s">
        <v>53</v>
      </c>
      <c r="E475">
        <v>105670</v>
      </c>
      <c r="F475">
        <v>3348</v>
      </c>
      <c r="G475" t="s">
        <v>62</v>
      </c>
      <c r="H475" t="s">
        <v>69</v>
      </c>
      <c r="I475" t="s">
        <v>78</v>
      </c>
      <c r="J475" t="s">
        <v>90</v>
      </c>
      <c r="K475" t="s">
        <v>117</v>
      </c>
      <c r="L475">
        <v>10</v>
      </c>
      <c r="M475">
        <v>8</v>
      </c>
      <c r="N475" t="s">
        <v>150</v>
      </c>
      <c r="O475" t="s">
        <v>155</v>
      </c>
      <c r="P475" t="s">
        <v>170</v>
      </c>
    </row>
    <row r="476" spans="1:16" x14ac:dyDescent="0.35">
      <c r="A476" t="s">
        <v>18</v>
      </c>
      <c r="B476" t="s">
        <v>24</v>
      </c>
      <c r="C476" t="s">
        <v>43</v>
      </c>
      <c r="D476" t="s">
        <v>53</v>
      </c>
      <c r="E476">
        <v>62535</v>
      </c>
      <c r="F476">
        <v>2714</v>
      </c>
      <c r="G476" t="s">
        <v>67</v>
      </c>
      <c r="I476" t="s">
        <v>80</v>
      </c>
      <c r="J476" t="s">
        <v>97</v>
      </c>
      <c r="K476" t="s">
        <v>122</v>
      </c>
      <c r="L476">
        <v>4</v>
      </c>
      <c r="M476">
        <v>3</v>
      </c>
      <c r="N476" t="s">
        <v>150</v>
      </c>
      <c r="O476" t="s">
        <v>156</v>
      </c>
      <c r="P476" t="s">
        <v>177</v>
      </c>
    </row>
    <row r="477" spans="1:16" x14ac:dyDescent="0.35">
      <c r="A477" t="s">
        <v>20</v>
      </c>
      <c r="B477" t="s">
        <v>26</v>
      </c>
      <c r="C477" t="s">
        <v>52</v>
      </c>
      <c r="D477" t="s">
        <v>58</v>
      </c>
      <c r="E477">
        <v>66789</v>
      </c>
      <c r="F477">
        <v>43</v>
      </c>
      <c r="G477" t="s">
        <v>62</v>
      </c>
      <c r="I477" t="s">
        <v>74</v>
      </c>
      <c r="J477" t="s">
        <v>95</v>
      </c>
      <c r="K477" t="s">
        <v>120</v>
      </c>
      <c r="L477">
        <v>9</v>
      </c>
      <c r="M477">
        <v>9</v>
      </c>
      <c r="N477" t="s">
        <v>147</v>
      </c>
      <c r="O477" t="s">
        <v>153</v>
      </c>
      <c r="P477" t="s">
        <v>187</v>
      </c>
    </row>
    <row r="478" spans="1:16" x14ac:dyDescent="0.35">
      <c r="A478" t="s">
        <v>20</v>
      </c>
      <c r="B478" t="s">
        <v>33</v>
      </c>
      <c r="C478" t="s">
        <v>35</v>
      </c>
      <c r="D478" t="s">
        <v>54</v>
      </c>
      <c r="E478">
        <v>773568</v>
      </c>
      <c r="F478">
        <v>19562</v>
      </c>
      <c r="G478" t="s">
        <v>65</v>
      </c>
      <c r="H478" t="s">
        <v>69</v>
      </c>
      <c r="I478" t="s">
        <v>71</v>
      </c>
      <c r="J478" t="s">
        <v>81</v>
      </c>
      <c r="K478" t="s">
        <v>111</v>
      </c>
      <c r="L478">
        <v>25</v>
      </c>
      <c r="M478">
        <v>22</v>
      </c>
      <c r="N478" t="s">
        <v>149</v>
      </c>
      <c r="O478" t="s">
        <v>156</v>
      </c>
      <c r="P478" t="s">
        <v>165</v>
      </c>
    </row>
    <row r="479" spans="1:16" x14ac:dyDescent="0.35">
      <c r="A479" t="s">
        <v>18</v>
      </c>
      <c r="B479" t="s">
        <v>31</v>
      </c>
      <c r="C479" t="s">
        <v>45</v>
      </c>
      <c r="D479" t="s">
        <v>57</v>
      </c>
      <c r="E479">
        <v>119943</v>
      </c>
      <c r="F479">
        <v>0</v>
      </c>
      <c r="G479" t="s">
        <v>67</v>
      </c>
      <c r="H479" t="s">
        <v>70</v>
      </c>
      <c r="I479" t="s">
        <v>78</v>
      </c>
      <c r="J479" t="s">
        <v>106</v>
      </c>
      <c r="K479" t="s">
        <v>133</v>
      </c>
      <c r="L479">
        <v>3</v>
      </c>
      <c r="M479">
        <v>3</v>
      </c>
      <c r="N479" t="s">
        <v>147</v>
      </c>
      <c r="O479" t="s">
        <v>154</v>
      </c>
      <c r="P479" t="s">
        <v>167</v>
      </c>
    </row>
    <row r="480" spans="1:16" x14ac:dyDescent="0.35">
      <c r="A480" t="s">
        <v>20</v>
      </c>
      <c r="B480" t="s">
        <v>26</v>
      </c>
      <c r="C480" t="s">
        <v>49</v>
      </c>
      <c r="D480" t="s">
        <v>59</v>
      </c>
      <c r="E480">
        <v>471727</v>
      </c>
      <c r="F480">
        <v>14618</v>
      </c>
      <c r="G480" t="s">
        <v>65</v>
      </c>
      <c r="H480" t="s">
        <v>69</v>
      </c>
      <c r="I480" t="s">
        <v>78</v>
      </c>
      <c r="J480" t="s">
        <v>106</v>
      </c>
      <c r="K480" t="s">
        <v>133</v>
      </c>
      <c r="L480">
        <v>8</v>
      </c>
      <c r="M480">
        <v>8</v>
      </c>
      <c r="N480" t="s">
        <v>147</v>
      </c>
      <c r="O480" t="s">
        <v>156</v>
      </c>
      <c r="P480" t="s">
        <v>346</v>
      </c>
    </row>
    <row r="481" spans="1:16" x14ac:dyDescent="0.35">
      <c r="A481" t="s">
        <v>19</v>
      </c>
      <c r="B481" t="s">
        <v>29</v>
      </c>
      <c r="C481" t="s">
        <v>51</v>
      </c>
      <c r="D481" t="s">
        <v>59</v>
      </c>
      <c r="E481">
        <v>137963</v>
      </c>
      <c r="F481">
        <v>4998</v>
      </c>
      <c r="G481" t="s">
        <v>63</v>
      </c>
      <c r="H481" t="s">
        <v>70</v>
      </c>
      <c r="I481" t="s">
        <v>73</v>
      </c>
      <c r="J481" t="s">
        <v>83</v>
      </c>
      <c r="K481" t="s">
        <v>73</v>
      </c>
      <c r="L481">
        <v>3</v>
      </c>
      <c r="M481">
        <v>2</v>
      </c>
      <c r="N481" t="s">
        <v>148</v>
      </c>
      <c r="O481" t="s">
        <v>153</v>
      </c>
      <c r="P481" t="s">
        <v>180</v>
      </c>
    </row>
    <row r="482" spans="1:16" x14ac:dyDescent="0.35">
      <c r="A482" t="s">
        <v>18</v>
      </c>
      <c r="B482" t="s">
        <v>21</v>
      </c>
      <c r="C482" t="s">
        <v>39</v>
      </c>
      <c r="D482" t="s">
        <v>60</v>
      </c>
      <c r="E482">
        <v>117848</v>
      </c>
      <c r="F482">
        <v>2364</v>
      </c>
      <c r="G482" t="s">
        <v>66</v>
      </c>
      <c r="I482" t="s">
        <v>77</v>
      </c>
      <c r="J482" t="s">
        <v>103</v>
      </c>
      <c r="K482" t="s">
        <v>130</v>
      </c>
      <c r="L482">
        <v>8</v>
      </c>
      <c r="M482">
        <v>8</v>
      </c>
      <c r="N482" t="s">
        <v>147</v>
      </c>
      <c r="O482" t="s">
        <v>156</v>
      </c>
      <c r="P482" t="s">
        <v>211</v>
      </c>
    </row>
    <row r="483" spans="1:16" x14ac:dyDescent="0.35">
      <c r="A483" t="s">
        <v>18</v>
      </c>
      <c r="D483" t="s">
        <v>56</v>
      </c>
      <c r="F483">
        <v>12992</v>
      </c>
      <c r="G483" t="s">
        <v>66</v>
      </c>
      <c r="H483" t="s">
        <v>55</v>
      </c>
      <c r="I483" t="s">
        <v>73</v>
      </c>
      <c r="J483" t="s">
        <v>83</v>
      </c>
      <c r="M483">
        <v>4</v>
      </c>
      <c r="N483" t="s">
        <v>147</v>
      </c>
      <c r="P483" t="s">
        <v>168</v>
      </c>
    </row>
    <row r="484" spans="1:16" x14ac:dyDescent="0.35">
      <c r="A484" t="s">
        <v>18</v>
      </c>
      <c r="B484" t="s">
        <v>27</v>
      </c>
      <c r="C484" t="s">
        <v>35</v>
      </c>
      <c r="D484" t="s">
        <v>56</v>
      </c>
      <c r="E484">
        <v>41114</v>
      </c>
      <c r="F484">
        <v>1575</v>
      </c>
      <c r="G484" t="s">
        <v>66</v>
      </c>
      <c r="H484" t="s">
        <v>70</v>
      </c>
      <c r="I484" t="s">
        <v>79</v>
      </c>
      <c r="J484" t="s">
        <v>92</v>
      </c>
      <c r="K484" t="s">
        <v>92</v>
      </c>
      <c r="L484">
        <v>9</v>
      </c>
      <c r="M484">
        <v>7</v>
      </c>
      <c r="N484" t="s">
        <v>147</v>
      </c>
      <c r="O484" t="s">
        <v>156</v>
      </c>
      <c r="P484" t="s">
        <v>287</v>
      </c>
    </row>
    <row r="485" spans="1:16" x14ac:dyDescent="0.35">
      <c r="A485" t="s">
        <v>18</v>
      </c>
      <c r="B485" t="s">
        <v>34</v>
      </c>
      <c r="C485" t="s">
        <v>40</v>
      </c>
      <c r="D485" t="s">
        <v>57</v>
      </c>
      <c r="E485">
        <v>41979</v>
      </c>
      <c r="F485">
        <v>6779</v>
      </c>
      <c r="G485" t="s">
        <v>67</v>
      </c>
      <c r="H485" t="s">
        <v>69</v>
      </c>
      <c r="I485" t="s">
        <v>76</v>
      </c>
      <c r="J485" t="s">
        <v>96</v>
      </c>
      <c r="K485" t="s">
        <v>121</v>
      </c>
      <c r="L485">
        <v>25</v>
      </c>
      <c r="M485">
        <v>25</v>
      </c>
      <c r="N485" t="s">
        <v>150</v>
      </c>
      <c r="O485" t="s">
        <v>155</v>
      </c>
      <c r="P485" t="s">
        <v>175</v>
      </c>
    </row>
    <row r="486" spans="1:16" x14ac:dyDescent="0.35">
      <c r="A486" t="s">
        <v>19</v>
      </c>
      <c r="B486" t="s">
        <v>22</v>
      </c>
      <c r="C486" t="s">
        <v>40</v>
      </c>
      <c r="D486" t="s">
        <v>53</v>
      </c>
      <c r="E486">
        <v>186354</v>
      </c>
      <c r="F486">
        <v>15838</v>
      </c>
      <c r="G486" t="s">
        <v>65</v>
      </c>
      <c r="H486" t="s">
        <v>55</v>
      </c>
      <c r="I486" t="s">
        <v>78</v>
      </c>
      <c r="J486" t="s">
        <v>106</v>
      </c>
      <c r="K486" t="s">
        <v>133</v>
      </c>
      <c r="L486">
        <v>6</v>
      </c>
      <c r="M486">
        <v>6</v>
      </c>
      <c r="N486" t="s">
        <v>150</v>
      </c>
      <c r="O486" t="s">
        <v>156</v>
      </c>
      <c r="P486" t="s">
        <v>172</v>
      </c>
    </row>
    <row r="487" spans="1:16" x14ac:dyDescent="0.35">
      <c r="A487" t="s">
        <v>18</v>
      </c>
      <c r="B487" t="s">
        <v>34</v>
      </c>
      <c r="C487" t="s">
        <v>44</v>
      </c>
      <c r="D487" t="s">
        <v>55</v>
      </c>
      <c r="E487">
        <v>13592</v>
      </c>
      <c r="F487">
        <v>0</v>
      </c>
      <c r="G487" t="s">
        <v>67</v>
      </c>
      <c r="H487" t="s">
        <v>69</v>
      </c>
      <c r="I487" t="s">
        <v>78</v>
      </c>
      <c r="J487" t="s">
        <v>106</v>
      </c>
      <c r="K487" t="s">
        <v>133</v>
      </c>
      <c r="L487">
        <v>4</v>
      </c>
      <c r="M487">
        <v>3</v>
      </c>
      <c r="N487" t="s">
        <v>151</v>
      </c>
      <c r="O487" t="s">
        <v>155</v>
      </c>
      <c r="P487" t="s">
        <v>164</v>
      </c>
    </row>
    <row r="488" spans="1:16" x14ac:dyDescent="0.35">
      <c r="A488" t="s">
        <v>20</v>
      </c>
      <c r="B488" t="s">
        <v>25</v>
      </c>
      <c r="C488" t="s">
        <v>40</v>
      </c>
      <c r="D488" t="s">
        <v>58</v>
      </c>
      <c r="E488">
        <v>158897</v>
      </c>
      <c r="F488">
        <v>3971</v>
      </c>
      <c r="G488" t="s">
        <v>63</v>
      </c>
      <c r="H488" t="s">
        <v>70</v>
      </c>
      <c r="I488" t="s">
        <v>77</v>
      </c>
      <c r="J488" t="s">
        <v>89</v>
      </c>
      <c r="K488" t="s">
        <v>137</v>
      </c>
      <c r="L488">
        <v>20</v>
      </c>
      <c r="M488">
        <v>20</v>
      </c>
      <c r="N488" t="s">
        <v>152</v>
      </c>
      <c r="O488" t="s">
        <v>153</v>
      </c>
      <c r="P488" t="s">
        <v>347</v>
      </c>
    </row>
    <row r="489" spans="1:16" x14ac:dyDescent="0.35">
      <c r="A489" t="s">
        <v>18</v>
      </c>
      <c r="B489" t="s">
        <v>33</v>
      </c>
      <c r="C489" t="s">
        <v>42</v>
      </c>
      <c r="D489" t="s">
        <v>57</v>
      </c>
      <c r="E489">
        <v>133120</v>
      </c>
      <c r="F489">
        <v>3227</v>
      </c>
      <c r="G489" t="s">
        <v>67</v>
      </c>
      <c r="H489" t="s">
        <v>69</v>
      </c>
      <c r="I489" t="s">
        <v>74</v>
      </c>
      <c r="J489" t="s">
        <v>95</v>
      </c>
      <c r="K489" t="s">
        <v>120</v>
      </c>
      <c r="L489">
        <v>12</v>
      </c>
      <c r="M489">
        <v>12</v>
      </c>
      <c r="N489" t="s">
        <v>150</v>
      </c>
      <c r="O489" t="s">
        <v>153</v>
      </c>
      <c r="P489" t="s">
        <v>206</v>
      </c>
    </row>
    <row r="490" spans="1:16" x14ac:dyDescent="0.35">
      <c r="A490" t="s">
        <v>20</v>
      </c>
      <c r="B490" t="s">
        <v>23</v>
      </c>
      <c r="C490" t="s">
        <v>44</v>
      </c>
      <c r="D490" t="s">
        <v>61</v>
      </c>
      <c r="E490">
        <v>930770</v>
      </c>
      <c r="F490">
        <v>18303</v>
      </c>
      <c r="G490" t="s">
        <v>65</v>
      </c>
      <c r="H490" t="s">
        <v>55</v>
      </c>
      <c r="I490" t="s">
        <v>77</v>
      </c>
      <c r="J490" t="s">
        <v>87</v>
      </c>
      <c r="K490" t="s">
        <v>127</v>
      </c>
      <c r="L490">
        <v>10</v>
      </c>
      <c r="M490">
        <v>10</v>
      </c>
      <c r="N490" t="s">
        <v>148</v>
      </c>
      <c r="O490" t="s">
        <v>153</v>
      </c>
      <c r="P490" t="s">
        <v>211</v>
      </c>
    </row>
    <row r="491" spans="1:16" x14ac:dyDescent="0.35">
      <c r="A491" t="s">
        <v>20</v>
      </c>
      <c r="B491" t="s">
        <v>25</v>
      </c>
      <c r="C491" t="s">
        <v>39</v>
      </c>
      <c r="D491" t="s">
        <v>55</v>
      </c>
      <c r="E491">
        <v>53047</v>
      </c>
      <c r="F491">
        <v>454</v>
      </c>
      <c r="G491" t="s">
        <v>64</v>
      </c>
      <c r="H491" t="s">
        <v>68</v>
      </c>
      <c r="I491" t="s">
        <v>72</v>
      </c>
      <c r="J491" t="s">
        <v>82</v>
      </c>
      <c r="K491" t="s">
        <v>112</v>
      </c>
      <c r="L491">
        <v>9</v>
      </c>
      <c r="M491">
        <v>7</v>
      </c>
      <c r="N491" t="s">
        <v>150</v>
      </c>
      <c r="O491" t="s">
        <v>155</v>
      </c>
      <c r="P491" t="s">
        <v>172</v>
      </c>
    </row>
    <row r="492" spans="1:16" x14ac:dyDescent="0.35">
      <c r="A492" t="s">
        <v>20</v>
      </c>
      <c r="B492" t="s">
        <v>21</v>
      </c>
      <c r="C492" t="s">
        <v>40</v>
      </c>
      <c r="D492" t="s">
        <v>53</v>
      </c>
      <c r="E492">
        <v>83548</v>
      </c>
      <c r="F492">
        <v>667</v>
      </c>
      <c r="G492" t="s">
        <v>66</v>
      </c>
      <c r="I492" t="s">
        <v>80</v>
      </c>
      <c r="J492" t="s">
        <v>97</v>
      </c>
      <c r="K492" t="s">
        <v>122</v>
      </c>
      <c r="L492">
        <v>12</v>
      </c>
      <c r="M492">
        <v>12</v>
      </c>
      <c r="N492" t="s">
        <v>152</v>
      </c>
      <c r="O492" t="s">
        <v>153</v>
      </c>
      <c r="P492" t="s">
        <v>170</v>
      </c>
    </row>
    <row r="493" spans="1:16" x14ac:dyDescent="0.35">
      <c r="A493" t="s">
        <v>19</v>
      </c>
      <c r="B493" t="s">
        <v>22</v>
      </c>
      <c r="C493" t="s">
        <v>36</v>
      </c>
      <c r="D493" t="s">
        <v>53</v>
      </c>
      <c r="E493">
        <v>74229</v>
      </c>
      <c r="F493">
        <v>15129</v>
      </c>
      <c r="G493" t="s">
        <v>64</v>
      </c>
      <c r="H493" t="s">
        <v>68</v>
      </c>
      <c r="I493" t="s">
        <v>76</v>
      </c>
      <c r="J493" t="s">
        <v>86</v>
      </c>
      <c r="K493" t="s">
        <v>142</v>
      </c>
      <c r="L493">
        <v>0</v>
      </c>
      <c r="M493">
        <v>0</v>
      </c>
      <c r="N493" t="s">
        <v>152</v>
      </c>
      <c r="O493" t="s">
        <v>154</v>
      </c>
      <c r="P493" t="s">
        <v>166</v>
      </c>
    </row>
    <row r="494" spans="1:16" x14ac:dyDescent="0.35">
      <c r="A494" t="s">
        <v>19</v>
      </c>
      <c r="B494" t="s">
        <v>28</v>
      </c>
      <c r="C494" t="s">
        <v>43</v>
      </c>
      <c r="D494" t="s">
        <v>54</v>
      </c>
      <c r="E494">
        <v>88470</v>
      </c>
      <c r="F494">
        <v>0</v>
      </c>
      <c r="G494" t="s">
        <v>63</v>
      </c>
      <c r="H494" t="s">
        <v>70</v>
      </c>
      <c r="I494" t="s">
        <v>79</v>
      </c>
      <c r="J494" t="s">
        <v>92</v>
      </c>
      <c r="K494" t="s">
        <v>92</v>
      </c>
      <c r="L494">
        <v>0</v>
      </c>
      <c r="M494">
        <v>0</v>
      </c>
      <c r="N494" t="s">
        <v>152</v>
      </c>
      <c r="O494" t="s">
        <v>153</v>
      </c>
      <c r="P494" t="s">
        <v>241</v>
      </c>
    </row>
    <row r="495" spans="1:16" x14ac:dyDescent="0.35">
      <c r="A495" t="s">
        <v>20</v>
      </c>
      <c r="B495" t="s">
        <v>26</v>
      </c>
      <c r="C495" t="s">
        <v>41</v>
      </c>
      <c r="D495" t="s">
        <v>56</v>
      </c>
      <c r="E495">
        <v>16038</v>
      </c>
      <c r="F495">
        <v>484</v>
      </c>
      <c r="G495" t="s">
        <v>66</v>
      </c>
      <c r="H495" t="s">
        <v>68</v>
      </c>
      <c r="I495" t="s">
        <v>72</v>
      </c>
      <c r="J495" t="s">
        <v>98</v>
      </c>
      <c r="K495" t="s">
        <v>124</v>
      </c>
      <c r="L495">
        <v>18</v>
      </c>
      <c r="M495">
        <v>16</v>
      </c>
      <c r="N495" t="s">
        <v>150</v>
      </c>
      <c r="O495" t="s">
        <v>154</v>
      </c>
      <c r="P495" t="s">
        <v>348</v>
      </c>
    </row>
    <row r="496" spans="1:16" x14ac:dyDescent="0.35">
      <c r="A496" t="s">
        <v>18</v>
      </c>
      <c r="B496" t="s">
        <v>32</v>
      </c>
      <c r="C496" t="s">
        <v>42</v>
      </c>
      <c r="D496" t="s">
        <v>61</v>
      </c>
      <c r="E496">
        <v>48942</v>
      </c>
      <c r="F496">
        <v>12207</v>
      </c>
      <c r="G496" t="s">
        <v>64</v>
      </c>
      <c r="I496" t="s">
        <v>75</v>
      </c>
      <c r="J496" t="s">
        <v>99</v>
      </c>
      <c r="K496" t="s">
        <v>131</v>
      </c>
      <c r="L496">
        <v>3</v>
      </c>
      <c r="M496">
        <v>2</v>
      </c>
      <c r="N496" t="s">
        <v>152</v>
      </c>
      <c r="O496" t="s">
        <v>156</v>
      </c>
      <c r="P496" t="s">
        <v>161</v>
      </c>
    </row>
    <row r="497" spans="1:16" x14ac:dyDescent="0.35">
      <c r="A497" t="s">
        <v>20</v>
      </c>
      <c r="B497" t="s">
        <v>28</v>
      </c>
      <c r="C497" t="s">
        <v>51</v>
      </c>
      <c r="D497" t="s">
        <v>57</v>
      </c>
      <c r="E497">
        <v>100433</v>
      </c>
      <c r="F497">
        <v>4693</v>
      </c>
      <c r="G497" t="s">
        <v>63</v>
      </c>
      <c r="H497" t="s">
        <v>70</v>
      </c>
      <c r="I497" t="s">
        <v>80</v>
      </c>
      <c r="J497" t="s">
        <v>97</v>
      </c>
      <c r="K497" t="s">
        <v>122</v>
      </c>
      <c r="L497">
        <v>15</v>
      </c>
      <c r="M497">
        <v>14</v>
      </c>
      <c r="N497" t="s">
        <v>149</v>
      </c>
      <c r="O497" t="s">
        <v>155</v>
      </c>
      <c r="P497" t="s">
        <v>174</v>
      </c>
    </row>
    <row r="498" spans="1:16" x14ac:dyDescent="0.35">
      <c r="A498" t="s">
        <v>19</v>
      </c>
      <c r="B498" t="s">
        <v>33</v>
      </c>
      <c r="C498" t="s">
        <v>45</v>
      </c>
      <c r="D498" t="s">
        <v>60</v>
      </c>
      <c r="E498">
        <v>48938</v>
      </c>
      <c r="F498">
        <v>186</v>
      </c>
      <c r="G498" t="s">
        <v>62</v>
      </c>
      <c r="H498" t="s">
        <v>68</v>
      </c>
      <c r="I498" t="s">
        <v>77</v>
      </c>
      <c r="J498" t="s">
        <v>108</v>
      </c>
      <c r="K498" t="s">
        <v>136</v>
      </c>
      <c r="L498">
        <v>3</v>
      </c>
      <c r="M498">
        <v>1</v>
      </c>
      <c r="N498" t="s">
        <v>151</v>
      </c>
      <c r="O498" t="s">
        <v>153</v>
      </c>
      <c r="P498" t="s">
        <v>164</v>
      </c>
    </row>
    <row r="499" spans="1:16" x14ac:dyDescent="0.35">
      <c r="A499" t="s">
        <v>19</v>
      </c>
      <c r="B499" t="s">
        <v>30</v>
      </c>
      <c r="C499" t="s">
        <v>44</v>
      </c>
      <c r="D499" t="s">
        <v>55</v>
      </c>
      <c r="E499">
        <v>101964</v>
      </c>
      <c r="F499">
        <v>1750</v>
      </c>
      <c r="G499" t="s">
        <v>62</v>
      </c>
      <c r="H499" t="s">
        <v>68</v>
      </c>
      <c r="I499" t="s">
        <v>74</v>
      </c>
      <c r="J499" t="s">
        <v>95</v>
      </c>
      <c r="K499" t="s">
        <v>120</v>
      </c>
      <c r="L499">
        <v>0</v>
      </c>
      <c r="M499">
        <v>0</v>
      </c>
      <c r="N499" t="s">
        <v>150</v>
      </c>
      <c r="O499" t="s">
        <v>155</v>
      </c>
      <c r="P499" t="s">
        <v>169</v>
      </c>
    </row>
    <row r="500" spans="1:16" x14ac:dyDescent="0.35">
      <c r="A500" t="s">
        <v>18</v>
      </c>
      <c r="B500" t="s">
        <v>21</v>
      </c>
      <c r="C500" t="s">
        <v>51</v>
      </c>
      <c r="D500" t="s">
        <v>60</v>
      </c>
      <c r="E500">
        <v>1005306</v>
      </c>
      <c r="F500">
        <v>29098</v>
      </c>
      <c r="G500" t="s">
        <v>65</v>
      </c>
      <c r="H500" t="s">
        <v>68</v>
      </c>
      <c r="I500" t="s">
        <v>78</v>
      </c>
      <c r="J500" t="s">
        <v>106</v>
      </c>
      <c r="K500" t="s">
        <v>133</v>
      </c>
      <c r="L500">
        <v>3</v>
      </c>
      <c r="M500">
        <v>3</v>
      </c>
      <c r="N500" t="s">
        <v>148</v>
      </c>
      <c r="O500" t="s">
        <v>155</v>
      </c>
      <c r="P500" t="s">
        <v>180</v>
      </c>
    </row>
    <row r="501" spans="1:16" x14ac:dyDescent="0.35">
      <c r="A501" t="s">
        <v>16</v>
      </c>
      <c r="B501" t="s">
        <v>32</v>
      </c>
      <c r="C501" t="s">
        <v>36</v>
      </c>
      <c r="E501">
        <v>56980</v>
      </c>
      <c r="F501">
        <v>4255</v>
      </c>
      <c r="G501" t="s">
        <v>66</v>
      </c>
      <c r="I501" t="s">
        <v>80</v>
      </c>
      <c r="J501" t="s">
        <v>93</v>
      </c>
      <c r="K501" t="s">
        <v>128</v>
      </c>
      <c r="L501">
        <v>20</v>
      </c>
      <c r="M501">
        <v>20</v>
      </c>
      <c r="N501" t="s">
        <v>152</v>
      </c>
      <c r="O501" t="s">
        <v>154</v>
      </c>
      <c r="P501" t="s">
        <v>349</v>
      </c>
    </row>
    <row r="502" spans="1:16" x14ac:dyDescent="0.35">
      <c r="A502" t="s">
        <v>18</v>
      </c>
      <c r="B502" t="s">
        <v>30</v>
      </c>
      <c r="C502" t="s">
        <v>41</v>
      </c>
      <c r="D502" t="s">
        <v>57</v>
      </c>
      <c r="E502">
        <v>66028</v>
      </c>
      <c r="F502">
        <v>1198</v>
      </c>
      <c r="G502" t="s">
        <v>64</v>
      </c>
      <c r="I502" t="s">
        <v>75</v>
      </c>
      <c r="J502" t="s">
        <v>91</v>
      </c>
      <c r="K502" t="s">
        <v>118</v>
      </c>
      <c r="L502">
        <v>7</v>
      </c>
      <c r="M502">
        <v>7</v>
      </c>
      <c r="N502" t="s">
        <v>152</v>
      </c>
      <c r="O502" t="s">
        <v>154</v>
      </c>
      <c r="P502" t="s">
        <v>170</v>
      </c>
    </row>
    <row r="503" spans="1:16" x14ac:dyDescent="0.35">
      <c r="A503" t="s">
        <v>19</v>
      </c>
      <c r="B503" t="s">
        <v>24</v>
      </c>
      <c r="C503" t="s">
        <v>36</v>
      </c>
      <c r="D503" t="s">
        <v>60</v>
      </c>
      <c r="E503">
        <v>53077</v>
      </c>
      <c r="F503">
        <v>356</v>
      </c>
      <c r="G503" t="s">
        <v>62</v>
      </c>
      <c r="H503" t="s">
        <v>55</v>
      </c>
      <c r="I503" t="s">
        <v>75</v>
      </c>
      <c r="J503" t="s">
        <v>91</v>
      </c>
      <c r="K503" t="s">
        <v>118</v>
      </c>
      <c r="L503">
        <v>4</v>
      </c>
      <c r="M503">
        <v>2</v>
      </c>
      <c r="N503" t="s">
        <v>150</v>
      </c>
      <c r="O503" t="s">
        <v>153</v>
      </c>
      <c r="P503" t="s">
        <v>336</v>
      </c>
    </row>
    <row r="504" spans="1:16" x14ac:dyDescent="0.35">
      <c r="A504" t="s">
        <v>19</v>
      </c>
      <c r="B504" t="s">
        <v>22</v>
      </c>
      <c r="C504" t="s">
        <v>36</v>
      </c>
      <c r="D504" t="s">
        <v>59</v>
      </c>
      <c r="E504">
        <v>95561</v>
      </c>
      <c r="F504">
        <v>3935</v>
      </c>
      <c r="G504" t="s">
        <v>63</v>
      </c>
      <c r="H504" t="s">
        <v>69</v>
      </c>
      <c r="I504" t="s">
        <v>72</v>
      </c>
      <c r="J504" t="s">
        <v>101</v>
      </c>
      <c r="K504" t="s">
        <v>101</v>
      </c>
      <c r="L504">
        <v>6</v>
      </c>
      <c r="M504">
        <v>3</v>
      </c>
      <c r="N504" t="s">
        <v>150</v>
      </c>
      <c r="O504" t="s">
        <v>154</v>
      </c>
      <c r="P504" t="s">
        <v>164</v>
      </c>
    </row>
    <row r="505" spans="1:16" x14ac:dyDescent="0.35">
      <c r="A505" t="s">
        <v>19</v>
      </c>
      <c r="D505" t="s">
        <v>56</v>
      </c>
      <c r="F505">
        <v>0</v>
      </c>
      <c r="G505" t="s">
        <v>63</v>
      </c>
      <c r="H505" t="s">
        <v>55</v>
      </c>
      <c r="I505" t="s">
        <v>72</v>
      </c>
      <c r="J505" t="s">
        <v>82</v>
      </c>
      <c r="M505">
        <v>1</v>
      </c>
      <c r="N505" t="s">
        <v>150</v>
      </c>
      <c r="P505" t="s">
        <v>350</v>
      </c>
    </row>
    <row r="506" spans="1:16" x14ac:dyDescent="0.35">
      <c r="A506" t="s">
        <v>20</v>
      </c>
      <c r="B506" t="s">
        <v>25</v>
      </c>
      <c r="C506" t="s">
        <v>46</v>
      </c>
      <c r="E506">
        <v>56285</v>
      </c>
      <c r="F506">
        <v>2848</v>
      </c>
      <c r="G506" t="s">
        <v>64</v>
      </c>
      <c r="H506" t="s">
        <v>70</v>
      </c>
      <c r="I506" t="s">
        <v>80</v>
      </c>
      <c r="J506" t="s">
        <v>97</v>
      </c>
      <c r="K506" t="s">
        <v>122</v>
      </c>
      <c r="L506">
        <v>25</v>
      </c>
      <c r="M506">
        <v>25</v>
      </c>
      <c r="N506" t="s">
        <v>147</v>
      </c>
      <c r="O506" t="s">
        <v>156</v>
      </c>
      <c r="P506" t="s">
        <v>258</v>
      </c>
    </row>
    <row r="507" spans="1:16" x14ac:dyDescent="0.35">
      <c r="A507" t="s">
        <v>19</v>
      </c>
      <c r="B507" t="s">
        <v>26</v>
      </c>
      <c r="C507" t="s">
        <v>48</v>
      </c>
      <c r="D507" t="s">
        <v>57</v>
      </c>
      <c r="E507">
        <v>15171</v>
      </c>
      <c r="F507">
        <v>598</v>
      </c>
      <c r="G507" t="s">
        <v>67</v>
      </c>
      <c r="I507" t="s">
        <v>80</v>
      </c>
      <c r="J507" t="s">
        <v>97</v>
      </c>
      <c r="K507" t="s">
        <v>122</v>
      </c>
      <c r="L507">
        <v>4</v>
      </c>
      <c r="M507">
        <v>4</v>
      </c>
      <c r="N507" t="s">
        <v>151</v>
      </c>
      <c r="O507" t="s">
        <v>156</v>
      </c>
      <c r="P507" t="s">
        <v>170</v>
      </c>
    </row>
    <row r="508" spans="1:16" x14ac:dyDescent="0.35">
      <c r="A508" t="s">
        <v>19</v>
      </c>
      <c r="D508" t="s">
        <v>56</v>
      </c>
      <c r="F508">
        <v>0</v>
      </c>
      <c r="G508" t="s">
        <v>62</v>
      </c>
      <c r="H508" t="s">
        <v>55</v>
      </c>
      <c r="I508" t="s">
        <v>71</v>
      </c>
      <c r="J508" t="s">
        <v>81</v>
      </c>
      <c r="M508">
        <v>4</v>
      </c>
      <c r="N508" t="s">
        <v>147</v>
      </c>
      <c r="P508" t="s">
        <v>166</v>
      </c>
    </row>
    <row r="509" spans="1:16" x14ac:dyDescent="0.35">
      <c r="A509" t="s">
        <v>18</v>
      </c>
      <c r="B509" t="s">
        <v>28</v>
      </c>
      <c r="C509" t="s">
        <v>40</v>
      </c>
      <c r="D509" t="s">
        <v>55</v>
      </c>
      <c r="E509">
        <v>58236</v>
      </c>
      <c r="F509">
        <v>654</v>
      </c>
      <c r="G509" t="s">
        <v>62</v>
      </c>
      <c r="H509" t="s">
        <v>70</v>
      </c>
      <c r="I509" t="s">
        <v>80</v>
      </c>
      <c r="J509" t="s">
        <v>97</v>
      </c>
      <c r="K509" t="s">
        <v>122</v>
      </c>
      <c r="L509">
        <v>2</v>
      </c>
      <c r="M509">
        <v>2</v>
      </c>
      <c r="N509" t="s">
        <v>147</v>
      </c>
      <c r="O509" t="s">
        <v>156</v>
      </c>
      <c r="P509" t="s">
        <v>172</v>
      </c>
    </row>
    <row r="510" spans="1:16" x14ac:dyDescent="0.35">
      <c r="A510" t="s">
        <v>18</v>
      </c>
      <c r="B510" t="s">
        <v>30</v>
      </c>
      <c r="C510" t="s">
        <v>41</v>
      </c>
      <c r="D510" t="s">
        <v>57</v>
      </c>
      <c r="E510">
        <v>66028</v>
      </c>
      <c r="F510">
        <v>1198</v>
      </c>
      <c r="G510" t="s">
        <v>64</v>
      </c>
      <c r="I510" t="s">
        <v>75</v>
      </c>
      <c r="J510" t="s">
        <v>91</v>
      </c>
      <c r="K510" t="s">
        <v>118</v>
      </c>
      <c r="L510">
        <v>7</v>
      </c>
      <c r="M510">
        <v>7</v>
      </c>
      <c r="N510" t="s">
        <v>152</v>
      </c>
      <c r="O510" t="s">
        <v>154</v>
      </c>
      <c r="P510" t="s">
        <v>170</v>
      </c>
    </row>
    <row r="511" spans="1:16" x14ac:dyDescent="0.35">
      <c r="A511" t="s">
        <v>18</v>
      </c>
      <c r="B511" t="s">
        <v>27</v>
      </c>
      <c r="C511" t="s">
        <v>40</v>
      </c>
      <c r="D511" t="s">
        <v>53</v>
      </c>
      <c r="E511">
        <v>28605</v>
      </c>
      <c r="F511">
        <v>0</v>
      </c>
      <c r="G511" t="s">
        <v>64</v>
      </c>
      <c r="H511" t="s">
        <v>70</v>
      </c>
      <c r="I511" t="s">
        <v>79</v>
      </c>
      <c r="J511" t="s">
        <v>105</v>
      </c>
      <c r="K511" t="s">
        <v>105</v>
      </c>
      <c r="L511">
        <v>5</v>
      </c>
      <c r="M511">
        <v>5</v>
      </c>
      <c r="N511" t="s">
        <v>152</v>
      </c>
      <c r="O511" t="s">
        <v>156</v>
      </c>
      <c r="P511" t="s">
        <v>243</v>
      </c>
    </row>
    <row r="512" spans="1:16" x14ac:dyDescent="0.35">
      <c r="A512" t="s">
        <v>19</v>
      </c>
      <c r="B512" t="s">
        <v>23</v>
      </c>
      <c r="C512" t="s">
        <v>42</v>
      </c>
      <c r="D512" t="s">
        <v>58</v>
      </c>
      <c r="E512">
        <v>56093</v>
      </c>
      <c r="F512">
        <v>255</v>
      </c>
      <c r="G512" t="s">
        <v>64</v>
      </c>
      <c r="H512" t="s">
        <v>55</v>
      </c>
      <c r="I512" t="s">
        <v>79</v>
      </c>
      <c r="J512" t="s">
        <v>105</v>
      </c>
      <c r="K512" t="s">
        <v>105</v>
      </c>
      <c r="L512">
        <v>2</v>
      </c>
      <c r="M512">
        <v>2</v>
      </c>
      <c r="N512" t="s">
        <v>147</v>
      </c>
      <c r="O512" t="s">
        <v>156</v>
      </c>
      <c r="P512" t="s">
        <v>161</v>
      </c>
    </row>
    <row r="513" spans="1:16" x14ac:dyDescent="0.35">
      <c r="A513" t="s">
        <v>20</v>
      </c>
      <c r="B513" t="s">
        <v>30</v>
      </c>
      <c r="C513" t="s">
        <v>47</v>
      </c>
      <c r="D513" t="s">
        <v>53</v>
      </c>
      <c r="E513">
        <v>679558</v>
      </c>
      <c r="F513">
        <v>0</v>
      </c>
      <c r="G513" t="s">
        <v>65</v>
      </c>
      <c r="I513" t="s">
        <v>79</v>
      </c>
      <c r="J513" t="s">
        <v>105</v>
      </c>
      <c r="K513" t="s">
        <v>105</v>
      </c>
      <c r="L513">
        <v>20</v>
      </c>
      <c r="M513">
        <v>20</v>
      </c>
      <c r="N513" t="s">
        <v>150</v>
      </c>
      <c r="O513" t="s">
        <v>155</v>
      </c>
      <c r="P513" t="s">
        <v>351</v>
      </c>
    </row>
    <row r="514" spans="1:16" x14ac:dyDescent="0.35">
      <c r="A514" t="s">
        <v>18</v>
      </c>
      <c r="B514" t="s">
        <v>32</v>
      </c>
      <c r="C514" t="s">
        <v>43</v>
      </c>
      <c r="D514" t="s">
        <v>57</v>
      </c>
      <c r="E514">
        <v>85374</v>
      </c>
      <c r="F514">
        <v>12303</v>
      </c>
      <c r="G514" t="s">
        <v>66</v>
      </c>
      <c r="H514" t="s">
        <v>70</v>
      </c>
      <c r="I514" t="s">
        <v>73</v>
      </c>
      <c r="J514" t="s">
        <v>83</v>
      </c>
      <c r="K514" t="s">
        <v>73</v>
      </c>
      <c r="L514">
        <v>20</v>
      </c>
      <c r="M514">
        <v>17</v>
      </c>
      <c r="N514" t="s">
        <v>147</v>
      </c>
      <c r="O514" t="s">
        <v>154</v>
      </c>
      <c r="P514" t="s">
        <v>352</v>
      </c>
    </row>
    <row r="515" spans="1:16" x14ac:dyDescent="0.35">
      <c r="A515" t="s">
        <v>18</v>
      </c>
      <c r="B515" t="s">
        <v>31</v>
      </c>
      <c r="C515" t="s">
        <v>38</v>
      </c>
      <c r="D515" t="s">
        <v>61</v>
      </c>
      <c r="E515">
        <v>141903</v>
      </c>
      <c r="F515">
        <v>761</v>
      </c>
      <c r="G515" t="s">
        <v>63</v>
      </c>
      <c r="I515" t="s">
        <v>72</v>
      </c>
      <c r="J515" t="s">
        <v>101</v>
      </c>
      <c r="K515" t="s">
        <v>101</v>
      </c>
      <c r="L515">
        <v>18</v>
      </c>
      <c r="M515">
        <v>18</v>
      </c>
      <c r="N515" t="s">
        <v>151</v>
      </c>
      <c r="O515" t="s">
        <v>155</v>
      </c>
      <c r="P515" t="s">
        <v>353</v>
      </c>
    </row>
    <row r="516" spans="1:16" x14ac:dyDescent="0.35">
      <c r="A516" t="s">
        <v>19</v>
      </c>
      <c r="B516" t="s">
        <v>26</v>
      </c>
      <c r="C516" t="s">
        <v>47</v>
      </c>
      <c r="D516" t="s">
        <v>57</v>
      </c>
      <c r="E516">
        <v>152046</v>
      </c>
      <c r="F516">
        <v>3394</v>
      </c>
      <c r="G516" t="s">
        <v>66</v>
      </c>
      <c r="H516" t="s">
        <v>69</v>
      </c>
      <c r="I516" t="s">
        <v>77</v>
      </c>
      <c r="J516" t="s">
        <v>87</v>
      </c>
      <c r="K516" t="s">
        <v>127</v>
      </c>
      <c r="L516">
        <v>0</v>
      </c>
      <c r="M516">
        <v>0</v>
      </c>
      <c r="N516" t="s">
        <v>151</v>
      </c>
      <c r="O516" t="s">
        <v>154</v>
      </c>
      <c r="P516" t="s">
        <v>354</v>
      </c>
    </row>
    <row r="517" spans="1:16" x14ac:dyDescent="0.35">
      <c r="A517" t="s">
        <v>16</v>
      </c>
      <c r="B517" t="s">
        <v>27</v>
      </c>
      <c r="C517" t="s">
        <v>36</v>
      </c>
      <c r="D517" t="s">
        <v>54</v>
      </c>
      <c r="E517">
        <v>69295</v>
      </c>
      <c r="F517">
        <v>574</v>
      </c>
      <c r="G517" t="s">
        <v>66</v>
      </c>
      <c r="I517" t="s">
        <v>71</v>
      </c>
      <c r="J517" t="s">
        <v>81</v>
      </c>
      <c r="K517" t="s">
        <v>111</v>
      </c>
      <c r="L517">
        <v>18</v>
      </c>
      <c r="M517">
        <v>18</v>
      </c>
      <c r="N517" t="s">
        <v>149</v>
      </c>
      <c r="O517" t="s">
        <v>155</v>
      </c>
      <c r="P517" t="s">
        <v>248</v>
      </c>
    </row>
    <row r="518" spans="1:16" x14ac:dyDescent="0.35">
      <c r="A518" t="s">
        <v>18</v>
      </c>
      <c r="B518" t="s">
        <v>23</v>
      </c>
      <c r="C518" t="s">
        <v>43</v>
      </c>
      <c r="E518">
        <v>51052</v>
      </c>
      <c r="F518">
        <v>489</v>
      </c>
      <c r="G518" t="s">
        <v>64</v>
      </c>
      <c r="H518" t="s">
        <v>68</v>
      </c>
      <c r="I518" t="s">
        <v>79</v>
      </c>
      <c r="J518" t="s">
        <v>92</v>
      </c>
      <c r="K518" t="s">
        <v>92</v>
      </c>
      <c r="L518">
        <v>3</v>
      </c>
      <c r="M518">
        <v>1</v>
      </c>
      <c r="N518" t="s">
        <v>150</v>
      </c>
      <c r="O518" t="s">
        <v>154</v>
      </c>
      <c r="P518" t="s">
        <v>189</v>
      </c>
    </row>
    <row r="519" spans="1:16" x14ac:dyDescent="0.35">
      <c r="A519" t="s">
        <v>18</v>
      </c>
      <c r="D519" t="s">
        <v>59</v>
      </c>
      <c r="F519">
        <v>1818</v>
      </c>
      <c r="G519" t="s">
        <v>66</v>
      </c>
      <c r="H519" t="s">
        <v>69</v>
      </c>
      <c r="I519" t="s">
        <v>76</v>
      </c>
      <c r="J519" t="s">
        <v>88</v>
      </c>
      <c r="M519">
        <v>7</v>
      </c>
      <c r="N519" t="s">
        <v>151</v>
      </c>
      <c r="P519" t="s">
        <v>353</v>
      </c>
    </row>
    <row r="520" spans="1:16" x14ac:dyDescent="0.35">
      <c r="A520" t="s">
        <v>20</v>
      </c>
      <c r="B520" t="s">
        <v>23</v>
      </c>
      <c r="C520" t="s">
        <v>41</v>
      </c>
      <c r="D520" t="s">
        <v>58</v>
      </c>
      <c r="E520">
        <v>88574</v>
      </c>
      <c r="F520">
        <v>2588</v>
      </c>
      <c r="G520" t="s">
        <v>67</v>
      </c>
      <c r="H520" t="s">
        <v>55</v>
      </c>
      <c r="I520" t="s">
        <v>75</v>
      </c>
      <c r="J520" t="s">
        <v>91</v>
      </c>
      <c r="K520" t="s">
        <v>118</v>
      </c>
      <c r="L520">
        <v>8</v>
      </c>
      <c r="M520">
        <v>8</v>
      </c>
      <c r="N520" t="s">
        <v>151</v>
      </c>
      <c r="O520" t="s">
        <v>154</v>
      </c>
      <c r="P520" t="s">
        <v>211</v>
      </c>
    </row>
    <row r="521" spans="1:16" x14ac:dyDescent="0.35">
      <c r="A521" t="s">
        <v>18</v>
      </c>
      <c r="B521" t="s">
        <v>21</v>
      </c>
      <c r="C521" t="s">
        <v>49</v>
      </c>
      <c r="D521" t="s">
        <v>57</v>
      </c>
      <c r="E521">
        <v>44183</v>
      </c>
      <c r="F521">
        <v>3250</v>
      </c>
      <c r="G521" t="s">
        <v>65</v>
      </c>
      <c r="H521" t="s">
        <v>55</v>
      </c>
      <c r="I521" t="s">
        <v>71</v>
      </c>
      <c r="J521" t="s">
        <v>81</v>
      </c>
      <c r="K521" t="s">
        <v>111</v>
      </c>
      <c r="L521">
        <v>9</v>
      </c>
      <c r="M521">
        <v>6</v>
      </c>
      <c r="N521" t="s">
        <v>151</v>
      </c>
      <c r="O521" t="s">
        <v>153</v>
      </c>
      <c r="P521" t="s">
        <v>347</v>
      </c>
    </row>
    <row r="522" spans="1:16" x14ac:dyDescent="0.35">
      <c r="A522" t="s">
        <v>19</v>
      </c>
      <c r="B522" t="s">
        <v>22</v>
      </c>
      <c r="C522" t="s">
        <v>44</v>
      </c>
      <c r="D522" t="s">
        <v>58</v>
      </c>
      <c r="E522">
        <v>73755</v>
      </c>
      <c r="F522">
        <v>0</v>
      </c>
      <c r="G522" t="s">
        <v>63</v>
      </c>
      <c r="H522" t="s">
        <v>69</v>
      </c>
      <c r="I522" t="s">
        <v>78</v>
      </c>
      <c r="J522" t="s">
        <v>90</v>
      </c>
      <c r="K522" t="s">
        <v>117</v>
      </c>
      <c r="L522">
        <v>7</v>
      </c>
      <c r="M522">
        <v>4</v>
      </c>
      <c r="N522" t="s">
        <v>149</v>
      </c>
      <c r="O522" t="s">
        <v>156</v>
      </c>
      <c r="P522" t="s">
        <v>355</v>
      </c>
    </row>
    <row r="523" spans="1:16" x14ac:dyDescent="0.35">
      <c r="A523" t="s">
        <v>19</v>
      </c>
      <c r="B523" t="s">
        <v>25</v>
      </c>
      <c r="C523" t="s">
        <v>43</v>
      </c>
      <c r="D523" t="s">
        <v>56</v>
      </c>
      <c r="E523">
        <v>63769</v>
      </c>
      <c r="F523">
        <v>3443</v>
      </c>
      <c r="G523" t="s">
        <v>63</v>
      </c>
      <c r="I523" t="s">
        <v>80</v>
      </c>
      <c r="J523" t="s">
        <v>93</v>
      </c>
      <c r="K523" t="s">
        <v>128</v>
      </c>
      <c r="L523">
        <v>4</v>
      </c>
      <c r="M523">
        <v>3</v>
      </c>
      <c r="N523" t="s">
        <v>150</v>
      </c>
      <c r="O523" t="s">
        <v>156</v>
      </c>
      <c r="P523" t="s">
        <v>249</v>
      </c>
    </row>
    <row r="524" spans="1:16" x14ac:dyDescent="0.35">
      <c r="A524" t="s">
        <v>18</v>
      </c>
      <c r="B524" t="s">
        <v>23</v>
      </c>
      <c r="C524" t="s">
        <v>40</v>
      </c>
      <c r="E524">
        <v>65588</v>
      </c>
      <c r="F524">
        <v>0</v>
      </c>
      <c r="G524" t="s">
        <v>62</v>
      </c>
      <c r="H524" t="s">
        <v>69</v>
      </c>
      <c r="I524" t="s">
        <v>78</v>
      </c>
      <c r="J524" t="s">
        <v>90</v>
      </c>
      <c r="K524" t="s">
        <v>117</v>
      </c>
      <c r="L524">
        <v>4</v>
      </c>
      <c r="M524">
        <v>4</v>
      </c>
      <c r="N524" t="s">
        <v>147</v>
      </c>
      <c r="O524" t="s">
        <v>156</v>
      </c>
      <c r="P524" t="s">
        <v>333</v>
      </c>
    </row>
    <row r="525" spans="1:16" x14ac:dyDescent="0.35">
      <c r="A525" t="s">
        <v>19</v>
      </c>
      <c r="B525" t="s">
        <v>24</v>
      </c>
      <c r="C525" t="s">
        <v>43</v>
      </c>
      <c r="D525" t="s">
        <v>57</v>
      </c>
      <c r="E525">
        <v>48131</v>
      </c>
      <c r="F525">
        <v>2080</v>
      </c>
      <c r="G525" t="s">
        <v>67</v>
      </c>
      <c r="H525" t="s">
        <v>69</v>
      </c>
      <c r="I525" t="s">
        <v>76</v>
      </c>
      <c r="J525" t="s">
        <v>86</v>
      </c>
      <c r="K525" t="s">
        <v>143</v>
      </c>
      <c r="L525">
        <v>1</v>
      </c>
      <c r="M525">
        <v>1</v>
      </c>
      <c r="N525" t="s">
        <v>152</v>
      </c>
      <c r="O525" t="s">
        <v>155</v>
      </c>
      <c r="P525" t="s">
        <v>327</v>
      </c>
    </row>
    <row r="526" spans="1:16" x14ac:dyDescent="0.35">
      <c r="A526" t="s">
        <v>20</v>
      </c>
      <c r="B526" t="s">
        <v>23</v>
      </c>
      <c r="C526" t="s">
        <v>43</v>
      </c>
      <c r="D526" t="s">
        <v>59</v>
      </c>
      <c r="E526">
        <v>72627</v>
      </c>
      <c r="F526">
        <v>789</v>
      </c>
      <c r="G526" t="s">
        <v>64</v>
      </c>
      <c r="H526" t="s">
        <v>69</v>
      </c>
      <c r="I526" t="s">
        <v>78</v>
      </c>
      <c r="J526" t="s">
        <v>90</v>
      </c>
      <c r="K526" t="s">
        <v>117</v>
      </c>
      <c r="L526">
        <v>20</v>
      </c>
      <c r="M526">
        <v>17</v>
      </c>
      <c r="N526" t="s">
        <v>149</v>
      </c>
      <c r="O526" t="s">
        <v>154</v>
      </c>
      <c r="P526" t="s">
        <v>356</v>
      </c>
    </row>
    <row r="527" spans="1:16" x14ac:dyDescent="0.35">
      <c r="A527" t="s">
        <v>18</v>
      </c>
      <c r="B527" t="s">
        <v>22</v>
      </c>
      <c r="C527" t="s">
        <v>39</v>
      </c>
      <c r="D527" t="s">
        <v>59</v>
      </c>
      <c r="E527">
        <v>54819</v>
      </c>
      <c r="F527">
        <v>2312</v>
      </c>
      <c r="G527" t="s">
        <v>63</v>
      </c>
      <c r="H527" t="s">
        <v>70</v>
      </c>
      <c r="I527" t="s">
        <v>78</v>
      </c>
      <c r="J527" t="s">
        <v>90</v>
      </c>
      <c r="K527" t="s">
        <v>117</v>
      </c>
      <c r="L527">
        <v>15</v>
      </c>
      <c r="M527">
        <v>15</v>
      </c>
      <c r="N527" t="s">
        <v>149</v>
      </c>
      <c r="O527" t="s">
        <v>153</v>
      </c>
      <c r="P527" t="s">
        <v>170</v>
      </c>
    </row>
    <row r="528" spans="1:16" x14ac:dyDescent="0.35">
      <c r="A528" t="s">
        <v>16</v>
      </c>
      <c r="B528" t="s">
        <v>33</v>
      </c>
      <c r="C528" t="s">
        <v>47</v>
      </c>
      <c r="D528" t="s">
        <v>55</v>
      </c>
      <c r="E528">
        <v>114872</v>
      </c>
      <c r="F528">
        <v>29117</v>
      </c>
      <c r="G528" t="s">
        <v>66</v>
      </c>
      <c r="I528" t="s">
        <v>73</v>
      </c>
      <c r="J528" t="s">
        <v>83</v>
      </c>
      <c r="K528" t="s">
        <v>73</v>
      </c>
      <c r="L528">
        <v>12</v>
      </c>
      <c r="M528">
        <v>10</v>
      </c>
      <c r="N528" t="s">
        <v>152</v>
      </c>
      <c r="O528" t="s">
        <v>154</v>
      </c>
      <c r="P528" t="s">
        <v>238</v>
      </c>
    </row>
    <row r="529" spans="1:16" x14ac:dyDescent="0.35">
      <c r="A529" t="s">
        <v>19</v>
      </c>
      <c r="B529" t="s">
        <v>27</v>
      </c>
      <c r="C529" t="s">
        <v>39</v>
      </c>
      <c r="D529" t="s">
        <v>58</v>
      </c>
      <c r="E529">
        <v>1074504</v>
      </c>
      <c r="F529">
        <v>87377</v>
      </c>
      <c r="G529" t="s">
        <v>65</v>
      </c>
      <c r="H529" t="s">
        <v>55</v>
      </c>
      <c r="I529" t="s">
        <v>79</v>
      </c>
      <c r="J529" t="s">
        <v>92</v>
      </c>
      <c r="K529" t="s">
        <v>92</v>
      </c>
      <c r="L529">
        <v>5</v>
      </c>
      <c r="M529">
        <v>4</v>
      </c>
      <c r="N529" t="s">
        <v>152</v>
      </c>
      <c r="O529" t="s">
        <v>156</v>
      </c>
      <c r="P529" t="s">
        <v>170</v>
      </c>
    </row>
    <row r="530" spans="1:16" x14ac:dyDescent="0.35">
      <c r="A530" t="s">
        <v>18</v>
      </c>
      <c r="B530" t="s">
        <v>26</v>
      </c>
      <c r="C530" t="s">
        <v>51</v>
      </c>
      <c r="D530" t="s">
        <v>54</v>
      </c>
      <c r="E530">
        <v>198806</v>
      </c>
      <c r="F530">
        <v>0</v>
      </c>
      <c r="G530" t="s">
        <v>66</v>
      </c>
      <c r="H530" t="s">
        <v>55</v>
      </c>
      <c r="I530" t="s">
        <v>72</v>
      </c>
      <c r="J530" t="s">
        <v>98</v>
      </c>
      <c r="K530" t="s">
        <v>124</v>
      </c>
      <c r="L530">
        <v>4</v>
      </c>
      <c r="M530">
        <v>4</v>
      </c>
      <c r="N530" t="s">
        <v>151</v>
      </c>
      <c r="O530" t="s">
        <v>155</v>
      </c>
      <c r="P530" t="s">
        <v>165</v>
      </c>
    </row>
    <row r="531" spans="1:16" x14ac:dyDescent="0.35">
      <c r="A531" t="s">
        <v>20</v>
      </c>
      <c r="B531" t="s">
        <v>34</v>
      </c>
      <c r="C531" t="s">
        <v>36</v>
      </c>
      <c r="D531" t="s">
        <v>53</v>
      </c>
      <c r="E531">
        <v>90234</v>
      </c>
      <c r="F531">
        <v>10883</v>
      </c>
      <c r="G531" t="s">
        <v>64</v>
      </c>
      <c r="H531" t="s">
        <v>70</v>
      </c>
      <c r="I531" t="s">
        <v>77</v>
      </c>
      <c r="J531" t="s">
        <v>104</v>
      </c>
      <c r="K531" t="s">
        <v>132</v>
      </c>
      <c r="L531">
        <v>10</v>
      </c>
      <c r="M531">
        <v>9</v>
      </c>
      <c r="N531" t="s">
        <v>147</v>
      </c>
      <c r="O531" t="s">
        <v>154</v>
      </c>
      <c r="P531" t="s">
        <v>183</v>
      </c>
    </row>
    <row r="532" spans="1:16" x14ac:dyDescent="0.35">
      <c r="A532" t="s">
        <v>19</v>
      </c>
      <c r="D532" t="s">
        <v>57</v>
      </c>
      <c r="F532">
        <v>0</v>
      </c>
      <c r="G532" t="s">
        <v>67</v>
      </c>
      <c r="I532" t="s">
        <v>74</v>
      </c>
      <c r="J532" t="s">
        <v>84</v>
      </c>
      <c r="M532">
        <v>1</v>
      </c>
      <c r="N532" t="s">
        <v>150</v>
      </c>
      <c r="P532" t="s">
        <v>187</v>
      </c>
    </row>
    <row r="533" spans="1:16" x14ac:dyDescent="0.35">
      <c r="A533" t="s">
        <v>19</v>
      </c>
      <c r="B533" t="s">
        <v>33</v>
      </c>
      <c r="C533" t="s">
        <v>40</v>
      </c>
      <c r="D533" t="s">
        <v>61</v>
      </c>
      <c r="E533">
        <v>87025</v>
      </c>
      <c r="F533">
        <v>7321</v>
      </c>
      <c r="G533" t="s">
        <v>63</v>
      </c>
      <c r="H533" t="s">
        <v>55</v>
      </c>
      <c r="I533" t="s">
        <v>80</v>
      </c>
      <c r="J533" t="s">
        <v>100</v>
      </c>
      <c r="K533" t="s">
        <v>126</v>
      </c>
      <c r="L533">
        <v>3</v>
      </c>
      <c r="M533">
        <v>3</v>
      </c>
      <c r="N533" t="s">
        <v>150</v>
      </c>
      <c r="O533" t="s">
        <v>156</v>
      </c>
      <c r="P533" t="s">
        <v>357</v>
      </c>
    </row>
    <row r="534" spans="1:16" x14ac:dyDescent="0.35">
      <c r="A534" t="s">
        <v>18</v>
      </c>
      <c r="B534" t="s">
        <v>30</v>
      </c>
      <c r="C534" t="s">
        <v>42</v>
      </c>
      <c r="D534" t="s">
        <v>61</v>
      </c>
      <c r="E534">
        <v>79444</v>
      </c>
      <c r="F534">
        <v>12494</v>
      </c>
      <c r="G534" t="s">
        <v>64</v>
      </c>
      <c r="I534" t="s">
        <v>71</v>
      </c>
      <c r="J534" t="s">
        <v>94</v>
      </c>
      <c r="K534" t="s">
        <v>119</v>
      </c>
      <c r="L534">
        <v>7</v>
      </c>
      <c r="M534">
        <v>7</v>
      </c>
      <c r="N534" t="s">
        <v>147</v>
      </c>
      <c r="O534" t="s">
        <v>153</v>
      </c>
      <c r="P534" t="s">
        <v>168</v>
      </c>
    </row>
    <row r="535" spans="1:16" x14ac:dyDescent="0.35">
      <c r="A535" t="s">
        <v>18</v>
      </c>
      <c r="B535" t="s">
        <v>25</v>
      </c>
      <c r="C535" t="s">
        <v>40</v>
      </c>
      <c r="D535" t="s">
        <v>54</v>
      </c>
      <c r="E535">
        <v>109874</v>
      </c>
      <c r="F535">
        <v>0</v>
      </c>
      <c r="G535" t="s">
        <v>62</v>
      </c>
      <c r="H535" t="s">
        <v>55</v>
      </c>
      <c r="I535" t="s">
        <v>75</v>
      </c>
      <c r="J535" t="s">
        <v>91</v>
      </c>
      <c r="K535" t="s">
        <v>118</v>
      </c>
      <c r="L535">
        <v>20</v>
      </c>
      <c r="M535">
        <v>17</v>
      </c>
      <c r="N535" t="s">
        <v>151</v>
      </c>
      <c r="O535" t="s">
        <v>156</v>
      </c>
      <c r="P535" t="s">
        <v>161</v>
      </c>
    </row>
    <row r="536" spans="1:16" x14ac:dyDescent="0.35">
      <c r="A536" t="s">
        <v>18</v>
      </c>
      <c r="B536" t="s">
        <v>30</v>
      </c>
      <c r="C536" t="s">
        <v>49</v>
      </c>
      <c r="D536" t="s">
        <v>54</v>
      </c>
      <c r="E536">
        <v>66393</v>
      </c>
      <c r="F536">
        <v>3205</v>
      </c>
      <c r="G536" t="s">
        <v>67</v>
      </c>
      <c r="H536" t="s">
        <v>55</v>
      </c>
      <c r="I536" t="s">
        <v>76</v>
      </c>
      <c r="J536" t="s">
        <v>88</v>
      </c>
      <c r="K536" t="s">
        <v>123</v>
      </c>
      <c r="L536">
        <v>9</v>
      </c>
      <c r="M536">
        <v>9</v>
      </c>
      <c r="N536" t="s">
        <v>151</v>
      </c>
      <c r="O536" t="s">
        <v>153</v>
      </c>
      <c r="P536" t="s">
        <v>165</v>
      </c>
    </row>
    <row r="537" spans="1:16" x14ac:dyDescent="0.35">
      <c r="A537" t="s">
        <v>16</v>
      </c>
      <c r="B537" t="s">
        <v>23</v>
      </c>
      <c r="C537" t="s">
        <v>52</v>
      </c>
      <c r="D537" t="s">
        <v>53</v>
      </c>
      <c r="E537">
        <v>40333</v>
      </c>
      <c r="F537">
        <v>2334</v>
      </c>
      <c r="G537" t="s">
        <v>67</v>
      </c>
      <c r="H537" t="s">
        <v>69</v>
      </c>
      <c r="I537" t="s">
        <v>80</v>
      </c>
      <c r="J537" t="s">
        <v>97</v>
      </c>
      <c r="K537" t="s">
        <v>122</v>
      </c>
      <c r="L537">
        <v>15</v>
      </c>
      <c r="M537">
        <v>15</v>
      </c>
      <c r="N537" t="s">
        <v>149</v>
      </c>
      <c r="O537" t="s">
        <v>153</v>
      </c>
      <c r="P537" t="s">
        <v>179</v>
      </c>
    </row>
    <row r="538" spans="1:16" x14ac:dyDescent="0.35">
      <c r="A538" t="s">
        <v>18</v>
      </c>
      <c r="B538" t="s">
        <v>34</v>
      </c>
      <c r="C538" t="s">
        <v>44</v>
      </c>
      <c r="D538" t="s">
        <v>55</v>
      </c>
      <c r="E538">
        <v>15692</v>
      </c>
      <c r="F538">
        <v>0</v>
      </c>
      <c r="G538" t="s">
        <v>65</v>
      </c>
      <c r="H538" t="s">
        <v>55</v>
      </c>
      <c r="I538" t="s">
        <v>75</v>
      </c>
      <c r="J538" t="s">
        <v>85</v>
      </c>
      <c r="K538" t="s">
        <v>114</v>
      </c>
      <c r="L538">
        <v>20</v>
      </c>
      <c r="M538">
        <v>19</v>
      </c>
      <c r="N538" t="s">
        <v>151</v>
      </c>
      <c r="O538" t="s">
        <v>154</v>
      </c>
      <c r="P538" t="s">
        <v>239</v>
      </c>
    </row>
    <row r="539" spans="1:16" x14ac:dyDescent="0.35">
      <c r="A539" t="s">
        <v>19</v>
      </c>
      <c r="B539" t="s">
        <v>24</v>
      </c>
      <c r="C539" t="s">
        <v>50</v>
      </c>
      <c r="D539" t="s">
        <v>59</v>
      </c>
      <c r="E539">
        <v>1189021</v>
      </c>
      <c r="F539">
        <v>155994</v>
      </c>
      <c r="G539" t="s">
        <v>65</v>
      </c>
      <c r="I539" t="s">
        <v>74</v>
      </c>
      <c r="J539" t="s">
        <v>107</v>
      </c>
      <c r="K539" t="s">
        <v>134</v>
      </c>
      <c r="L539">
        <v>7</v>
      </c>
      <c r="M539">
        <v>7</v>
      </c>
      <c r="N539" t="s">
        <v>149</v>
      </c>
      <c r="O539" t="s">
        <v>155</v>
      </c>
      <c r="P539" t="s">
        <v>358</v>
      </c>
    </row>
    <row r="540" spans="1:16" x14ac:dyDescent="0.35">
      <c r="A540" t="s">
        <v>18</v>
      </c>
      <c r="B540" t="s">
        <v>30</v>
      </c>
      <c r="C540" t="s">
        <v>44</v>
      </c>
      <c r="D540" t="s">
        <v>58</v>
      </c>
      <c r="E540">
        <v>65074</v>
      </c>
      <c r="F540">
        <v>9498</v>
      </c>
      <c r="G540" t="s">
        <v>66</v>
      </c>
      <c r="H540" t="s">
        <v>70</v>
      </c>
      <c r="I540" t="s">
        <v>80</v>
      </c>
      <c r="J540" t="s">
        <v>97</v>
      </c>
      <c r="K540" t="s">
        <v>122</v>
      </c>
      <c r="L540">
        <v>12</v>
      </c>
      <c r="M540">
        <v>12</v>
      </c>
      <c r="N540" t="s">
        <v>148</v>
      </c>
      <c r="O540" t="s">
        <v>153</v>
      </c>
      <c r="P540" t="s">
        <v>218</v>
      </c>
    </row>
    <row r="541" spans="1:16" x14ac:dyDescent="0.35">
      <c r="A541" t="s">
        <v>19</v>
      </c>
      <c r="B541" t="s">
        <v>27</v>
      </c>
      <c r="C541" t="s">
        <v>38</v>
      </c>
      <c r="D541" t="s">
        <v>55</v>
      </c>
      <c r="E541">
        <v>116614</v>
      </c>
      <c r="F541">
        <v>12768</v>
      </c>
      <c r="G541" t="s">
        <v>63</v>
      </c>
      <c r="H541" t="s">
        <v>69</v>
      </c>
      <c r="I541" t="s">
        <v>80</v>
      </c>
      <c r="J541" t="s">
        <v>100</v>
      </c>
      <c r="K541" t="s">
        <v>126</v>
      </c>
      <c r="L541">
        <v>7</v>
      </c>
      <c r="M541">
        <v>7</v>
      </c>
      <c r="N541" t="s">
        <v>152</v>
      </c>
      <c r="O541" t="s">
        <v>155</v>
      </c>
      <c r="P541" t="s">
        <v>188</v>
      </c>
    </row>
    <row r="542" spans="1:16" x14ac:dyDescent="0.35">
      <c r="A542" t="s">
        <v>18</v>
      </c>
      <c r="B542" t="s">
        <v>23</v>
      </c>
      <c r="C542" t="s">
        <v>45</v>
      </c>
      <c r="D542" t="s">
        <v>57</v>
      </c>
      <c r="E542">
        <v>75598</v>
      </c>
      <c r="F542">
        <v>3626</v>
      </c>
      <c r="G542" t="s">
        <v>62</v>
      </c>
      <c r="H542" t="s">
        <v>55</v>
      </c>
      <c r="I542" t="s">
        <v>74</v>
      </c>
      <c r="J542" t="s">
        <v>95</v>
      </c>
      <c r="K542" t="s">
        <v>120</v>
      </c>
      <c r="L542">
        <v>10</v>
      </c>
      <c r="M542">
        <v>10</v>
      </c>
      <c r="N542" t="s">
        <v>149</v>
      </c>
      <c r="O542" t="s">
        <v>153</v>
      </c>
      <c r="P542" t="s">
        <v>266</v>
      </c>
    </row>
    <row r="543" spans="1:16" x14ac:dyDescent="0.35">
      <c r="A543" t="s">
        <v>16</v>
      </c>
      <c r="B543" t="s">
        <v>21</v>
      </c>
      <c r="C543" t="s">
        <v>46</v>
      </c>
      <c r="D543" t="s">
        <v>58</v>
      </c>
      <c r="E543">
        <v>7189350</v>
      </c>
      <c r="F543">
        <v>15121</v>
      </c>
      <c r="G543" t="s">
        <v>65</v>
      </c>
      <c r="H543" t="s">
        <v>70</v>
      </c>
      <c r="I543" t="s">
        <v>77</v>
      </c>
      <c r="J543" t="s">
        <v>104</v>
      </c>
      <c r="K543" t="s">
        <v>132</v>
      </c>
      <c r="L543">
        <v>25</v>
      </c>
      <c r="M543">
        <v>24</v>
      </c>
      <c r="N543" t="s">
        <v>150</v>
      </c>
      <c r="O543" t="s">
        <v>155</v>
      </c>
      <c r="P543" t="s">
        <v>359</v>
      </c>
    </row>
    <row r="544" spans="1:16" x14ac:dyDescent="0.35">
      <c r="A544" t="s">
        <v>20</v>
      </c>
      <c r="B544" t="s">
        <v>29</v>
      </c>
      <c r="C544" t="s">
        <v>41</v>
      </c>
      <c r="D544" t="s">
        <v>60</v>
      </c>
      <c r="E544">
        <v>80552</v>
      </c>
      <c r="F544">
        <v>0</v>
      </c>
      <c r="G544" t="s">
        <v>64</v>
      </c>
      <c r="H544" t="s">
        <v>70</v>
      </c>
      <c r="I544" t="s">
        <v>77</v>
      </c>
      <c r="J544" t="s">
        <v>89</v>
      </c>
      <c r="K544" t="s">
        <v>137</v>
      </c>
      <c r="L544">
        <v>10</v>
      </c>
      <c r="M544">
        <v>9</v>
      </c>
      <c r="N544" t="s">
        <v>147</v>
      </c>
      <c r="O544" t="s">
        <v>155</v>
      </c>
      <c r="P544" t="s">
        <v>318</v>
      </c>
    </row>
    <row r="545" spans="1:16" x14ac:dyDescent="0.35">
      <c r="A545" t="s">
        <v>18</v>
      </c>
      <c r="B545" t="s">
        <v>22</v>
      </c>
      <c r="C545" t="s">
        <v>43</v>
      </c>
      <c r="D545" t="s">
        <v>55</v>
      </c>
      <c r="E545">
        <v>75849</v>
      </c>
      <c r="F545">
        <v>1511</v>
      </c>
      <c r="G545" t="s">
        <v>67</v>
      </c>
      <c r="H545" t="s">
        <v>55</v>
      </c>
      <c r="I545" t="s">
        <v>72</v>
      </c>
      <c r="J545" t="s">
        <v>82</v>
      </c>
      <c r="K545" t="s">
        <v>112</v>
      </c>
      <c r="L545">
        <v>15</v>
      </c>
      <c r="M545">
        <v>14</v>
      </c>
      <c r="N545" t="s">
        <v>149</v>
      </c>
      <c r="O545" t="s">
        <v>155</v>
      </c>
      <c r="P545" t="s">
        <v>281</v>
      </c>
    </row>
    <row r="546" spans="1:16" x14ac:dyDescent="0.35">
      <c r="A546" t="s">
        <v>16</v>
      </c>
      <c r="B546" t="s">
        <v>22</v>
      </c>
      <c r="C546" t="s">
        <v>48</v>
      </c>
      <c r="D546" t="s">
        <v>60</v>
      </c>
      <c r="E546">
        <v>52024</v>
      </c>
      <c r="F546">
        <v>2323</v>
      </c>
      <c r="G546" t="s">
        <v>66</v>
      </c>
      <c r="H546" t="s">
        <v>68</v>
      </c>
      <c r="I546" t="s">
        <v>75</v>
      </c>
      <c r="J546" t="s">
        <v>99</v>
      </c>
      <c r="K546" t="s">
        <v>131</v>
      </c>
      <c r="L546">
        <v>12</v>
      </c>
      <c r="M546">
        <v>11</v>
      </c>
      <c r="N546" t="s">
        <v>150</v>
      </c>
      <c r="O546" t="s">
        <v>156</v>
      </c>
      <c r="P546" t="s">
        <v>360</v>
      </c>
    </row>
    <row r="547" spans="1:16" x14ac:dyDescent="0.35">
      <c r="A547" t="s">
        <v>19</v>
      </c>
      <c r="B547" t="s">
        <v>30</v>
      </c>
      <c r="C547" t="s">
        <v>40</v>
      </c>
      <c r="D547" t="s">
        <v>54</v>
      </c>
      <c r="E547">
        <v>128991</v>
      </c>
      <c r="F547">
        <v>217</v>
      </c>
      <c r="G547" t="s">
        <v>67</v>
      </c>
      <c r="I547" t="s">
        <v>75</v>
      </c>
      <c r="J547" t="s">
        <v>85</v>
      </c>
      <c r="K547" t="s">
        <v>114</v>
      </c>
      <c r="L547">
        <v>3</v>
      </c>
      <c r="M547">
        <v>1</v>
      </c>
      <c r="N547" t="s">
        <v>148</v>
      </c>
      <c r="O547" t="s">
        <v>156</v>
      </c>
      <c r="P547" t="s">
        <v>179</v>
      </c>
    </row>
    <row r="548" spans="1:16" x14ac:dyDescent="0.35">
      <c r="A548" t="s">
        <v>18</v>
      </c>
      <c r="B548" t="s">
        <v>32</v>
      </c>
      <c r="C548" t="s">
        <v>46</v>
      </c>
      <c r="E548">
        <v>96316</v>
      </c>
      <c r="F548">
        <v>10527</v>
      </c>
      <c r="G548" t="s">
        <v>63</v>
      </c>
      <c r="H548" t="s">
        <v>69</v>
      </c>
      <c r="I548" t="s">
        <v>75</v>
      </c>
      <c r="J548" t="s">
        <v>91</v>
      </c>
      <c r="K548" t="s">
        <v>118</v>
      </c>
      <c r="L548">
        <v>10</v>
      </c>
      <c r="M548">
        <v>10</v>
      </c>
      <c r="N548" t="s">
        <v>147</v>
      </c>
      <c r="O548" t="s">
        <v>155</v>
      </c>
      <c r="P548" t="s">
        <v>361</v>
      </c>
    </row>
    <row r="549" spans="1:16" x14ac:dyDescent="0.35">
      <c r="A549" t="s">
        <v>18</v>
      </c>
      <c r="B549" t="s">
        <v>26</v>
      </c>
      <c r="C549" t="s">
        <v>52</v>
      </c>
      <c r="E549">
        <v>130070</v>
      </c>
      <c r="F549">
        <v>15866</v>
      </c>
      <c r="G549" t="s">
        <v>63</v>
      </c>
      <c r="I549" t="s">
        <v>71</v>
      </c>
      <c r="J549" t="s">
        <v>81</v>
      </c>
      <c r="K549" t="s">
        <v>111</v>
      </c>
      <c r="L549">
        <v>6</v>
      </c>
      <c r="M549">
        <v>6</v>
      </c>
      <c r="N549" t="s">
        <v>151</v>
      </c>
      <c r="O549" t="s">
        <v>154</v>
      </c>
      <c r="P549" t="s">
        <v>168</v>
      </c>
    </row>
    <row r="550" spans="1:16" x14ac:dyDescent="0.35">
      <c r="A550" t="s">
        <v>18</v>
      </c>
      <c r="B550" t="s">
        <v>30</v>
      </c>
      <c r="C550" t="s">
        <v>51</v>
      </c>
      <c r="D550" t="s">
        <v>55</v>
      </c>
      <c r="E550">
        <v>99290</v>
      </c>
      <c r="F550">
        <v>18835</v>
      </c>
      <c r="G550" t="s">
        <v>66</v>
      </c>
      <c r="H550" t="s">
        <v>70</v>
      </c>
      <c r="I550" t="s">
        <v>74</v>
      </c>
      <c r="J550" t="s">
        <v>84</v>
      </c>
      <c r="K550" t="s">
        <v>113</v>
      </c>
      <c r="L550">
        <v>5</v>
      </c>
      <c r="M550">
        <v>2</v>
      </c>
      <c r="N550" t="s">
        <v>150</v>
      </c>
      <c r="O550" t="s">
        <v>155</v>
      </c>
      <c r="P550" t="s">
        <v>172</v>
      </c>
    </row>
    <row r="551" spans="1:16" x14ac:dyDescent="0.35">
      <c r="A551" t="s">
        <v>19</v>
      </c>
      <c r="B551" t="s">
        <v>25</v>
      </c>
      <c r="C551" t="s">
        <v>44</v>
      </c>
      <c r="D551" t="s">
        <v>53</v>
      </c>
      <c r="E551">
        <v>1128761</v>
      </c>
      <c r="F551">
        <v>75293</v>
      </c>
      <c r="G551" t="s">
        <v>65</v>
      </c>
      <c r="H551" t="s">
        <v>70</v>
      </c>
      <c r="I551" t="s">
        <v>77</v>
      </c>
      <c r="J551" t="s">
        <v>108</v>
      </c>
      <c r="K551" t="s">
        <v>136</v>
      </c>
      <c r="L551">
        <v>7</v>
      </c>
      <c r="M551">
        <v>7</v>
      </c>
      <c r="N551" t="s">
        <v>148</v>
      </c>
      <c r="O551" t="s">
        <v>153</v>
      </c>
      <c r="P551" t="s">
        <v>362</v>
      </c>
    </row>
    <row r="552" spans="1:16" x14ac:dyDescent="0.35">
      <c r="A552" t="s">
        <v>18</v>
      </c>
      <c r="B552" t="s">
        <v>32</v>
      </c>
      <c r="C552" t="s">
        <v>50</v>
      </c>
      <c r="D552" t="s">
        <v>59</v>
      </c>
      <c r="E552">
        <v>85603</v>
      </c>
      <c r="F552">
        <v>17967</v>
      </c>
      <c r="G552" t="s">
        <v>64</v>
      </c>
      <c r="H552" t="s">
        <v>55</v>
      </c>
      <c r="I552" t="s">
        <v>76</v>
      </c>
      <c r="J552" t="s">
        <v>110</v>
      </c>
      <c r="K552" t="s">
        <v>140</v>
      </c>
      <c r="L552">
        <v>6</v>
      </c>
      <c r="M552">
        <v>5</v>
      </c>
      <c r="N552" t="s">
        <v>151</v>
      </c>
      <c r="O552" t="s">
        <v>153</v>
      </c>
      <c r="P552" t="s">
        <v>177</v>
      </c>
    </row>
    <row r="553" spans="1:16" x14ac:dyDescent="0.35">
      <c r="A553" t="s">
        <v>17</v>
      </c>
      <c r="B553" t="s">
        <v>31</v>
      </c>
      <c r="C553" t="s">
        <v>40</v>
      </c>
      <c r="D553" t="s">
        <v>53</v>
      </c>
      <c r="E553">
        <v>95997</v>
      </c>
      <c r="F553">
        <v>0</v>
      </c>
      <c r="G553" t="s">
        <v>63</v>
      </c>
      <c r="H553" t="s">
        <v>55</v>
      </c>
      <c r="I553" t="s">
        <v>74</v>
      </c>
      <c r="J553" t="s">
        <v>95</v>
      </c>
      <c r="K553" t="s">
        <v>120</v>
      </c>
      <c r="L553">
        <v>1</v>
      </c>
      <c r="M553">
        <v>1</v>
      </c>
      <c r="N553" t="s">
        <v>151</v>
      </c>
      <c r="O553" t="s">
        <v>156</v>
      </c>
      <c r="P553" t="s">
        <v>239</v>
      </c>
    </row>
    <row r="554" spans="1:16" x14ac:dyDescent="0.35">
      <c r="A554" t="s">
        <v>18</v>
      </c>
      <c r="B554" t="s">
        <v>25</v>
      </c>
      <c r="C554" t="s">
        <v>52</v>
      </c>
      <c r="D554" t="s">
        <v>53</v>
      </c>
      <c r="E554">
        <v>54596</v>
      </c>
      <c r="F554">
        <v>0</v>
      </c>
      <c r="G554" t="s">
        <v>64</v>
      </c>
      <c r="H554" t="s">
        <v>70</v>
      </c>
      <c r="I554" t="s">
        <v>71</v>
      </c>
      <c r="J554" t="s">
        <v>94</v>
      </c>
      <c r="K554" t="s">
        <v>119</v>
      </c>
      <c r="L554">
        <v>20</v>
      </c>
      <c r="M554">
        <v>18</v>
      </c>
      <c r="N554" t="s">
        <v>147</v>
      </c>
      <c r="O554" t="s">
        <v>156</v>
      </c>
      <c r="P554" t="s">
        <v>363</v>
      </c>
    </row>
    <row r="555" spans="1:16" x14ac:dyDescent="0.35">
      <c r="A555" t="s">
        <v>18</v>
      </c>
      <c r="B555" t="s">
        <v>34</v>
      </c>
      <c r="C555" t="s">
        <v>49</v>
      </c>
      <c r="E555">
        <v>36924</v>
      </c>
      <c r="F555">
        <v>4645</v>
      </c>
      <c r="G555" t="s">
        <v>64</v>
      </c>
      <c r="I555" t="s">
        <v>79</v>
      </c>
      <c r="J555" t="s">
        <v>92</v>
      </c>
      <c r="K555" t="s">
        <v>92</v>
      </c>
      <c r="L555">
        <v>25</v>
      </c>
      <c r="M555">
        <v>23</v>
      </c>
      <c r="N555" t="s">
        <v>148</v>
      </c>
      <c r="O555" t="s">
        <v>154</v>
      </c>
      <c r="P555" t="s">
        <v>161</v>
      </c>
    </row>
    <row r="556" spans="1:16" x14ac:dyDescent="0.35">
      <c r="A556" t="s">
        <v>19</v>
      </c>
      <c r="B556" t="s">
        <v>29</v>
      </c>
      <c r="C556" t="s">
        <v>45</v>
      </c>
      <c r="D556" t="s">
        <v>55</v>
      </c>
      <c r="E556">
        <v>19245</v>
      </c>
      <c r="F556">
        <v>2647</v>
      </c>
      <c r="G556" t="s">
        <v>64</v>
      </c>
      <c r="H556" t="s">
        <v>68</v>
      </c>
      <c r="I556" t="s">
        <v>77</v>
      </c>
      <c r="J556" t="s">
        <v>108</v>
      </c>
      <c r="K556" t="s">
        <v>136</v>
      </c>
      <c r="L556">
        <v>0</v>
      </c>
      <c r="M556">
        <v>0</v>
      </c>
      <c r="N556" t="s">
        <v>152</v>
      </c>
      <c r="O556" t="s">
        <v>155</v>
      </c>
      <c r="P556" t="s">
        <v>164</v>
      </c>
    </row>
    <row r="557" spans="1:16" x14ac:dyDescent="0.35">
      <c r="A557" t="s">
        <v>20</v>
      </c>
      <c r="B557" t="s">
        <v>31</v>
      </c>
      <c r="C557" t="s">
        <v>48</v>
      </c>
      <c r="D557" t="s">
        <v>61</v>
      </c>
      <c r="E557">
        <v>367380</v>
      </c>
      <c r="F557">
        <v>21407</v>
      </c>
      <c r="G557" t="s">
        <v>65</v>
      </c>
      <c r="H557" t="s">
        <v>68</v>
      </c>
      <c r="I557" t="s">
        <v>78</v>
      </c>
      <c r="J557" t="s">
        <v>90</v>
      </c>
      <c r="K557" t="s">
        <v>117</v>
      </c>
      <c r="L557">
        <v>15</v>
      </c>
      <c r="M557">
        <v>15</v>
      </c>
      <c r="N557" t="s">
        <v>152</v>
      </c>
      <c r="O557" t="s">
        <v>154</v>
      </c>
      <c r="P557" t="s">
        <v>364</v>
      </c>
    </row>
    <row r="558" spans="1:16" x14ac:dyDescent="0.35">
      <c r="A558" t="s">
        <v>16</v>
      </c>
      <c r="B558" t="s">
        <v>21</v>
      </c>
      <c r="C558" t="s">
        <v>48</v>
      </c>
      <c r="D558" t="s">
        <v>59</v>
      </c>
      <c r="E558">
        <v>43252</v>
      </c>
      <c r="F558">
        <v>1120</v>
      </c>
      <c r="G558" t="s">
        <v>66</v>
      </c>
      <c r="H558" t="s">
        <v>55</v>
      </c>
      <c r="I558" t="s">
        <v>79</v>
      </c>
      <c r="J558" t="s">
        <v>105</v>
      </c>
      <c r="K558" t="s">
        <v>105</v>
      </c>
      <c r="L558">
        <v>20</v>
      </c>
      <c r="M558">
        <v>20</v>
      </c>
      <c r="N558" t="s">
        <v>151</v>
      </c>
      <c r="O558" t="s">
        <v>153</v>
      </c>
      <c r="P558" t="s">
        <v>166</v>
      </c>
    </row>
    <row r="559" spans="1:16" x14ac:dyDescent="0.35">
      <c r="A559" t="s">
        <v>20</v>
      </c>
      <c r="B559" t="s">
        <v>23</v>
      </c>
      <c r="C559" t="s">
        <v>39</v>
      </c>
      <c r="D559" t="s">
        <v>54</v>
      </c>
      <c r="E559">
        <v>77026</v>
      </c>
      <c r="F559">
        <v>6314</v>
      </c>
      <c r="G559" t="s">
        <v>62</v>
      </c>
      <c r="H559" t="s">
        <v>69</v>
      </c>
      <c r="I559" t="s">
        <v>77</v>
      </c>
      <c r="J559" t="s">
        <v>108</v>
      </c>
      <c r="K559" t="s">
        <v>136</v>
      </c>
      <c r="L559">
        <v>18</v>
      </c>
      <c r="M559">
        <v>16</v>
      </c>
      <c r="N559" t="s">
        <v>150</v>
      </c>
      <c r="O559" t="s">
        <v>156</v>
      </c>
      <c r="P559" t="s">
        <v>354</v>
      </c>
    </row>
    <row r="560" spans="1:16" x14ac:dyDescent="0.35">
      <c r="A560" t="s">
        <v>16</v>
      </c>
      <c r="B560" t="s">
        <v>33</v>
      </c>
      <c r="C560" t="s">
        <v>36</v>
      </c>
      <c r="D560" t="s">
        <v>58</v>
      </c>
      <c r="E560">
        <v>77831</v>
      </c>
      <c r="F560">
        <v>3535</v>
      </c>
      <c r="G560" t="s">
        <v>63</v>
      </c>
      <c r="I560" t="s">
        <v>80</v>
      </c>
      <c r="J560" t="s">
        <v>97</v>
      </c>
      <c r="K560" t="s">
        <v>122</v>
      </c>
      <c r="L560">
        <v>12</v>
      </c>
      <c r="M560">
        <v>9</v>
      </c>
      <c r="N560" t="s">
        <v>148</v>
      </c>
      <c r="O560" t="s">
        <v>155</v>
      </c>
      <c r="P560" t="s">
        <v>358</v>
      </c>
    </row>
    <row r="561" spans="1:16" x14ac:dyDescent="0.35">
      <c r="A561" t="s">
        <v>19</v>
      </c>
      <c r="B561" t="s">
        <v>26</v>
      </c>
      <c r="C561" t="s">
        <v>41</v>
      </c>
      <c r="D561" t="s">
        <v>57</v>
      </c>
      <c r="E561">
        <v>92700</v>
      </c>
      <c r="F561">
        <v>12180</v>
      </c>
      <c r="G561" t="s">
        <v>66</v>
      </c>
      <c r="H561" t="s">
        <v>69</v>
      </c>
      <c r="I561" t="s">
        <v>74</v>
      </c>
      <c r="J561" t="s">
        <v>95</v>
      </c>
      <c r="K561" t="s">
        <v>120</v>
      </c>
      <c r="L561">
        <v>6</v>
      </c>
      <c r="M561">
        <v>6</v>
      </c>
      <c r="N561" t="s">
        <v>149</v>
      </c>
      <c r="O561" t="s">
        <v>156</v>
      </c>
      <c r="P561" t="s">
        <v>365</v>
      </c>
    </row>
    <row r="562" spans="1:16" x14ac:dyDescent="0.35">
      <c r="A562" t="s">
        <v>18</v>
      </c>
      <c r="B562" t="s">
        <v>26</v>
      </c>
      <c r="C562" t="s">
        <v>47</v>
      </c>
      <c r="D562" t="s">
        <v>58</v>
      </c>
      <c r="E562">
        <v>91389</v>
      </c>
      <c r="F562">
        <v>815</v>
      </c>
      <c r="G562" t="s">
        <v>62</v>
      </c>
      <c r="H562" t="s">
        <v>69</v>
      </c>
      <c r="I562" t="s">
        <v>80</v>
      </c>
      <c r="J562" t="s">
        <v>100</v>
      </c>
      <c r="K562" t="s">
        <v>126</v>
      </c>
      <c r="L562">
        <v>5</v>
      </c>
      <c r="M562">
        <v>2</v>
      </c>
      <c r="N562" t="s">
        <v>151</v>
      </c>
      <c r="O562" t="s">
        <v>155</v>
      </c>
      <c r="P562" t="s">
        <v>198</v>
      </c>
    </row>
    <row r="563" spans="1:16" x14ac:dyDescent="0.35">
      <c r="A563" t="s">
        <v>18</v>
      </c>
      <c r="B563" t="s">
        <v>21</v>
      </c>
      <c r="C563" t="s">
        <v>46</v>
      </c>
      <c r="D563" t="s">
        <v>57</v>
      </c>
      <c r="E563">
        <v>50283</v>
      </c>
      <c r="F563">
        <v>3761</v>
      </c>
      <c r="G563" t="s">
        <v>64</v>
      </c>
      <c r="H563" t="s">
        <v>69</v>
      </c>
      <c r="I563" t="s">
        <v>80</v>
      </c>
      <c r="J563" t="s">
        <v>100</v>
      </c>
      <c r="K563" t="s">
        <v>126</v>
      </c>
      <c r="L563">
        <v>9</v>
      </c>
      <c r="M563">
        <v>8</v>
      </c>
      <c r="N563" t="s">
        <v>152</v>
      </c>
      <c r="O563" t="s">
        <v>155</v>
      </c>
      <c r="P563" t="s">
        <v>186</v>
      </c>
    </row>
    <row r="564" spans="1:16" x14ac:dyDescent="0.35">
      <c r="A564" t="s">
        <v>18</v>
      </c>
      <c r="B564" t="s">
        <v>21</v>
      </c>
      <c r="C564" t="s">
        <v>48</v>
      </c>
      <c r="E564">
        <v>83958</v>
      </c>
      <c r="F564">
        <v>2094</v>
      </c>
      <c r="G564" t="s">
        <v>63</v>
      </c>
      <c r="H564" t="s">
        <v>68</v>
      </c>
      <c r="I564" t="s">
        <v>78</v>
      </c>
      <c r="J564" t="s">
        <v>90</v>
      </c>
      <c r="K564" t="s">
        <v>117</v>
      </c>
      <c r="L564">
        <v>15</v>
      </c>
      <c r="M564">
        <v>13</v>
      </c>
      <c r="N564" t="s">
        <v>151</v>
      </c>
      <c r="O564" t="s">
        <v>153</v>
      </c>
      <c r="P564" t="s">
        <v>270</v>
      </c>
    </row>
    <row r="565" spans="1:16" x14ac:dyDescent="0.35">
      <c r="A565" t="s">
        <v>18</v>
      </c>
      <c r="B565" t="s">
        <v>24</v>
      </c>
      <c r="C565" t="s">
        <v>41</v>
      </c>
      <c r="D565" t="s">
        <v>53</v>
      </c>
      <c r="E565">
        <v>126006</v>
      </c>
      <c r="F565">
        <v>677</v>
      </c>
      <c r="G565" t="s">
        <v>63</v>
      </c>
      <c r="H565" t="s">
        <v>69</v>
      </c>
      <c r="I565" t="s">
        <v>76</v>
      </c>
      <c r="J565" t="s">
        <v>96</v>
      </c>
      <c r="K565" t="s">
        <v>121</v>
      </c>
      <c r="L565">
        <v>10</v>
      </c>
      <c r="M565">
        <v>9</v>
      </c>
      <c r="N565" t="s">
        <v>147</v>
      </c>
      <c r="O565" t="s">
        <v>153</v>
      </c>
      <c r="P565" t="s">
        <v>189</v>
      </c>
    </row>
    <row r="566" spans="1:16" x14ac:dyDescent="0.35">
      <c r="A566" t="s">
        <v>18</v>
      </c>
      <c r="B566" t="s">
        <v>26</v>
      </c>
      <c r="C566" t="s">
        <v>42</v>
      </c>
      <c r="E566">
        <v>7542</v>
      </c>
      <c r="F566">
        <v>82</v>
      </c>
      <c r="G566" t="s">
        <v>62</v>
      </c>
      <c r="H566" t="s">
        <v>70</v>
      </c>
      <c r="I566" t="s">
        <v>80</v>
      </c>
      <c r="J566" t="s">
        <v>93</v>
      </c>
      <c r="K566" t="s">
        <v>128</v>
      </c>
      <c r="L566">
        <v>4</v>
      </c>
      <c r="M566">
        <v>4</v>
      </c>
      <c r="N566" t="s">
        <v>147</v>
      </c>
      <c r="O566" t="s">
        <v>154</v>
      </c>
      <c r="P566" t="s">
        <v>168</v>
      </c>
    </row>
    <row r="567" spans="1:16" x14ac:dyDescent="0.35">
      <c r="A567" t="s">
        <v>18</v>
      </c>
      <c r="B567" t="s">
        <v>26</v>
      </c>
      <c r="C567" t="s">
        <v>36</v>
      </c>
      <c r="D567" t="s">
        <v>61</v>
      </c>
      <c r="E567">
        <v>77631</v>
      </c>
      <c r="F567">
        <v>20246</v>
      </c>
      <c r="G567" t="s">
        <v>66</v>
      </c>
      <c r="H567" t="s">
        <v>69</v>
      </c>
      <c r="I567" t="s">
        <v>72</v>
      </c>
      <c r="J567" t="s">
        <v>101</v>
      </c>
      <c r="K567" t="s">
        <v>101</v>
      </c>
      <c r="L567">
        <v>20</v>
      </c>
      <c r="M567">
        <v>19</v>
      </c>
      <c r="N567" t="s">
        <v>149</v>
      </c>
      <c r="O567" t="s">
        <v>153</v>
      </c>
      <c r="P567" t="s">
        <v>366</v>
      </c>
    </row>
    <row r="568" spans="1:16" x14ac:dyDescent="0.35">
      <c r="A568" t="s">
        <v>16</v>
      </c>
      <c r="B568" t="s">
        <v>21</v>
      </c>
      <c r="C568" t="s">
        <v>36</v>
      </c>
      <c r="D568" t="s">
        <v>53</v>
      </c>
      <c r="E568">
        <v>107770</v>
      </c>
      <c r="F568">
        <v>3690</v>
      </c>
      <c r="G568" t="s">
        <v>66</v>
      </c>
      <c r="H568" t="s">
        <v>70</v>
      </c>
      <c r="I568" t="s">
        <v>77</v>
      </c>
      <c r="J568" t="s">
        <v>108</v>
      </c>
      <c r="K568" t="s">
        <v>136</v>
      </c>
      <c r="L568">
        <v>25</v>
      </c>
      <c r="M568">
        <v>25</v>
      </c>
      <c r="N568" t="s">
        <v>148</v>
      </c>
      <c r="O568" t="s">
        <v>155</v>
      </c>
      <c r="P568" t="s">
        <v>188</v>
      </c>
    </row>
    <row r="569" spans="1:16" x14ac:dyDescent="0.35">
      <c r="A569" t="s">
        <v>17</v>
      </c>
      <c r="B569" t="s">
        <v>23</v>
      </c>
      <c r="C569" t="s">
        <v>40</v>
      </c>
      <c r="D569" t="s">
        <v>56</v>
      </c>
      <c r="E569">
        <v>78027</v>
      </c>
      <c r="F569">
        <v>159</v>
      </c>
      <c r="G569" t="s">
        <v>64</v>
      </c>
      <c r="H569" t="s">
        <v>68</v>
      </c>
      <c r="I569" t="s">
        <v>75</v>
      </c>
      <c r="J569" t="s">
        <v>85</v>
      </c>
      <c r="K569" t="s">
        <v>114</v>
      </c>
      <c r="L569">
        <v>1</v>
      </c>
      <c r="M569">
        <v>0</v>
      </c>
      <c r="N569" t="s">
        <v>148</v>
      </c>
      <c r="O569" t="s">
        <v>153</v>
      </c>
      <c r="P569" t="s">
        <v>177</v>
      </c>
    </row>
    <row r="570" spans="1:16" x14ac:dyDescent="0.35">
      <c r="A570" t="s">
        <v>16</v>
      </c>
      <c r="B570" t="s">
        <v>30</v>
      </c>
      <c r="C570" t="s">
        <v>44</v>
      </c>
      <c r="D570" t="s">
        <v>58</v>
      </c>
      <c r="E570">
        <v>61809</v>
      </c>
      <c r="F570">
        <v>6677</v>
      </c>
      <c r="G570" t="s">
        <v>63</v>
      </c>
      <c r="I570" t="s">
        <v>71</v>
      </c>
      <c r="J570" t="s">
        <v>94</v>
      </c>
      <c r="K570" t="s">
        <v>119</v>
      </c>
      <c r="L570">
        <v>15</v>
      </c>
      <c r="M570">
        <v>13</v>
      </c>
      <c r="N570" t="s">
        <v>150</v>
      </c>
      <c r="O570" t="s">
        <v>156</v>
      </c>
      <c r="P570" t="s">
        <v>311</v>
      </c>
    </row>
    <row r="571" spans="1:16" x14ac:dyDescent="0.35">
      <c r="A571" t="s">
        <v>20</v>
      </c>
      <c r="B571" t="s">
        <v>23</v>
      </c>
      <c r="C571" t="s">
        <v>52</v>
      </c>
      <c r="D571" t="s">
        <v>58</v>
      </c>
      <c r="E571">
        <v>66798</v>
      </c>
      <c r="F571">
        <v>7180</v>
      </c>
      <c r="G571" t="s">
        <v>64</v>
      </c>
      <c r="I571" t="s">
        <v>76</v>
      </c>
      <c r="J571" t="s">
        <v>110</v>
      </c>
      <c r="K571" t="s">
        <v>145</v>
      </c>
      <c r="L571">
        <v>12</v>
      </c>
      <c r="M571">
        <v>9</v>
      </c>
      <c r="N571" t="s">
        <v>152</v>
      </c>
      <c r="O571" t="s">
        <v>156</v>
      </c>
      <c r="P571" t="s">
        <v>170</v>
      </c>
    </row>
    <row r="572" spans="1:16" x14ac:dyDescent="0.35">
      <c r="A572" t="s">
        <v>18</v>
      </c>
      <c r="B572" t="s">
        <v>33</v>
      </c>
      <c r="C572" t="s">
        <v>52</v>
      </c>
      <c r="D572" t="s">
        <v>53</v>
      </c>
      <c r="E572">
        <v>56180</v>
      </c>
      <c r="F572">
        <v>7647</v>
      </c>
      <c r="G572" t="s">
        <v>62</v>
      </c>
      <c r="I572" t="s">
        <v>73</v>
      </c>
      <c r="J572" t="s">
        <v>83</v>
      </c>
      <c r="K572" t="s">
        <v>73</v>
      </c>
      <c r="L572">
        <v>9</v>
      </c>
      <c r="M572">
        <v>9</v>
      </c>
      <c r="N572" t="s">
        <v>152</v>
      </c>
      <c r="O572" t="s">
        <v>154</v>
      </c>
      <c r="P572" t="s">
        <v>361</v>
      </c>
    </row>
    <row r="573" spans="1:16" x14ac:dyDescent="0.35">
      <c r="A573" t="s">
        <v>20</v>
      </c>
      <c r="B573" t="s">
        <v>27</v>
      </c>
      <c r="C573" t="s">
        <v>52</v>
      </c>
      <c r="D573" t="s">
        <v>60</v>
      </c>
      <c r="E573">
        <v>58596</v>
      </c>
      <c r="F573">
        <v>10853</v>
      </c>
      <c r="G573" t="s">
        <v>67</v>
      </c>
      <c r="I573" t="s">
        <v>78</v>
      </c>
      <c r="J573" t="s">
        <v>90</v>
      </c>
      <c r="K573" t="s">
        <v>117</v>
      </c>
      <c r="L573">
        <v>8</v>
      </c>
      <c r="M573">
        <v>8</v>
      </c>
      <c r="N573" t="s">
        <v>147</v>
      </c>
      <c r="O573" t="s">
        <v>155</v>
      </c>
      <c r="P573" t="s">
        <v>174</v>
      </c>
    </row>
    <row r="574" spans="1:16" x14ac:dyDescent="0.35">
      <c r="A574" t="s">
        <v>20</v>
      </c>
      <c r="B574" t="s">
        <v>25</v>
      </c>
      <c r="C574" t="s">
        <v>38</v>
      </c>
      <c r="D574" t="s">
        <v>53</v>
      </c>
      <c r="E574">
        <v>96559</v>
      </c>
      <c r="F574">
        <v>4794</v>
      </c>
      <c r="G574" t="s">
        <v>63</v>
      </c>
      <c r="I574" t="s">
        <v>74</v>
      </c>
      <c r="J574" t="s">
        <v>84</v>
      </c>
      <c r="K574" t="s">
        <v>113</v>
      </c>
      <c r="L574">
        <v>15</v>
      </c>
      <c r="M574">
        <v>12</v>
      </c>
      <c r="N574" t="s">
        <v>148</v>
      </c>
      <c r="O574" t="s">
        <v>154</v>
      </c>
      <c r="P574" t="s">
        <v>306</v>
      </c>
    </row>
    <row r="575" spans="1:16" x14ac:dyDescent="0.35">
      <c r="A575" t="s">
        <v>16</v>
      </c>
      <c r="B575" t="s">
        <v>24</v>
      </c>
      <c r="C575" t="s">
        <v>44</v>
      </c>
      <c r="D575" t="s">
        <v>54</v>
      </c>
      <c r="E575">
        <v>13459</v>
      </c>
      <c r="F575">
        <v>9827</v>
      </c>
      <c r="G575" t="s">
        <v>62</v>
      </c>
      <c r="H575" t="s">
        <v>68</v>
      </c>
      <c r="I575" t="s">
        <v>80</v>
      </c>
      <c r="J575" t="s">
        <v>93</v>
      </c>
      <c r="K575" t="s">
        <v>128</v>
      </c>
      <c r="L575">
        <v>20</v>
      </c>
      <c r="M575">
        <v>20</v>
      </c>
      <c r="N575" t="s">
        <v>149</v>
      </c>
      <c r="O575" t="s">
        <v>156</v>
      </c>
      <c r="P575" t="s">
        <v>161</v>
      </c>
    </row>
    <row r="576" spans="1:16" x14ac:dyDescent="0.35">
      <c r="A576" t="s">
        <v>18</v>
      </c>
      <c r="B576" t="s">
        <v>34</v>
      </c>
      <c r="C576" t="s">
        <v>39</v>
      </c>
      <c r="D576" t="s">
        <v>58</v>
      </c>
      <c r="E576">
        <v>63335</v>
      </c>
      <c r="F576">
        <v>1976</v>
      </c>
      <c r="G576" t="s">
        <v>64</v>
      </c>
      <c r="H576" t="s">
        <v>69</v>
      </c>
      <c r="I576" t="s">
        <v>72</v>
      </c>
      <c r="J576" t="s">
        <v>101</v>
      </c>
      <c r="K576" t="s">
        <v>101</v>
      </c>
      <c r="L576">
        <v>18</v>
      </c>
      <c r="M576">
        <v>17</v>
      </c>
      <c r="N576" t="s">
        <v>151</v>
      </c>
      <c r="O576" t="s">
        <v>155</v>
      </c>
      <c r="P576" t="s">
        <v>367</v>
      </c>
    </row>
    <row r="577" spans="1:16" x14ac:dyDescent="0.35">
      <c r="A577" t="s">
        <v>18</v>
      </c>
      <c r="B577" t="s">
        <v>21</v>
      </c>
      <c r="C577" t="s">
        <v>43</v>
      </c>
      <c r="D577" t="s">
        <v>54</v>
      </c>
      <c r="E577">
        <v>31587</v>
      </c>
      <c r="F577">
        <v>8607</v>
      </c>
      <c r="G577" t="s">
        <v>62</v>
      </c>
      <c r="I577" t="s">
        <v>77</v>
      </c>
      <c r="J577" t="s">
        <v>108</v>
      </c>
      <c r="K577" t="s">
        <v>136</v>
      </c>
      <c r="L577">
        <v>5</v>
      </c>
      <c r="M577">
        <v>5</v>
      </c>
      <c r="N577" t="s">
        <v>152</v>
      </c>
      <c r="O577" t="s">
        <v>154</v>
      </c>
      <c r="P577" t="s">
        <v>179</v>
      </c>
    </row>
    <row r="578" spans="1:16" x14ac:dyDescent="0.35">
      <c r="A578" t="s">
        <v>16</v>
      </c>
      <c r="B578" t="s">
        <v>34</v>
      </c>
      <c r="C578" t="s">
        <v>47</v>
      </c>
      <c r="D578" t="s">
        <v>56</v>
      </c>
      <c r="E578">
        <v>50965</v>
      </c>
      <c r="F578">
        <v>1114</v>
      </c>
      <c r="G578" t="s">
        <v>66</v>
      </c>
      <c r="I578" t="s">
        <v>78</v>
      </c>
      <c r="J578" t="s">
        <v>90</v>
      </c>
      <c r="K578" t="s">
        <v>117</v>
      </c>
      <c r="L578">
        <v>12</v>
      </c>
      <c r="M578">
        <v>10</v>
      </c>
      <c r="N578" t="s">
        <v>152</v>
      </c>
      <c r="O578" t="s">
        <v>154</v>
      </c>
      <c r="P578" t="s">
        <v>228</v>
      </c>
    </row>
    <row r="579" spans="1:16" x14ac:dyDescent="0.35">
      <c r="A579" t="s">
        <v>18</v>
      </c>
      <c r="B579" t="s">
        <v>27</v>
      </c>
      <c r="C579" t="s">
        <v>37</v>
      </c>
      <c r="D579" t="s">
        <v>59</v>
      </c>
      <c r="E579">
        <v>34268</v>
      </c>
      <c r="F579">
        <v>580</v>
      </c>
      <c r="G579" t="s">
        <v>67</v>
      </c>
      <c r="I579" t="s">
        <v>79</v>
      </c>
      <c r="J579" t="s">
        <v>105</v>
      </c>
      <c r="K579" t="s">
        <v>105</v>
      </c>
      <c r="L579">
        <v>18</v>
      </c>
      <c r="M579">
        <v>17</v>
      </c>
      <c r="N579" t="s">
        <v>152</v>
      </c>
      <c r="O579" t="s">
        <v>153</v>
      </c>
      <c r="P579" t="s">
        <v>368</v>
      </c>
    </row>
    <row r="580" spans="1:16" x14ac:dyDescent="0.35">
      <c r="A580" t="s">
        <v>18</v>
      </c>
      <c r="B580" t="s">
        <v>23</v>
      </c>
      <c r="C580" t="s">
        <v>51</v>
      </c>
      <c r="D580" t="s">
        <v>57</v>
      </c>
      <c r="E580">
        <v>764351</v>
      </c>
      <c r="F580">
        <v>141272</v>
      </c>
      <c r="G580" t="s">
        <v>65</v>
      </c>
      <c r="H580" t="s">
        <v>68</v>
      </c>
      <c r="I580" t="s">
        <v>74</v>
      </c>
      <c r="J580" t="s">
        <v>84</v>
      </c>
      <c r="K580" t="s">
        <v>113</v>
      </c>
      <c r="L580">
        <v>9</v>
      </c>
      <c r="M580">
        <v>9</v>
      </c>
      <c r="N580" t="s">
        <v>148</v>
      </c>
      <c r="O580" t="s">
        <v>154</v>
      </c>
      <c r="P580" t="s">
        <v>187</v>
      </c>
    </row>
    <row r="581" spans="1:16" x14ac:dyDescent="0.35">
      <c r="A581" t="s">
        <v>16</v>
      </c>
      <c r="B581" t="s">
        <v>28</v>
      </c>
      <c r="C581" t="s">
        <v>36</v>
      </c>
      <c r="D581" t="s">
        <v>57</v>
      </c>
      <c r="E581">
        <v>1027906</v>
      </c>
      <c r="F581">
        <v>0</v>
      </c>
      <c r="G581" t="s">
        <v>65</v>
      </c>
      <c r="I581" t="s">
        <v>76</v>
      </c>
      <c r="J581" t="s">
        <v>110</v>
      </c>
      <c r="K581" t="s">
        <v>145</v>
      </c>
      <c r="L581">
        <v>12</v>
      </c>
      <c r="M581">
        <v>11</v>
      </c>
      <c r="N581" t="s">
        <v>150</v>
      </c>
      <c r="O581" t="s">
        <v>154</v>
      </c>
      <c r="P581" t="s">
        <v>169</v>
      </c>
    </row>
    <row r="582" spans="1:16" x14ac:dyDescent="0.35">
      <c r="A582" t="s">
        <v>19</v>
      </c>
      <c r="B582" t="s">
        <v>32</v>
      </c>
      <c r="C582" t="s">
        <v>38</v>
      </c>
      <c r="D582" t="s">
        <v>55</v>
      </c>
      <c r="E582">
        <v>79372</v>
      </c>
      <c r="F582">
        <v>6487</v>
      </c>
      <c r="G582" t="s">
        <v>64</v>
      </c>
      <c r="I582" t="s">
        <v>74</v>
      </c>
      <c r="J582" t="s">
        <v>107</v>
      </c>
      <c r="K582" t="s">
        <v>134</v>
      </c>
      <c r="L582">
        <v>6</v>
      </c>
      <c r="M582">
        <v>6</v>
      </c>
      <c r="N582" t="s">
        <v>150</v>
      </c>
      <c r="O582" t="s">
        <v>156</v>
      </c>
      <c r="P582" t="s">
        <v>192</v>
      </c>
    </row>
    <row r="583" spans="1:16" x14ac:dyDescent="0.35">
      <c r="A583" t="s">
        <v>16</v>
      </c>
      <c r="B583" t="s">
        <v>21</v>
      </c>
      <c r="C583" t="s">
        <v>46</v>
      </c>
      <c r="D583" t="s">
        <v>61</v>
      </c>
      <c r="E583">
        <v>77310</v>
      </c>
      <c r="F583">
        <v>5662</v>
      </c>
      <c r="G583" t="s">
        <v>62</v>
      </c>
      <c r="H583" t="s">
        <v>68</v>
      </c>
      <c r="I583" t="s">
        <v>71</v>
      </c>
      <c r="J583" t="s">
        <v>81</v>
      </c>
      <c r="K583" t="s">
        <v>111</v>
      </c>
      <c r="L583">
        <v>8</v>
      </c>
      <c r="M583">
        <v>6</v>
      </c>
      <c r="N583" t="s">
        <v>149</v>
      </c>
      <c r="O583" t="s">
        <v>156</v>
      </c>
      <c r="P583" t="s">
        <v>248</v>
      </c>
    </row>
    <row r="584" spans="1:16" x14ac:dyDescent="0.35">
      <c r="A584" t="s">
        <v>20</v>
      </c>
      <c r="B584" t="s">
        <v>28</v>
      </c>
      <c r="C584" t="s">
        <v>38</v>
      </c>
      <c r="D584" t="s">
        <v>55</v>
      </c>
      <c r="E584">
        <v>51235</v>
      </c>
      <c r="F584">
        <v>10116</v>
      </c>
      <c r="G584" t="s">
        <v>63</v>
      </c>
      <c r="H584" t="s">
        <v>68</v>
      </c>
      <c r="I584" t="s">
        <v>79</v>
      </c>
      <c r="J584" t="s">
        <v>92</v>
      </c>
      <c r="K584" t="s">
        <v>92</v>
      </c>
      <c r="L584">
        <v>20</v>
      </c>
      <c r="M584">
        <v>20</v>
      </c>
      <c r="N584" t="s">
        <v>152</v>
      </c>
      <c r="O584" t="s">
        <v>155</v>
      </c>
      <c r="P584" t="s">
        <v>346</v>
      </c>
    </row>
    <row r="585" spans="1:16" x14ac:dyDescent="0.35">
      <c r="A585" t="s">
        <v>20</v>
      </c>
      <c r="D585" t="s">
        <v>56</v>
      </c>
      <c r="F585">
        <v>9002</v>
      </c>
      <c r="G585" t="s">
        <v>67</v>
      </c>
      <c r="H585" t="s">
        <v>68</v>
      </c>
      <c r="I585" t="s">
        <v>72</v>
      </c>
      <c r="J585" t="s">
        <v>101</v>
      </c>
      <c r="M585">
        <v>15</v>
      </c>
      <c r="N585" t="s">
        <v>148</v>
      </c>
      <c r="P585" t="s">
        <v>168</v>
      </c>
    </row>
    <row r="586" spans="1:16" x14ac:dyDescent="0.35">
      <c r="A586" t="s">
        <v>18</v>
      </c>
      <c r="B586" t="s">
        <v>30</v>
      </c>
      <c r="C586" t="s">
        <v>40</v>
      </c>
      <c r="D586" t="s">
        <v>54</v>
      </c>
      <c r="E586">
        <v>73909</v>
      </c>
      <c r="F586">
        <v>0</v>
      </c>
      <c r="G586" t="s">
        <v>67</v>
      </c>
      <c r="H586" t="s">
        <v>69</v>
      </c>
      <c r="I586" t="s">
        <v>80</v>
      </c>
      <c r="J586" t="s">
        <v>97</v>
      </c>
      <c r="K586" t="s">
        <v>122</v>
      </c>
      <c r="L586">
        <v>4</v>
      </c>
      <c r="M586">
        <v>1</v>
      </c>
      <c r="N586" t="s">
        <v>152</v>
      </c>
      <c r="O586" t="s">
        <v>154</v>
      </c>
      <c r="P586" t="s">
        <v>369</v>
      </c>
    </row>
    <row r="587" spans="1:16" x14ac:dyDescent="0.35">
      <c r="A587" t="s">
        <v>18</v>
      </c>
      <c r="B587" t="s">
        <v>24</v>
      </c>
      <c r="C587" t="s">
        <v>40</v>
      </c>
      <c r="D587" t="s">
        <v>54</v>
      </c>
      <c r="E587">
        <v>82605</v>
      </c>
      <c r="F587">
        <v>2527</v>
      </c>
      <c r="G587" t="s">
        <v>67</v>
      </c>
      <c r="H587" t="s">
        <v>68</v>
      </c>
      <c r="I587" t="s">
        <v>71</v>
      </c>
      <c r="J587" t="s">
        <v>94</v>
      </c>
      <c r="K587" t="s">
        <v>119</v>
      </c>
      <c r="L587">
        <v>4</v>
      </c>
      <c r="M587">
        <v>4</v>
      </c>
      <c r="N587" t="s">
        <v>148</v>
      </c>
      <c r="O587" t="s">
        <v>153</v>
      </c>
      <c r="P587" t="s">
        <v>255</v>
      </c>
    </row>
    <row r="588" spans="1:16" x14ac:dyDescent="0.35">
      <c r="A588" t="s">
        <v>20</v>
      </c>
      <c r="B588" t="s">
        <v>28</v>
      </c>
      <c r="C588" t="s">
        <v>42</v>
      </c>
      <c r="D588" t="s">
        <v>56</v>
      </c>
      <c r="E588">
        <v>72883</v>
      </c>
      <c r="F588">
        <v>12598</v>
      </c>
      <c r="G588" t="s">
        <v>62</v>
      </c>
      <c r="H588" t="s">
        <v>55</v>
      </c>
      <c r="I588" t="s">
        <v>76</v>
      </c>
      <c r="J588" t="s">
        <v>109</v>
      </c>
      <c r="K588" t="s">
        <v>144</v>
      </c>
      <c r="L588">
        <v>15</v>
      </c>
      <c r="M588">
        <v>15</v>
      </c>
      <c r="N588" t="s">
        <v>152</v>
      </c>
      <c r="O588" t="s">
        <v>154</v>
      </c>
      <c r="P588" t="s">
        <v>201</v>
      </c>
    </row>
    <row r="589" spans="1:16" x14ac:dyDescent="0.35">
      <c r="A589" t="s">
        <v>18</v>
      </c>
      <c r="B589" t="s">
        <v>34</v>
      </c>
      <c r="C589" t="s">
        <v>42</v>
      </c>
      <c r="D589" t="s">
        <v>60</v>
      </c>
      <c r="E589">
        <v>1604081</v>
      </c>
      <c r="F589">
        <v>244359</v>
      </c>
      <c r="G589" t="s">
        <v>65</v>
      </c>
      <c r="I589" t="s">
        <v>77</v>
      </c>
      <c r="J589" t="s">
        <v>104</v>
      </c>
      <c r="K589" t="s">
        <v>132</v>
      </c>
      <c r="L589">
        <v>25</v>
      </c>
      <c r="M589">
        <v>24</v>
      </c>
      <c r="N589" t="s">
        <v>150</v>
      </c>
      <c r="O589" t="s">
        <v>156</v>
      </c>
      <c r="P589" t="s">
        <v>160</v>
      </c>
    </row>
    <row r="590" spans="1:16" x14ac:dyDescent="0.35">
      <c r="A590" t="s">
        <v>18</v>
      </c>
      <c r="B590" t="s">
        <v>21</v>
      </c>
      <c r="C590" t="s">
        <v>48</v>
      </c>
      <c r="D590" t="s">
        <v>61</v>
      </c>
      <c r="E590">
        <v>74722</v>
      </c>
      <c r="F590">
        <v>8908</v>
      </c>
      <c r="G590" t="s">
        <v>67</v>
      </c>
      <c r="H590" t="s">
        <v>55</v>
      </c>
      <c r="I590" t="s">
        <v>79</v>
      </c>
      <c r="J590" t="s">
        <v>105</v>
      </c>
      <c r="K590" t="s">
        <v>105</v>
      </c>
      <c r="L590">
        <v>7</v>
      </c>
      <c r="M590">
        <v>5</v>
      </c>
      <c r="N590" t="s">
        <v>147</v>
      </c>
      <c r="O590" t="s">
        <v>155</v>
      </c>
      <c r="P590" t="s">
        <v>248</v>
      </c>
    </row>
    <row r="591" spans="1:16" x14ac:dyDescent="0.35">
      <c r="A591" t="s">
        <v>19</v>
      </c>
      <c r="B591" t="s">
        <v>30</v>
      </c>
      <c r="C591" t="s">
        <v>48</v>
      </c>
      <c r="D591" t="s">
        <v>60</v>
      </c>
      <c r="E591">
        <v>80201</v>
      </c>
      <c r="F591">
        <v>20438</v>
      </c>
      <c r="G591" t="s">
        <v>63</v>
      </c>
      <c r="I591" t="s">
        <v>72</v>
      </c>
      <c r="J591" t="s">
        <v>101</v>
      </c>
      <c r="K591" t="s">
        <v>101</v>
      </c>
      <c r="L591">
        <v>0</v>
      </c>
      <c r="M591">
        <v>0</v>
      </c>
      <c r="N591" t="s">
        <v>152</v>
      </c>
      <c r="O591" t="s">
        <v>153</v>
      </c>
      <c r="P591" t="s">
        <v>206</v>
      </c>
    </row>
    <row r="592" spans="1:16" x14ac:dyDescent="0.35">
      <c r="A592" t="s">
        <v>18</v>
      </c>
      <c r="B592" t="s">
        <v>24</v>
      </c>
      <c r="C592" t="s">
        <v>51</v>
      </c>
      <c r="D592" t="s">
        <v>61</v>
      </c>
      <c r="E592">
        <v>47196</v>
      </c>
      <c r="F592">
        <v>434</v>
      </c>
      <c r="G592" t="s">
        <v>66</v>
      </c>
      <c r="H592" t="s">
        <v>68</v>
      </c>
      <c r="I592" t="s">
        <v>76</v>
      </c>
      <c r="J592" t="s">
        <v>88</v>
      </c>
      <c r="K592" t="s">
        <v>123</v>
      </c>
      <c r="L592">
        <v>6</v>
      </c>
      <c r="M592">
        <v>6</v>
      </c>
      <c r="N592" t="s">
        <v>152</v>
      </c>
      <c r="O592" t="s">
        <v>155</v>
      </c>
      <c r="P592" t="s">
        <v>166</v>
      </c>
    </row>
    <row r="593" spans="1:16" x14ac:dyDescent="0.35">
      <c r="A593" t="s">
        <v>19</v>
      </c>
      <c r="B593" t="s">
        <v>32</v>
      </c>
      <c r="C593" t="s">
        <v>43</v>
      </c>
      <c r="D593" t="s">
        <v>61</v>
      </c>
      <c r="E593">
        <v>21775</v>
      </c>
      <c r="F593">
        <v>0</v>
      </c>
      <c r="G593" t="s">
        <v>62</v>
      </c>
      <c r="I593" t="s">
        <v>75</v>
      </c>
      <c r="J593" t="s">
        <v>99</v>
      </c>
      <c r="K593" t="s">
        <v>125</v>
      </c>
      <c r="L593">
        <v>3</v>
      </c>
      <c r="M593">
        <v>3</v>
      </c>
      <c r="N593" t="s">
        <v>147</v>
      </c>
      <c r="O593" t="s">
        <v>153</v>
      </c>
      <c r="P593" t="s">
        <v>184</v>
      </c>
    </row>
    <row r="594" spans="1:16" x14ac:dyDescent="0.35">
      <c r="A594" t="s">
        <v>18</v>
      </c>
      <c r="B594" t="s">
        <v>31</v>
      </c>
      <c r="C594" t="s">
        <v>52</v>
      </c>
      <c r="D594" t="s">
        <v>61</v>
      </c>
      <c r="E594">
        <v>78997</v>
      </c>
      <c r="F594">
        <v>0</v>
      </c>
      <c r="G594" t="s">
        <v>66</v>
      </c>
      <c r="H594" t="s">
        <v>69</v>
      </c>
      <c r="I594" t="s">
        <v>71</v>
      </c>
      <c r="J594" t="s">
        <v>81</v>
      </c>
      <c r="K594" t="s">
        <v>111</v>
      </c>
      <c r="L594">
        <v>3</v>
      </c>
      <c r="M594">
        <v>2</v>
      </c>
      <c r="N594" t="s">
        <v>151</v>
      </c>
      <c r="O594" t="s">
        <v>155</v>
      </c>
      <c r="P594" t="s">
        <v>194</v>
      </c>
    </row>
    <row r="595" spans="1:16" x14ac:dyDescent="0.35">
      <c r="A595" t="s">
        <v>20</v>
      </c>
      <c r="B595" t="s">
        <v>32</v>
      </c>
      <c r="C595" t="s">
        <v>51</v>
      </c>
      <c r="E595">
        <v>1295126</v>
      </c>
      <c r="F595">
        <v>136419</v>
      </c>
      <c r="G595" t="s">
        <v>65</v>
      </c>
      <c r="H595" t="s">
        <v>69</v>
      </c>
      <c r="I595" t="s">
        <v>73</v>
      </c>
      <c r="J595" t="s">
        <v>83</v>
      </c>
      <c r="K595" t="s">
        <v>73</v>
      </c>
      <c r="L595">
        <v>15</v>
      </c>
      <c r="M595">
        <v>12</v>
      </c>
      <c r="N595" t="s">
        <v>148</v>
      </c>
      <c r="O595" t="s">
        <v>155</v>
      </c>
      <c r="P595" t="s">
        <v>370</v>
      </c>
    </row>
    <row r="596" spans="1:16" x14ac:dyDescent="0.35">
      <c r="A596" t="s">
        <v>20</v>
      </c>
      <c r="B596" t="s">
        <v>22</v>
      </c>
      <c r="C596" t="s">
        <v>37</v>
      </c>
      <c r="D596" t="s">
        <v>56</v>
      </c>
      <c r="E596">
        <v>68426</v>
      </c>
      <c r="F596">
        <v>0</v>
      </c>
      <c r="G596" t="s">
        <v>67</v>
      </c>
      <c r="H596" t="s">
        <v>69</v>
      </c>
      <c r="I596" t="s">
        <v>73</v>
      </c>
      <c r="J596" t="s">
        <v>83</v>
      </c>
      <c r="K596" t="s">
        <v>73</v>
      </c>
      <c r="L596">
        <v>18</v>
      </c>
      <c r="M596">
        <v>15</v>
      </c>
      <c r="N596" t="s">
        <v>151</v>
      </c>
      <c r="O596" t="s">
        <v>153</v>
      </c>
      <c r="P596" t="s">
        <v>209</v>
      </c>
    </row>
    <row r="597" spans="1:16" x14ac:dyDescent="0.35">
      <c r="A597" t="s">
        <v>16</v>
      </c>
      <c r="B597" t="s">
        <v>27</v>
      </c>
      <c r="C597" t="s">
        <v>39</v>
      </c>
      <c r="D597" t="s">
        <v>58</v>
      </c>
      <c r="E597">
        <v>87909</v>
      </c>
      <c r="F597">
        <v>3578</v>
      </c>
      <c r="G597" t="s">
        <v>63</v>
      </c>
      <c r="H597" t="s">
        <v>68</v>
      </c>
      <c r="I597" t="s">
        <v>74</v>
      </c>
      <c r="J597" t="s">
        <v>107</v>
      </c>
      <c r="K597" t="s">
        <v>134</v>
      </c>
      <c r="L597">
        <v>8</v>
      </c>
      <c r="M597">
        <v>8</v>
      </c>
      <c r="N597" t="s">
        <v>147</v>
      </c>
      <c r="O597" t="s">
        <v>155</v>
      </c>
      <c r="P597" t="s">
        <v>211</v>
      </c>
    </row>
    <row r="598" spans="1:16" x14ac:dyDescent="0.35">
      <c r="A598" t="s">
        <v>18</v>
      </c>
      <c r="B598" t="s">
        <v>29</v>
      </c>
      <c r="C598" t="s">
        <v>42</v>
      </c>
      <c r="D598" t="s">
        <v>61</v>
      </c>
      <c r="E598">
        <v>27630</v>
      </c>
      <c r="F598">
        <v>1289</v>
      </c>
      <c r="G598" t="s">
        <v>62</v>
      </c>
      <c r="H598" t="s">
        <v>55</v>
      </c>
      <c r="I598" t="s">
        <v>79</v>
      </c>
      <c r="J598" t="s">
        <v>92</v>
      </c>
      <c r="K598" t="s">
        <v>92</v>
      </c>
      <c r="L598">
        <v>2</v>
      </c>
      <c r="M598">
        <v>2</v>
      </c>
      <c r="N598" t="s">
        <v>151</v>
      </c>
      <c r="O598" t="s">
        <v>154</v>
      </c>
      <c r="P598" t="s">
        <v>371</v>
      </c>
    </row>
    <row r="599" spans="1:16" x14ac:dyDescent="0.35">
      <c r="A599" t="s">
        <v>16</v>
      </c>
      <c r="B599" t="s">
        <v>24</v>
      </c>
      <c r="C599" t="s">
        <v>51</v>
      </c>
      <c r="D599" t="s">
        <v>55</v>
      </c>
      <c r="E599">
        <v>132387</v>
      </c>
      <c r="F599">
        <v>5253</v>
      </c>
      <c r="G599" t="s">
        <v>63</v>
      </c>
      <c r="H599" t="s">
        <v>69</v>
      </c>
      <c r="I599" t="s">
        <v>75</v>
      </c>
      <c r="J599" t="s">
        <v>85</v>
      </c>
      <c r="K599" t="s">
        <v>114</v>
      </c>
      <c r="L599">
        <v>25</v>
      </c>
      <c r="M599">
        <v>25</v>
      </c>
      <c r="N599" t="s">
        <v>151</v>
      </c>
      <c r="O599" t="s">
        <v>153</v>
      </c>
      <c r="P599" t="s">
        <v>372</v>
      </c>
    </row>
    <row r="600" spans="1:16" x14ac:dyDescent="0.35">
      <c r="A600" t="s">
        <v>20</v>
      </c>
      <c r="B600" t="s">
        <v>33</v>
      </c>
      <c r="C600" t="s">
        <v>45</v>
      </c>
      <c r="D600" t="s">
        <v>59</v>
      </c>
      <c r="E600">
        <v>98885</v>
      </c>
      <c r="F600">
        <v>6813</v>
      </c>
      <c r="G600" t="s">
        <v>66</v>
      </c>
      <c r="H600" t="s">
        <v>55</v>
      </c>
      <c r="I600" t="s">
        <v>74</v>
      </c>
      <c r="J600" t="s">
        <v>107</v>
      </c>
      <c r="K600" t="s">
        <v>134</v>
      </c>
      <c r="L600">
        <v>18</v>
      </c>
      <c r="M600">
        <v>18</v>
      </c>
      <c r="N600" t="s">
        <v>148</v>
      </c>
      <c r="O600" t="s">
        <v>154</v>
      </c>
      <c r="P600" t="s">
        <v>282</v>
      </c>
    </row>
    <row r="601" spans="1:16" x14ac:dyDescent="0.35">
      <c r="A601" t="s">
        <v>19</v>
      </c>
      <c r="B601" t="s">
        <v>33</v>
      </c>
      <c r="C601" t="s">
        <v>39</v>
      </c>
      <c r="D601" t="s">
        <v>55</v>
      </c>
      <c r="E601">
        <v>148135</v>
      </c>
      <c r="F601">
        <v>15685</v>
      </c>
      <c r="G601" t="s">
        <v>66</v>
      </c>
      <c r="H601" t="s">
        <v>68</v>
      </c>
      <c r="I601" t="s">
        <v>75</v>
      </c>
      <c r="J601" t="s">
        <v>85</v>
      </c>
      <c r="K601" t="s">
        <v>114</v>
      </c>
      <c r="L601">
        <v>5</v>
      </c>
      <c r="M601">
        <v>5</v>
      </c>
      <c r="N601" t="s">
        <v>150</v>
      </c>
      <c r="O601" t="s">
        <v>153</v>
      </c>
      <c r="P601" t="s">
        <v>373</v>
      </c>
    </row>
    <row r="602" spans="1:16" x14ac:dyDescent="0.35">
      <c r="A602" t="s">
        <v>19</v>
      </c>
      <c r="B602" t="s">
        <v>24</v>
      </c>
      <c r="C602" t="s">
        <v>39</v>
      </c>
      <c r="D602" t="s">
        <v>57</v>
      </c>
      <c r="E602">
        <v>65728</v>
      </c>
      <c r="F602">
        <v>858</v>
      </c>
      <c r="G602" t="s">
        <v>62</v>
      </c>
      <c r="I602" t="s">
        <v>76</v>
      </c>
      <c r="J602" t="s">
        <v>86</v>
      </c>
      <c r="K602" t="s">
        <v>142</v>
      </c>
      <c r="L602">
        <v>7</v>
      </c>
      <c r="M602">
        <v>6</v>
      </c>
      <c r="N602" t="s">
        <v>150</v>
      </c>
      <c r="O602" t="s">
        <v>156</v>
      </c>
      <c r="P602" t="s">
        <v>274</v>
      </c>
    </row>
    <row r="603" spans="1:16" x14ac:dyDescent="0.35">
      <c r="A603" t="s">
        <v>19</v>
      </c>
      <c r="B603" t="s">
        <v>27</v>
      </c>
      <c r="C603" t="s">
        <v>51</v>
      </c>
      <c r="D603" t="s">
        <v>61</v>
      </c>
      <c r="E603">
        <v>73463</v>
      </c>
      <c r="F603">
        <v>0</v>
      </c>
      <c r="G603" t="s">
        <v>63</v>
      </c>
      <c r="H603" t="s">
        <v>55</v>
      </c>
      <c r="I603" t="s">
        <v>77</v>
      </c>
      <c r="J603" t="s">
        <v>104</v>
      </c>
      <c r="K603" t="s">
        <v>141</v>
      </c>
      <c r="L603">
        <v>2</v>
      </c>
      <c r="M603">
        <v>2</v>
      </c>
      <c r="N603" t="s">
        <v>150</v>
      </c>
      <c r="O603" t="s">
        <v>154</v>
      </c>
      <c r="P603" t="s">
        <v>374</v>
      </c>
    </row>
    <row r="604" spans="1:16" x14ac:dyDescent="0.35">
      <c r="A604" t="s">
        <v>16</v>
      </c>
      <c r="B604" t="s">
        <v>34</v>
      </c>
      <c r="C604" t="s">
        <v>46</v>
      </c>
      <c r="D604" t="s">
        <v>53</v>
      </c>
      <c r="E604">
        <v>15354</v>
      </c>
      <c r="F604">
        <v>264</v>
      </c>
      <c r="G604" t="s">
        <v>67</v>
      </c>
      <c r="H604" t="s">
        <v>55</v>
      </c>
      <c r="I604" t="s">
        <v>74</v>
      </c>
      <c r="J604" t="s">
        <v>95</v>
      </c>
      <c r="K604" t="s">
        <v>120</v>
      </c>
      <c r="L604">
        <v>15</v>
      </c>
      <c r="M604">
        <v>14</v>
      </c>
      <c r="N604" t="s">
        <v>149</v>
      </c>
      <c r="O604" t="s">
        <v>153</v>
      </c>
      <c r="P604" t="s">
        <v>174</v>
      </c>
    </row>
    <row r="605" spans="1:16" x14ac:dyDescent="0.35">
      <c r="A605" t="s">
        <v>20</v>
      </c>
      <c r="B605" t="s">
        <v>34</v>
      </c>
      <c r="C605" t="s">
        <v>47</v>
      </c>
      <c r="D605" t="s">
        <v>54</v>
      </c>
      <c r="E605">
        <v>30154</v>
      </c>
      <c r="F605">
        <v>685</v>
      </c>
      <c r="G605" t="s">
        <v>62</v>
      </c>
      <c r="H605" t="s">
        <v>69</v>
      </c>
      <c r="I605" t="s">
        <v>80</v>
      </c>
      <c r="J605" t="s">
        <v>97</v>
      </c>
      <c r="K605" t="s">
        <v>122</v>
      </c>
      <c r="L605">
        <v>10</v>
      </c>
      <c r="M605">
        <v>9</v>
      </c>
      <c r="N605" t="s">
        <v>147</v>
      </c>
      <c r="O605" t="s">
        <v>153</v>
      </c>
      <c r="P605" t="s">
        <v>168</v>
      </c>
    </row>
    <row r="606" spans="1:16" x14ac:dyDescent="0.35">
      <c r="A606" t="s">
        <v>18</v>
      </c>
      <c r="B606" t="s">
        <v>27</v>
      </c>
      <c r="C606" t="s">
        <v>52</v>
      </c>
      <c r="D606" t="s">
        <v>59</v>
      </c>
      <c r="E606">
        <v>109815</v>
      </c>
      <c r="F606">
        <v>591</v>
      </c>
      <c r="G606" t="s">
        <v>63</v>
      </c>
      <c r="H606" t="s">
        <v>69</v>
      </c>
      <c r="I606" t="s">
        <v>72</v>
      </c>
      <c r="J606" t="s">
        <v>98</v>
      </c>
      <c r="K606" t="s">
        <v>124</v>
      </c>
      <c r="L606">
        <v>20</v>
      </c>
      <c r="M606">
        <v>17</v>
      </c>
      <c r="N606" t="s">
        <v>147</v>
      </c>
      <c r="O606" t="s">
        <v>153</v>
      </c>
      <c r="P606" t="s">
        <v>166</v>
      </c>
    </row>
    <row r="607" spans="1:16" x14ac:dyDescent="0.35">
      <c r="A607" t="s">
        <v>18</v>
      </c>
      <c r="B607" t="s">
        <v>21</v>
      </c>
      <c r="C607" t="s">
        <v>40</v>
      </c>
      <c r="D607" t="s">
        <v>55</v>
      </c>
      <c r="E607">
        <v>74964</v>
      </c>
      <c r="F607">
        <v>12358</v>
      </c>
      <c r="G607" t="s">
        <v>63</v>
      </c>
      <c r="H607" t="s">
        <v>70</v>
      </c>
      <c r="I607" t="s">
        <v>72</v>
      </c>
      <c r="J607" t="s">
        <v>101</v>
      </c>
      <c r="K607" t="s">
        <v>101</v>
      </c>
      <c r="L607">
        <v>15</v>
      </c>
      <c r="M607">
        <v>13</v>
      </c>
      <c r="N607" t="s">
        <v>152</v>
      </c>
      <c r="O607" t="s">
        <v>153</v>
      </c>
      <c r="P607" t="s">
        <v>195</v>
      </c>
    </row>
    <row r="608" spans="1:16" x14ac:dyDescent="0.35">
      <c r="A608" t="s">
        <v>18</v>
      </c>
      <c r="B608" t="s">
        <v>29</v>
      </c>
      <c r="C608" t="s">
        <v>38</v>
      </c>
      <c r="D608" t="s">
        <v>53</v>
      </c>
      <c r="E608">
        <v>99773</v>
      </c>
      <c r="F608">
        <v>9039</v>
      </c>
      <c r="G608" t="s">
        <v>63</v>
      </c>
      <c r="H608" t="s">
        <v>69</v>
      </c>
      <c r="I608" t="s">
        <v>79</v>
      </c>
      <c r="J608" t="s">
        <v>92</v>
      </c>
      <c r="K608" t="s">
        <v>92</v>
      </c>
      <c r="L608">
        <v>15</v>
      </c>
      <c r="M608">
        <v>15</v>
      </c>
      <c r="N608" t="s">
        <v>148</v>
      </c>
      <c r="O608" t="s">
        <v>153</v>
      </c>
      <c r="P608" t="s">
        <v>168</v>
      </c>
    </row>
    <row r="609" spans="1:16" x14ac:dyDescent="0.35">
      <c r="A609" t="s">
        <v>18</v>
      </c>
      <c r="B609" t="s">
        <v>34</v>
      </c>
      <c r="C609" t="s">
        <v>36</v>
      </c>
      <c r="D609" t="s">
        <v>57</v>
      </c>
      <c r="E609">
        <v>64264</v>
      </c>
      <c r="F609">
        <v>0</v>
      </c>
      <c r="G609" t="s">
        <v>64</v>
      </c>
      <c r="H609" t="s">
        <v>68</v>
      </c>
      <c r="I609" t="s">
        <v>78</v>
      </c>
      <c r="J609" t="s">
        <v>106</v>
      </c>
      <c r="K609" t="s">
        <v>133</v>
      </c>
      <c r="L609">
        <v>4</v>
      </c>
      <c r="M609">
        <v>1</v>
      </c>
      <c r="N609" t="s">
        <v>152</v>
      </c>
      <c r="O609" t="s">
        <v>156</v>
      </c>
      <c r="P609" t="s">
        <v>170</v>
      </c>
    </row>
    <row r="610" spans="1:16" x14ac:dyDescent="0.35">
      <c r="A610" t="s">
        <v>16</v>
      </c>
      <c r="B610" t="s">
        <v>34</v>
      </c>
      <c r="C610" t="s">
        <v>47</v>
      </c>
      <c r="D610" t="s">
        <v>55</v>
      </c>
      <c r="E610">
        <v>118310</v>
      </c>
      <c r="F610">
        <v>4562</v>
      </c>
      <c r="G610" t="s">
        <v>66</v>
      </c>
      <c r="H610" t="s">
        <v>70</v>
      </c>
      <c r="I610" t="s">
        <v>71</v>
      </c>
      <c r="J610" t="s">
        <v>94</v>
      </c>
      <c r="K610" t="s">
        <v>119</v>
      </c>
      <c r="L610">
        <v>9</v>
      </c>
      <c r="M610">
        <v>9</v>
      </c>
      <c r="N610" t="s">
        <v>147</v>
      </c>
      <c r="O610" t="s">
        <v>156</v>
      </c>
      <c r="P610" t="s">
        <v>261</v>
      </c>
    </row>
    <row r="611" spans="1:16" x14ac:dyDescent="0.35">
      <c r="A611" t="s">
        <v>20</v>
      </c>
      <c r="B611" t="s">
        <v>31</v>
      </c>
      <c r="C611" t="s">
        <v>50</v>
      </c>
      <c r="D611" t="s">
        <v>59</v>
      </c>
      <c r="E611">
        <v>63795</v>
      </c>
      <c r="F611">
        <v>16000</v>
      </c>
      <c r="G611" t="s">
        <v>67</v>
      </c>
      <c r="H611" t="s">
        <v>69</v>
      </c>
      <c r="I611" t="s">
        <v>75</v>
      </c>
      <c r="J611" t="s">
        <v>99</v>
      </c>
      <c r="K611" t="s">
        <v>125</v>
      </c>
      <c r="L611">
        <v>9</v>
      </c>
      <c r="M611">
        <v>7</v>
      </c>
      <c r="N611" t="s">
        <v>150</v>
      </c>
      <c r="O611" t="s">
        <v>153</v>
      </c>
      <c r="P611" t="s">
        <v>165</v>
      </c>
    </row>
    <row r="612" spans="1:16" x14ac:dyDescent="0.35">
      <c r="A612" t="s">
        <v>18</v>
      </c>
      <c r="B612" t="s">
        <v>30</v>
      </c>
      <c r="C612" t="s">
        <v>39</v>
      </c>
      <c r="D612" t="s">
        <v>55</v>
      </c>
      <c r="E612">
        <v>73792</v>
      </c>
      <c r="F612">
        <v>2783</v>
      </c>
      <c r="G612" t="s">
        <v>67</v>
      </c>
      <c r="I612" t="s">
        <v>78</v>
      </c>
      <c r="J612" t="s">
        <v>90</v>
      </c>
      <c r="K612" t="s">
        <v>117</v>
      </c>
      <c r="L612">
        <v>25</v>
      </c>
      <c r="M612">
        <v>25</v>
      </c>
      <c r="N612" t="s">
        <v>151</v>
      </c>
      <c r="O612" t="s">
        <v>154</v>
      </c>
      <c r="P612" t="s">
        <v>228</v>
      </c>
    </row>
    <row r="613" spans="1:16" x14ac:dyDescent="0.35">
      <c r="A613" t="s">
        <v>20</v>
      </c>
      <c r="B613" t="s">
        <v>29</v>
      </c>
      <c r="C613" t="s">
        <v>52</v>
      </c>
      <c r="D613" t="s">
        <v>56</v>
      </c>
      <c r="E613">
        <v>87649</v>
      </c>
      <c r="F613">
        <v>3279</v>
      </c>
      <c r="G613" t="s">
        <v>62</v>
      </c>
      <c r="H613" t="s">
        <v>68</v>
      </c>
      <c r="I613" t="s">
        <v>76</v>
      </c>
      <c r="J613" t="s">
        <v>96</v>
      </c>
      <c r="K613" t="s">
        <v>121</v>
      </c>
      <c r="L613">
        <v>12</v>
      </c>
      <c r="M613">
        <v>12</v>
      </c>
      <c r="N613" t="s">
        <v>148</v>
      </c>
      <c r="O613" t="s">
        <v>154</v>
      </c>
      <c r="P613" t="s">
        <v>187</v>
      </c>
    </row>
    <row r="614" spans="1:16" x14ac:dyDescent="0.35">
      <c r="A614" t="s">
        <v>18</v>
      </c>
      <c r="B614" t="s">
        <v>34</v>
      </c>
      <c r="C614" t="s">
        <v>52</v>
      </c>
      <c r="D614" t="s">
        <v>60</v>
      </c>
      <c r="E614">
        <v>86772</v>
      </c>
      <c r="F614">
        <v>4160</v>
      </c>
      <c r="G614" t="s">
        <v>67</v>
      </c>
      <c r="H614" t="s">
        <v>69</v>
      </c>
      <c r="I614" t="s">
        <v>78</v>
      </c>
      <c r="J614" t="s">
        <v>106</v>
      </c>
      <c r="K614" t="s">
        <v>133</v>
      </c>
      <c r="L614">
        <v>12</v>
      </c>
      <c r="M614">
        <v>9</v>
      </c>
      <c r="N614" t="s">
        <v>150</v>
      </c>
      <c r="O614" t="s">
        <v>154</v>
      </c>
      <c r="P614" t="s">
        <v>177</v>
      </c>
    </row>
    <row r="615" spans="1:16" x14ac:dyDescent="0.35">
      <c r="A615" t="s">
        <v>18</v>
      </c>
      <c r="B615" t="s">
        <v>21</v>
      </c>
      <c r="C615" t="s">
        <v>40</v>
      </c>
      <c r="D615" t="s">
        <v>60</v>
      </c>
      <c r="E615">
        <v>54454</v>
      </c>
      <c r="F615">
        <v>833</v>
      </c>
      <c r="G615" t="s">
        <v>67</v>
      </c>
      <c r="H615" t="s">
        <v>68</v>
      </c>
      <c r="I615" t="s">
        <v>76</v>
      </c>
      <c r="J615" t="s">
        <v>110</v>
      </c>
      <c r="K615" t="s">
        <v>140</v>
      </c>
      <c r="L615">
        <v>15</v>
      </c>
      <c r="M615">
        <v>13</v>
      </c>
      <c r="N615" t="s">
        <v>151</v>
      </c>
      <c r="O615" t="s">
        <v>153</v>
      </c>
      <c r="P615" t="s">
        <v>168</v>
      </c>
    </row>
    <row r="616" spans="1:16" x14ac:dyDescent="0.35">
      <c r="A616" t="s">
        <v>20</v>
      </c>
      <c r="B616" t="s">
        <v>26</v>
      </c>
      <c r="C616" t="s">
        <v>43</v>
      </c>
      <c r="D616" t="s">
        <v>58</v>
      </c>
      <c r="E616">
        <v>106009</v>
      </c>
      <c r="F616">
        <v>19704</v>
      </c>
      <c r="G616" t="s">
        <v>63</v>
      </c>
      <c r="I616" t="s">
        <v>79</v>
      </c>
      <c r="J616" t="s">
        <v>92</v>
      </c>
      <c r="K616" t="s">
        <v>92</v>
      </c>
      <c r="L616">
        <v>25</v>
      </c>
      <c r="M616">
        <v>25</v>
      </c>
      <c r="N616" t="s">
        <v>148</v>
      </c>
      <c r="O616" t="s">
        <v>156</v>
      </c>
      <c r="P616" t="s">
        <v>177</v>
      </c>
    </row>
    <row r="617" spans="1:16" x14ac:dyDescent="0.35">
      <c r="A617" t="s">
        <v>19</v>
      </c>
      <c r="B617" t="s">
        <v>29</v>
      </c>
      <c r="C617" t="s">
        <v>38</v>
      </c>
      <c r="D617" t="s">
        <v>59</v>
      </c>
      <c r="E617">
        <v>102569</v>
      </c>
      <c r="F617">
        <v>1394</v>
      </c>
      <c r="G617" t="s">
        <v>66</v>
      </c>
      <c r="H617" t="s">
        <v>55</v>
      </c>
      <c r="I617" t="s">
        <v>73</v>
      </c>
      <c r="J617" t="s">
        <v>83</v>
      </c>
      <c r="K617" t="s">
        <v>73</v>
      </c>
      <c r="L617">
        <v>7</v>
      </c>
      <c r="M617">
        <v>6</v>
      </c>
      <c r="N617" t="s">
        <v>150</v>
      </c>
      <c r="O617" t="s">
        <v>154</v>
      </c>
      <c r="P617" t="s">
        <v>179</v>
      </c>
    </row>
    <row r="618" spans="1:16" x14ac:dyDescent="0.35">
      <c r="A618" t="s">
        <v>16</v>
      </c>
      <c r="B618" t="s">
        <v>34</v>
      </c>
      <c r="C618" t="s">
        <v>44</v>
      </c>
      <c r="D618" t="s">
        <v>55</v>
      </c>
      <c r="E618">
        <v>48011</v>
      </c>
      <c r="F618">
        <v>8472</v>
      </c>
      <c r="G618" t="s">
        <v>67</v>
      </c>
      <c r="H618" t="s">
        <v>68</v>
      </c>
      <c r="I618" t="s">
        <v>75</v>
      </c>
      <c r="J618" t="s">
        <v>99</v>
      </c>
      <c r="K618" t="s">
        <v>125</v>
      </c>
      <c r="L618">
        <v>25</v>
      </c>
      <c r="M618">
        <v>25</v>
      </c>
      <c r="N618" t="s">
        <v>152</v>
      </c>
      <c r="O618" t="s">
        <v>156</v>
      </c>
      <c r="P618" t="s">
        <v>163</v>
      </c>
    </row>
    <row r="619" spans="1:16" x14ac:dyDescent="0.35">
      <c r="A619" t="s">
        <v>20</v>
      </c>
      <c r="B619" t="s">
        <v>32</v>
      </c>
      <c r="C619" t="s">
        <v>47</v>
      </c>
      <c r="D619" t="s">
        <v>57</v>
      </c>
      <c r="E619">
        <v>60453</v>
      </c>
      <c r="F619">
        <v>0</v>
      </c>
      <c r="G619" t="s">
        <v>63</v>
      </c>
      <c r="I619" t="s">
        <v>80</v>
      </c>
      <c r="J619" t="s">
        <v>102</v>
      </c>
      <c r="K619" t="s">
        <v>139</v>
      </c>
      <c r="L619">
        <v>10</v>
      </c>
      <c r="M619">
        <v>10</v>
      </c>
      <c r="N619" t="s">
        <v>151</v>
      </c>
      <c r="O619" t="s">
        <v>153</v>
      </c>
      <c r="P619" t="s">
        <v>240</v>
      </c>
    </row>
    <row r="620" spans="1:16" x14ac:dyDescent="0.35">
      <c r="A620" t="s">
        <v>17</v>
      </c>
      <c r="B620" t="s">
        <v>34</v>
      </c>
      <c r="C620" t="s">
        <v>50</v>
      </c>
      <c r="D620" t="s">
        <v>60</v>
      </c>
      <c r="E620">
        <v>70472</v>
      </c>
      <c r="F620">
        <v>744</v>
      </c>
      <c r="G620" t="s">
        <v>63</v>
      </c>
      <c r="H620" t="s">
        <v>69</v>
      </c>
      <c r="I620" t="s">
        <v>75</v>
      </c>
      <c r="J620" t="s">
        <v>99</v>
      </c>
      <c r="K620" t="s">
        <v>125</v>
      </c>
      <c r="L620">
        <v>0</v>
      </c>
      <c r="M620">
        <v>0</v>
      </c>
      <c r="N620" t="s">
        <v>152</v>
      </c>
      <c r="O620" t="s">
        <v>153</v>
      </c>
      <c r="P620" t="s">
        <v>179</v>
      </c>
    </row>
    <row r="621" spans="1:16" x14ac:dyDescent="0.35">
      <c r="A621" t="s">
        <v>16</v>
      </c>
      <c r="B621" t="s">
        <v>21</v>
      </c>
      <c r="C621" t="s">
        <v>36</v>
      </c>
      <c r="D621" t="s">
        <v>57</v>
      </c>
      <c r="E621">
        <v>106328</v>
      </c>
      <c r="F621">
        <v>0</v>
      </c>
      <c r="G621" t="s">
        <v>63</v>
      </c>
      <c r="H621" t="s">
        <v>68</v>
      </c>
      <c r="I621" t="s">
        <v>80</v>
      </c>
      <c r="J621" t="s">
        <v>97</v>
      </c>
      <c r="K621" t="s">
        <v>122</v>
      </c>
      <c r="L621">
        <v>20</v>
      </c>
      <c r="M621">
        <v>17</v>
      </c>
      <c r="N621" t="s">
        <v>147</v>
      </c>
      <c r="O621" t="s">
        <v>156</v>
      </c>
      <c r="P621" t="s">
        <v>168</v>
      </c>
    </row>
    <row r="622" spans="1:16" x14ac:dyDescent="0.35">
      <c r="A622" t="s">
        <v>18</v>
      </c>
      <c r="B622" t="s">
        <v>23</v>
      </c>
      <c r="C622" t="s">
        <v>36</v>
      </c>
      <c r="D622" t="s">
        <v>61</v>
      </c>
      <c r="E622">
        <v>89855</v>
      </c>
      <c r="F622">
        <v>11706</v>
      </c>
      <c r="G622" t="s">
        <v>66</v>
      </c>
      <c r="H622" t="s">
        <v>70</v>
      </c>
      <c r="I622" t="s">
        <v>71</v>
      </c>
      <c r="J622" t="s">
        <v>81</v>
      </c>
      <c r="K622" t="s">
        <v>111</v>
      </c>
      <c r="L622">
        <v>10</v>
      </c>
      <c r="M622">
        <v>9</v>
      </c>
      <c r="N622" t="s">
        <v>151</v>
      </c>
      <c r="O622" t="s">
        <v>156</v>
      </c>
      <c r="P622" t="s">
        <v>260</v>
      </c>
    </row>
    <row r="623" spans="1:16" x14ac:dyDescent="0.35">
      <c r="A623" t="s">
        <v>18</v>
      </c>
      <c r="B623" t="s">
        <v>31</v>
      </c>
      <c r="C623" t="s">
        <v>44</v>
      </c>
      <c r="D623" t="s">
        <v>58</v>
      </c>
      <c r="E623">
        <v>56604</v>
      </c>
      <c r="F623">
        <v>3182</v>
      </c>
      <c r="G623" t="s">
        <v>62</v>
      </c>
      <c r="I623" t="s">
        <v>80</v>
      </c>
      <c r="J623" t="s">
        <v>93</v>
      </c>
      <c r="K623" t="s">
        <v>128</v>
      </c>
      <c r="L623">
        <v>5</v>
      </c>
      <c r="M623">
        <v>5</v>
      </c>
      <c r="N623" t="s">
        <v>151</v>
      </c>
      <c r="O623" t="s">
        <v>153</v>
      </c>
      <c r="P623" t="s">
        <v>186</v>
      </c>
    </row>
    <row r="624" spans="1:16" x14ac:dyDescent="0.35">
      <c r="A624" t="s">
        <v>20</v>
      </c>
      <c r="B624" t="s">
        <v>27</v>
      </c>
      <c r="C624" t="s">
        <v>44</v>
      </c>
      <c r="D624" t="s">
        <v>58</v>
      </c>
      <c r="E624">
        <v>920618</v>
      </c>
      <c r="F624">
        <v>124262</v>
      </c>
      <c r="G624" t="s">
        <v>65</v>
      </c>
      <c r="H624" t="s">
        <v>70</v>
      </c>
      <c r="I624" t="s">
        <v>72</v>
      </c>
      <c r="J624" t="s">
        <v>101</v>
      </c>
      <c r="K624" t="s">
        <v>101</v>
      </c>
      <c r="L624">
        <v>12</v>
      </c>
      <c r="M624">
        <v>12</v>
      </c>
      <c r="N624" t="s">
        <v>152</v>
      </c>
      <c r="O624" t="s">
        <v>154</v>
      </c>
      <c r="P624" t="s">
        <v>189</v>
      </c>
    </row>
    <row r="625" spans="1:16" x14ac:dyDescent="0.35">
      <c r="A625" t="s">
        <v>18</v>
      </c>
      <c r="B625" t="s">
        <v>22</v>
      </c>
      <c r="C625" t="s">
        <v>46</v>
      </c>
      <c r="D625" t="s">
        <v>54</v>
      </c>
      <c r="E625">
        <v>110886</v>
      </c>
      <c r="F625">
        <v>0</v>
      </c>
      <c r="G625" t="s">
        <v>67</v>
      </c>
      <c r="H625" t="s">
        <v>70</v>
      </c>
      <c r="I625" t="s">
        <v>74</v>
      </c>
      <c r="J625" t="s">
        <v>107</v>
      </c>
      <c r="K625" t="s">
        <v>134</v>
      </c>
      <c r="L625">
        <v>18</v>
      </c>
      <c r="M625">
        <v>15</v>
      </c>
      <c r="N625" t="s">
        <v>150</v>
      </c>
      <c r="O625" t="s">
        <v>154</v>
      </c>
      <c r="P625" t="s">
        <v>166</v>
      </c>
    </row>
    <row r="626" spans="1:16" x14ac:dyDescent="0.35">
      <c r="A626" t="s">
        <v>16</v>
      </c>
      <c r="B626" t="s">
        <v>24</v>
      </c>
      <c r="C626" t="s">
        <v>46</v>
      </c>
      <c r="D626" t="s">
        <v>53</v>
      </c>
      <c r="E626">
        <v>490484</v>
      </c>
      <c r="F626">
        <v>19766</v>
      </c>
      <c r="G626" t="s">
        <v>65</v>
      </c>
      <c r="H626" t="s">
        <v>68</v>
      </c>
      <c r="I626" t="s">
        <v>78</v>
      </c>
      <c r="J626" t="s">
        <v>90</v>
      </c>
      <c r="K626" t="s">
        <v>117</v>
      </c>
      <c r="L626">
        <v>25</v>
      </c>
      <c r="M626">
        <v>25</v>
      </c>
      <c r="N626" t="s">
        <v>152</v>
      </c>
      <c r="O626" t="s">
        <v>155</v>
      </c>
      <c r="P626" t="s">
        <v>165</v>
      </c>
    </row>
    <row r="627" spans="1:16" x14ac:dyDescent="0.35">
      <c r="A627" t="s">
        <v>18</v>
      </c>
      <c r="B627" t="s">
        <v>26</v>
      </c>
      <c r="C627" t="s">
        <v>40</v>
      </c>
      <c r="D627" t="s">
        <v>57</v>
      </c>
      <c r="E627">
        <v>88770</v>
      </c>
      <c r="F627">
        <v>0</v>
      </c>
      <c r="G627" t="s">
        <v>62</v>
      </c>
      <c r="H627" t="s">
        <v>68</v>
      </c>
      <c r="I627" t="s">
        <v>71</v>
      </c>
      <c r="J627" t="s">
        <v>81</v>
      </c>
      <c r="K627" t="s">
        <v>111</v>
      </c>
      <c r="L627">
        <v>3</v>
      </c>
      <c r="M627">
        <v>3</v>
      </c>
      <c r="N627" t="s">
        <v>148</v>
      </c>
      <c r="O627" t="s">
        <v>156</v>
      </c>
      <c r="P627" t="s">
        <v>187</v>
      </c>
    </row>
    <row r="628" spans="1:16" x14ac:dyDescent="0.35">
      <c r="A628" t="s">
        <v>18</v>
      </c>
      <c r="B628" t="s">
        <v>33</v>
      </c>
      <c r="C628" t="s">
        <v>45</v>
      </c>
      <c r="D628" t="s">
        <v>57</v>
      </c>
      <c r="E628">
        <v>63194</v>
      </c>
      <c r="F628">
        <v>870</v>
      </c>
      <c r="G628" t="s">
        <v>64</v>
      </c>
      <c r="H628" t="s">
        <v>55</v>
      </c>
      <c r="I628" t="s">
        <v>80</v>
      </c>
      <c r="J628" t="s">
        <v>100</v>
      </c>
      <c r="K628" t="s">
        <v>126</v>
      </c>
      <c r="L628">
        <v>15</v>
      </c>
      <c r="M628">
        <v>14</v>
      </c>
      <c r="N628" t="s">
        <v>152</v>
      </c>
      <c r="O628" t="s">
        <v>156</v>
      </c>
      <c r="P628" t="s">
        <v>211</v>
      </c>
    </row>
    <row r="629" spans="1:16" x14ac:dyDescent="0.35">
      <c r="A629" t="s">
        <v>18</v>
      </c>
      <c r="B629" t="s">
        <v>30</v>
      </c>
      <c r="C629" t="s">
        <v>37</v>
      </c>
      <c r="D629" t="s">
        <v>54</v>
      </c>
      <c r="E629">
        <v>26590</v>
      </c>
      <c r="F629">
        <v>1109</v>
      </c>
      <c r="G629" t="s">
        <v>67</v>
      </c>
      <c r="I629" t="s">
        <v>74</v>
      </c>
      <c r="J629" t="s">
        <v>84</v>
      </c>
      <c r="K629" t="s">
        <v>113</v>
      </c>
      <c r="L629">
        <v>6</v>
      </c>
      <c r="M629">
        <v>5</v>
      </c>
      <c r="N629" t="s">
        <v>150</v>
      </c>
      <c r="O629" t="s">
        <v>156</v>
      </c>
      <c r="P629" t="s">
        <v>304</v>
      </c>
    </row>
    <row r="630" spans="1:16" x14ac:dyDescent="0.35">
      <c r="A630" t="s">
        <v>18</v>
      </c>
      <c r="B630" t="s">
        <v>24</v>
      </c>
      <c r="C630" t="s">
        <v>42</v>
      </c>
      <c r="D630" t="s">
        <v>53</v>
      </c>
      <c r="E630">
        <v>68807</v>
      </c>
      <c r="F630">
        <v>4856</v>
      </c>
      <c r="G630" t="s">
        <v>63</v>
      </c>
      <c r="H630" t="s">
        <v>55</v>
      </c>
      <c r="I630" t="s">
        <v>74</v>
      </c>
      <c r="J630" t="s">
        <v>107</v>
      </c>
      <c r="K630" t="s">
        <v>134</v>
      </c>
      <c r="L630">
        <v>9</v>
      </c>
      <c r="M630">
        <v>6</v>
      </c>
      <c r="N630" t="s">
        <v>152</v>
      </c>
      <c r="O630" t="s">
        <v>154</v>
      </c>
      <c r="P630" t="s">
        <v>375</v>
      </c>
    </row>
    <row r="631" spans="1:16" x14ac:dyDescent="0.35">
      <c r="A631" t="s">
        <v>18</v>
      </c>
      <c r="B631" t="s">
        <v>31</v>
      </c>
      <c r="C631" t="s">
        <v>39</v>
      </c>
      <c r="D631" t="s">
        <v>60</v>
      </c>
      <c r="E631">
        <v>100431</v>
      </c>
      <c r="F631">
        <v>2090</v>
      </c>
      <c r="G631" t="s">
        <v>62</v>
      </c>
      <c r="H631" t="s">
        <v>55</v>
      </c>
      <c r="I631" t="s">
        <v>79</v>
      </c>
      <c r="J631" t="s">
        <v>105</v>
      </c>
      <c r="K631" t="s">
        <v>105</v>
      </c>
      <c r="L631">
        <v>6</v>
      </c>
      <c r="M631">
        <v>6</v>
      </c>
      <c r="N631" t="s">
        <v>152</v>
      </c>
      <c r="O631" t="s">
        <v>153</v>
      </c>
      <c r="P631" t="s">
        <v>376</v>
      </c>
    </row>
    <row r="632" spans="1:16" x14ac:dyDescent="0.35">
      <c r="A632" t="s">
        <v>18</v>
      </c>
      <c r="B632" t="s">
        <v>31</v>
      </c>
      <c r="C632" t="s">
        <v>42</v>
      </c>
      <c r="D632" t="s">
        <v>53</v>
      </c>
      <c r="E632">
        <v>163865</v>
      </c>
      <c r="F632">
        <v>465</v>
      </c>
      <c r="G632" t="s">
        <v>66</v>
      </c>
      <c r="H632" t="s">
        <v>68</v>
      </c>
      <c r="I632" t="s">
        <v>76</v>
      </c>
      <c r="J632" t="s">
        <v>96</v>
      </c>
      <c r="K632" t="s">
        <v>121</v>
      </c>
      <c r="L632">
        <v>4</v>
      </c>
      <c r="M632">
        <v>4</v>
      </c>
      <c r="N632" t="s">
        <v>149</v>
      </c>
      <c r="O632" t="s">
        <v>153</v>
      </c>
      <c r="P632" t="s">
        <v>334</v>
      </c>
    </row>
    <row r="633" spans="1:16" x14ac:dyDescent="0.35">
      <c r="A633" t="s">
        <v>18</v>
      </c>
      <c r="B633" t="s">
        <v>21</v>
      </c>
      <c r="C633" t="s">
        <v>46</v>
      </c>
      <c r="D633" t="s">
        <v>55</v>
      </c>
      <c r="E633">
        <v>83775</v>
      </c>
      <c r="F633">
        <v>12624</v>
      </c>
      <c r="G633" t="s">
        <v>62</v>
      </c>
      <c r="H633" t="s">
        <v>55</v>
      </c>
      <c r="I633" t="s">
        <v>74</v>
      </c>
      <c r="J633" t="s">
        <v>107</v>
      </c>
      <c r="K633" t="s">
        <v>134</v>
      </c>
      <c r="L633">
        <v>7</v>
      </c>
      <c r="M633">
        <v>4</v>
      </c>
      <c r="N633" t="s">
        <v>149</v>
      </c>
      <c r="O633" t="s">
        <v>156</v>
      </c>
      <c r="P633" t="s">
        <v>165</v>
      </c>
    </row>
    <row r="634" spans="1:16" x14ac:dyDescent="0.35">
      <c r="A634" t="s">
        <v>16</v>
      </c>
      <c r="B634" t="s">
        <v>34</v>
      </c>
      <c r="C634" t="s">
        <v>46</v>
      </c>
      <c r="D634" t="s">
        <v>55</v>
      </c>
      <c r="E634">
        <v>55673</v>
      </c>
      <c r="F634">
        <v>1306</v>
      </c>
      <c r="G634" t="s">
        <v>63</v>
      </c>
      <c r="H634" t="s">
        <v>68</v>
      </c>
      <c r="I634" t="s">
        <v>72</v>
      </c>
      <c r="J634" t="s">
        <v>101</v>
      </c>
      <c r="K634" t="s">
        <v>101</v>
      </c>
      <c r="L634">
        <v>20</v>
      </c>
      <c r="M634">
        <v>20</v>
      </c>
      <c r="N634" t="s">
        <v>149</v>
      </c>
      <c r="O634" t="s">
        <v>153</v>
      </c>
      <c r="P634" t="s">
        <v>234</v>
      </c>
    </row>
    <row r="635" spans="1:16" x14ac:dyDescent="0.35">
      <c r="A635" t="s">
        <v>20</v>
      </c>
      <c r="B635" t="s">
        <v>26</v>
      </c>
      <c r="C635" t="s">
        <v>43</v>
      </c>
      <c r="D635" t="s">
        <v>58</v>
      </c>
      <c r="E635">
        <v>106009</v>
      </c>
      <c r="F635">
        <v>19704</v>
      </c>
      <c r="G635" t="s">
        <v>63</v>
      </c>
      <c r="I635" t="s">
        <v>79</v>
      </c>
      <c r="J635" t="s">
        <v>92</v>
      </c>
      <c r="K635" t="s">
        <v>92</v>
      </c>
      <c r="L635">
        <v>25</v>
      </c>
      <c r="M635">
        <v>25</v>
      </c>
      <c r="N635" t="s">
        <v>148</v>
      </c>
      <c r="O635" t="s">
        <v>156</v>
      </c>
      <c r="P635" t="s">
        <v>177</v>
      </c>
    </row>
    <row r="636" spans="1:16" x14ac:dyDescent="0.35">
      <c r="A636" t="s">
        <v>19</v>
      </c>
      <c r="B636" t="s">
        <v>33</v>
      </c>
      <c r="C636" t="s">
        <v>35</v>
      </c>
      <c r="D636" t="s">
        <v>57</v>
      </c>
      <c r="E636">
        <v>43404</v>
      </c>
      <c r="F636">
        <v>0</v>
      </c>
      <c r="G636" t="s">
        <v>67</v>
      </c>
      <c r="H636" t="s">
        <v>55</v>
      </c>
      <c r="I636" t="s">
        <v>78</v>
      </c>
      <c r="J636" t="s">
        <v>90</v>
      </c>
      <c r="K636" t="s">
        <v>117</v>
      </c>
      <c r="L636">
        <v>7</v>
      </c>
      <c r="M636">
        <v>6</v>
      </c>
      <c r="N636" t="s">
        <v>151</v>
      </c>
      <c r="O636" t="s">
        <v>153</v>
      </c>
      <c r="P636" t="s">
        <v>323</v>
      </c>
    </row>
    <row r="637" spans="1:16" x14ac:dyDescent="0.35">
      <c r="A637" t="s">
        <v>19</v>
      </c>
      <c r="B637" t="s">
        <v>27</v>
      </c>
      <c r="C637" t="s">
        <v>44</v>
      </c>
      <c r="D637" t="s">
        <v>53</v>
      </c>
      <c r="E637">
        <v>63232</v>
      </c>
      <c r="F637">
        <v>0</v>
      </c>
      <c r="G637" t="s">
        <v>64</v>
      </c>
      <c r="H637" t="s">
        <v>68</v>
      </c>
      <c r="I637" t="s">
        <v>79</v>
      </c>
      <c r="J637" t="s">
        <v>105</v>
      </c>
      <c r="K637" t="s">
        <v>105</v>
      </c>
      <c r="L637">
        <v>2</v>
      </c>
      <c r="M637">
        <v>0</v>
      </c>
      <c r="N637" t="s">
        <v>150</v>
      </c>
      <c r="O637" t="s">
        <v>155</v>
      </c>
      <c r="P637" t="s">
        <v>187</v>
      </c>
    </row>
    <row r="638" spans="1:16" x14ac:dyDescent="0.35">
      <c r="A638" t="s">
        <v>16</v>
      </c>
      <c r="B638" t="s">
        <v>33</v>
      </c>
      <c r="C638" t="s">
        <v>35</v>
      </c>
      <c r="D638" t="s">
        <v>60</v>
      </c>
      <c r="E638">
        <v>99214</v>
      </c>
      <c r="F638">
        <v>13964</v>
      </c>
      <c r="G638" t="s">
        <v>63</v>
      </c>
      <c r="H638" t="s">
        <v>69</v>
      </c>
      <c r="I638" t="s">
        <v>75</v>
      </c>
      <c r="J638" t="s">
        <v>91</v>
      </c>
      <c r="K638" t="s">
        <v>118</v>
      </c>
      <c r="L638">
        <v>15</v>
      </c>
      <c r="M638">
        <v>15</v>
      </c>
      <c r="N638" t="s">
        <v>151</v>
      </c>
      <c r="O638" t="s">
        <v>153</v>
      </c>
      <c r="P638" t="s">
        <v>228</v>
      </c>
    </row>
    <row r="639" spans="1:16" x14ac:dyDescent="0.35">
      <c r="A639" t="s">
        <v>19</v>
      </c>
      <c r="B639" t="s">
        <v>30</v>
      </c>
      <c r="C639" t="s">
        <v>35</v>
      </c>
      <c r="D639" t="s">
        <v>55</v>
      </c>
      <c r="E639">
        <v>569744</v>
      </c>
      <c r="F639">
        <v>0</v>
      </c>
      <c r="G639" t="s">
        <v>65</v>
      </c>
      <c r="I639" t="s">
        <v>71</v>
      </c>
      <c r="J639" t="s">
        <v>94</v>
      </c>
      <c r="K639" t="s">
        <v>119</v>
      </c>
      <c r="L639">
        <v>0</v>
      </c>
      <c r="M639">
        <v>0</v>
      </c>
      <c r="N639" t="s">
        <v>148</v>
      </c>
      <c r="O639" t="s">
        <v>156</v>
      </c>
      <c r="P639" t="s">
        <v>215</v>
      </c>
    </row>
    <row r="640" spans="1:16" x14ac:dyDescent="0.35">
      <c r="A640" t="s">
        <v>18</v>
      </c>
      <c r="B640" t="s">
        <v>31</v>
      </c>
      <c r="C640" t="s">
        <v>38</v>
      </c>
      <c r="D640" t="s">
        <v>61</v>
      </c>
      <c r="E640">
        <v>473675</v>
      </c>
      <c r="F640">
        <v>49366</v>
      </c>
      <c r="G640" t="s">
        <v>65</v>
      </c>
      <c r="H640" t="s">
        <v>69</v>
      </c>
      <c r="I640" t="s">
        <v>74</v>
      </c>
      <c r="J640" t="s">
        <v>107</v>
      </c>
      <c r="K640" t="s">
        <v>134</v>
      </c>
      <c r="L640">
        <v>15</v>
      </c>
      <c r="M640">
        <v>15</v>
      </c>
      <c r="N640" t="s">
        <v>151</v>
      </c>
      <c r="O640" t="s">
        <v>153</v>
      </c>
      <c r="P640" t="s">
        <v>296</v>
      </c>
    </row>
    <row r="641" spans="1:16" x14ac:dyDescent="0.35">
      <c r="A641" t="s">
        <v>19</v>
      </c>
      <c r="B641" t="s">
        <v>24</v>
      </c>
      <c r="C641" t="s">
        <v>42</v>
      </c>
      <c r="D641" t="s">
        <v>55</v>
      </c>
      <c r="E641">
        <v>394867</v>
      </c>
      <c r="F641">
        <v>0</v>
      </c>
      <c r="G641" t="s">
        <v>65</v>
      </c>
      <c r="H641" t="s">
        <v>55</v>
      </c>
      <c r="I641" t="s">
        <v>74</v>
      </c>
      <c r="J641" t="s">
        <v>107</v>
      </c>
      <c r="K641" t="s">
        <v>134</v>
      </c>
      <c r="L641">
        <v>1</v>
      </c>
      <c r="M641">
        <v>0</v>
      </c>
      <c r="N641" t="s">
        <v>152</v>
      </c>
      <c r="O641" t="s">
        <v>156</v>
      </c>
      <c r="P641" t="s">
        <v>377</v>
      </c>
    </row>
    <row r="642" spans="1:16" x14ac:dyDescent="0.35">
      <c r="A642" t="s">
        <v>19</v>
      </c>
      <c r="B642" t="s">
        <v>21</v>
      </c>
      <c r="C642" t="s">
        <v>46</v>
      </c>
      <c r="D642" t="s">
        <v>56</v>
      </c>
      <c r="E642">
        <v>83492</v>
      </c>
      <c r="F642">
        <v>4330</v>
      </c>
      <c r="G642" t="s">
        <v>63</v>
      </c>
      <c r="I642" t="s">
        <v>74</v>
      </c>
      <c r="J642" t="s">
        <v>107</v>
      </c>
      <c r="K642" t="s">
        <v>134</v>
      </c>
      <c r="L642">
        <v>3</v>
      </c>
      <c r="M642">
        <v>2</v>
      </c>
      <c r="N642" t="s">
        <v>152</v>
      </c>
      <c r="O642" t="s">
        <v>155</v>
      </c>
      <c r="P642" t="s">
        <v>188</v>
      </c>
    </row>
    <row r="643" spans="1:16" x14ac:dyDescent="0.35">
      <c r="A643" t="s">
        <v>18</v>
      </c>
      <c r="B643" t="s">
        <v>25</v>
      </c>
      <c r="C643" t="s">
        <v>44</v>
      </c>
      <c r="E643">
        <v>90308</v>
      </c>
      <c r="F643">
        <v>6298</v>
      </c>
      <c r="G643" t="s">
        <v>64</v>
      </c>
      <c r="H643" t="s">
        <v>69</v>
      </c>
      <c r="I643" t="s">
        <v>74</v>
      </c>
      <c r="J643" t="s">
        <v>84</v>
      </c>
      <c r="K643" t="s">
        <v>113</v>
      </c>
      <c r="L643">
        <v>4</v>
      </c>
      <c r="M643">
        <v>1</v>
      </c>
      <c r="N643" t="s">
        <v>152</v>
      </c>
      <c r="O643" t="s">
        <v>156</v>
      </c>
      <c r="P643" t="s">
        <v>378</v>
      </c>
    </row>
    <row r="644" spans="1:16" x14ac:dyDescent="0.35">
      <c r="A644" t="s">
        <v>18</v>
      </c>
      <c r="B644" t="s">
        <v>26</v>
      </c>
      <c r="C644" t="s">
        <v>51</v>
      </c>
      <c r="D644" t="s">
        <v>57</v>
      </c>
      <c r="E644">
        <v>8330</v>
      </c>
      <c r="F644">
        <v>753</v>
      </c>
      <c r="G644" t="s">
        <v>66</v>
      </c>
      <c r="I644" t="s">
        <v>72</v>
      </c>
      <c r="J644" t="s">
        <v>101</v>
      </c>
      <c r="K644" t="s">
        <v>101</v>
      </c>
      <c r="L644">
        <v>15</v>
      </c>
      <c r="M644">
        <v>15</v>
      </c>
      <c r="N644" t="s">
        <v>152</v>
      </c>
      <c r="O644" t="s">
        <v>156</v>
      </c>
      <c r="P644" t="s">
        <v>276</v>
      </c>
    </row>
    <row r="645" spans="1:16" x14ac:dyDescent="0.35">
      <c r="A645" t="s">
        <v>18</v>
      </c>
      <c r="B645" t="s">
        <v>25</v>
      </c>
      <c r="C645" t="s">
        <v>38</v>
      </c>
      <c r="E645">
        <v>988566</v>
      </c>
      <c r="F645">
        <v>91181</v>
      </c>
      <c r="G645" t="s">
        <v>65</v>
      </c>
      <c r="H645" t="s">
        <v>55</v>
      </c>
      <c r="I645" t="s">
        <v>75</v>
      </c>
      <c r="J645" t="s">
        <v>85</v>
      </c>
      <c r="K645" t="s">
        <v>114</v>
      </c>
      <c r="L645">
        <v>7</v>
      </c>
      <c r="M645">
        <v>4</v>
      </c>
      <c r="N645" t="s">
        <v>149</v>
      </c>
      <c r="O645" t="s">
        <v>154</v>
      </c>
      <c r="P645" t="s">
        <v>164</v>
      </c>
    </row>
    <row r="646" spans="1:16" x14ac:dyDescent="0.35">
      <c r="A646" t="s">
        <v>20</v>
      </c>
      <c r="B646" t="s">
        <v>25</v>
      </c>
      <c r="C646" t="s">
        <v>36</v>
      </c>
      <c r="E646">
        <v>92661</v>
      </c>
      <c r="F646">
        <v>0</v>
      </c>
      <c r="G646" t="s">
        <v>62</v>
      </c>
      <c r="H646" t="s">
        <v>69</v>
      </c>
      <c r="I646" t="s">
        <v>79</v>
      </c>
      <c r="J646" t="s">
        <v>92</v>
      </c>
      <c r="K646" t="s">
        <v>92</v>
      </c>
      <c r="L646">
        <v>18</v>
      </c>
      <c r="M646">
        <v>17</v>
      </c>
      <c r="N646" t="s">
        <v>148</v>
      </c>
      <c r="O646" t="s">
        <v>153</v>
      </c>
      <c r="P646" t="s">
        <v>179</v>
      </c>
    </row>
    <row r="647" spans="1:16" x14ac:dyDescent="0.35">
      <c r="A647" t="s">
        <v>16</v>
      </c>
      <c r="B647" t="s">
        <v>26</v>
      </c>
      <c r="C647" t="s">
        <v>37</v>
      </c>
      <c r="D647" t="s">
        <v>56</v>
      </c>
      <c r="E647">
        <v>91574</v>
      </c>
      <c r="F647">
        <v>3334</v>
      </c>
      <c r="G647" t="s">
        <v>63</v>
      </c>
      <c r="H647" t="s">
        <v>69</v>
      </c>
      <c r="I647" t="s">
        <v>78</v>
      </c>
      <c r="J647" t="s">
        <v>90</v>
      </c>
      <c r="K647" t="s">
        <v>117</v>
      </c>
      <c r="L647">
        <v>25</v>
      </c>
      <c r="M647">
        <v>25</v>
      </c>
      <c r="N647" t="s">
        <v>147</v>
      </c>
      <c r="O647" t="s">
        <v>153</v>
      </c>
      <c r="P647" t="s">
        <v>177</v>
      </c>
    </row>
    <row r="648" spans="1:16" x14ac:dyDescent="0.35">
      <c r="A648" t="s">
        <v>20</v>
      </c>
      <c r="B648" t="s">
        <v>29</v>
      </c>
      <c r="C648" t="s">
        <v>42</v>
      </c>
      <c r="D648" t="s">
        <v>53</v>
      </c>
      <c r="E648">
        <v>61162</v>
      </c>
      <c r="F648">
        <v>735</v>
      </c>
      <c r="G648" t="s">
        <v>67</v>
      </c>
      <c r="H648" t="s">
        <v>69</v>
      </c>
      <c r="I648" t="s">
        <v>79</v>
      </c>
      <c r="J648" t="s">
        <v>105</v>
      </c>
      <c r="K648" t="s">
        <v>105</v>
      </c>
      <c r="L648">
        <v>9</v>
      </c>
      <c r="M648">
        <v>8</v>
      </c>
      <c r="N648" t="s">
        <v>151</v>
      </c>
      <c r="O648" t="s">
        <v>156</v>
      </c>
      <c r="P648" t="s">
        <v>165</v>
      </c>
    </row>
    <row r="649" spans="1:16" x14ac:dyDescent="0.35">
      <c r="A649" t="s">
        <v>19</v>
      </c>
      <c r="B649" t="s">
        <v>33</v>
      </c>
      <c r="C649" t="s">
        <v>39</v>
      </c>
      <c r="E649">
        <v>27865</v>
      </c>
      <c r="F649">
        <v>2772</v>
      </c>
      <c r="G649" t="s">
        <v>67</v>
      </c>
      <c r="H649" t="s">
        <v>55</v>
      </c>
      <c r="I649" t="s">
        <v>73</v>
      </c>
      <c r="J649" t="s">
        <v>83</v>
      </c>
      <c r="K649" t="s">
        <v>73</v>
      </c>
      <c r="L649">
        <v>2</v>
      </c>
      <c r="M649">
        <v>2</v>
      </c>
      <c r="N649" t="s">
        <v>149</v>
      </c>
      <c r="O649" t="s">
        <v>153</v>
      </c>
      <c r="P649" t="s">
        <v>166</v>
      </c>
    </row>
    <row r="650" spans="1:16" x14ac:dyDescent="0.35">
      <c r="A650" t="s">
        <v>20</v>
      </c>
      <c r="B650" t="s">
        <v>29</v>
      </c>
      <c r="C650" t="s">
        <v>46</v>
      </c>
      <c r="D650" t="s">
        <v>55</v>
      </c>
      <c r="E650">
        <v>115874</v>
      </c>
      <c r="F650">
        <v>10289</v>
      </c>
      <c r="G650" t="s">
        <v>63</v>
      </c>
      <c r="I650" t="s">
        <v>77</v>
      </c>
      <c r="J650" t="s">
        <v>89</v>
      </c>
      <c r="K650" t="s">
        <v>137</v>
      </c>
      <c r="L650">
        <v>15</v>
      </c>
      <c r="M650">
        <v>13</v>
      </c>
      <c r="N650" t="s">
        <v>151</v>
      </c>
      <c r="O650" t="s">
        <v>153</v>
      </c>
      <c r="P650" t="s">
        <v>211</v>
      </c>
    </row>
    <row r="651" spans="1:16" x14ac:dyDescent="0.35">
      <c r="A651" t="s">
        <v>18</v>
      </c>
      <c r="B651" t="s">
        <v>23</v>
      </c>
      <c r="C651" t="s">
        <v>48</v>
      </c>
      <c r="D651" t="s">
        <v>55</v>
      </c>
      <c r="E651">
        <v>97745</v>
      </c>
      <c r="F651">
        <v>10823</v>
      </c>
      <c r="G651" t="s">
        <v>67</v>
      </c>
      <c r="H651" t="s">
        <v>70</v>
      </c>
      <c r="I651" t="s">
        <v>74</v>
      </c>
      <c r="J651" t="s">
        <v>95</v>
      </c>
      <c r="K651" t="s">
        <v>120</v>
      </c>
      <c r="L651">
        <v>8</v>
      </c>
      <c r="M651">
        <v>5</v>
      </c>
      <c r="N651" t="s">
        <v>152</v>
      </c>
      <c r="O651" t="s">
        <v>154</v>
      </c>
      <c r="P651" t="s">
        <v>164</v>
      </c>
    </row>
    <row r="652" spans="1:16" x14ac:dyDescent="0.35">
      <c r="A652" t="s">
        <v>19</v>
      </c>
      <c r="B652" t="s">
        <v>22</v>
      </c>
      <c r="C652" t="s">
        <v>46</v>
      </c>
      <c r="D652" t="s">
        <v>54</v>
      </c>
      <c r="E652">
        <v>102668</v>
      </c>
      <c r="F652">
        <v>21206</v>
      </c>
      <c r="G652" t="s">
        <v>62</v>
      </c>
      <c r="H652" t="s">
        <v>68</v>
      </c>
      <c r="I652" t="s">
        <v>73</v>
      </c>
      <c r="J652" t="s">
        <v>83</v>
      </c>
      <c r="K652" t="s">
        <v>73</v>
      </c>
      <c r="L652">
        <v>4</v>
      </c>
      <c r="M652">
        <v>4</v>
      </c>
      <c r="N652" t="s">
        <v>148</v>
      </c>
      <c r="O652" t="s">
        <v>155</v>
      </c>
      <c r="P652" t="s">
        <v>179</v>
      </c>
    </row>
    <row r="653" spans="1:16" x14ac:dyDescent="0.35">
      <c r="A653" t="s">
        <v>19</v>
      </c>
      <c r="B653" t="s">
        <v>23</v>
      </c>
      <c r="C653" t="s">
        <v>49</v>
      </c>
      <c r="D653" t="s">
        <v>54</v>
      </c>
      <c r="E653">
        <v>50470</v>
      </c>
      <c r="F653">
        <v>3342</v>
      </c>
      <c r="G653" t="s">
        <v>63</v>
      </c>
      <c r="I653" t="s">
        <v>74</v>
      </c>
      <c r="J653" t="s">
        <v>84</v>
      </c>
      <c r="K653" t="s">
        <v>113</v>
      </c>
      <c r="L653">
        <v>0</v>
      </c>
      <c r="M653">
        <v>0</v>
      </c>
      <c r="N653" t="s">
        <v>149</v>
      </c>
      <c r="O653" t="s">
        <v>153</v>
      </c>
      <c r="P653" t="s">
        <v>179</v>
      </c>
    </row>
    <row r="654" spans="1:16" x14ac:dyDescent="0.35">
      <c r="A654" t="s">
        <v>18</v>
      </c>
      <c r="B654" t="s">
        <v>31</v>
      </c>
      <c r="C654" t="s">
        <v>52</v>
      </c>
      <c r="D654" t="s">
        <v>56</v>
      </c>
      <c r="E654">
        <v>85849</v>
      </c>
      <c r="F654">
        <v>0</v>
      </c>
      <c r="G654" t="s">
        <v>63</v>
      </c>
      <c r="H654" t="s">
        <v>70</v>
      </c>
      <c r="I654" t="s">
        <v>77</v>
      </c>
      <c r="J654" t="s">
        <v>89</v>
      </c>
      <c r="K654" t="s">
        <v>137</v>
      </c>
      <c r="L654">
        <v>12</v>
      </c>
      <c r="M654">
        <v>10</v>
      </c>
      <c r="N654" t="s">
        <v>149</v>
      </c>
      <c r="O654" t="s">
        <v>155</v>
      </c>
      <c r="P654" t="s">
        <v>170</v>
      </c>
    </row>
    <row r="655" spans="1:16" x14ac:dyDescent="0.35">
      <c r="A655" t="s">
        <v>19</v>
      </c>
      <c r="B655" t="s">
        <v>29</v>
      </c>
      <c r="C655" t="s">
        <v>41</v>
      </c>
      <c r="E655">
        <v>34795</v>
      </c>
      <c r="F655">
        <v>1908</v>
      </c>
      <c r="G655" t="s">
        <v>66</v>
      </c>
      <c r="H655" t="s">
        <v>68</v>
      </c>
      <c r="I655" t="s">
        <v>72</v>
      </c>
      <c r="J655" t="s">
        <v>82</v>
      </c>
      <c r="K655" t="s">
        <v>112</v>
      </c>
      <c r="L655">
        <v>1</v>
      </c>
      <c r="M655">
        <v>1</v>
      </c>
      <c r="N655" t="s">
        <v>149</v>
      </c>
      <c r="O655" t="s">
        <v>156</v>
      </c>
      <c r="P655" t="s">
        <v>165</v>
      </c>
    </row>
    <row r="656" spans="1:16" x14ac:dyDescent="0.35">
      <c r="A656" t="s">
        <v>18</v>
      </c>
      <c r="B656" t="s">
        <v>29</v>
      </c>
      <c r="C656" t="s">
        <v>37</v>
      </c>
      <c r="D656" t="s">
        <v>55</v>
      </c>
      <c r="E656">
        <v>27076</v>
      </c>
      <c r="F656">
        <v>87</v>
      </c>
      <c r="G656" t="s">
        <v>62</v>
      </c>
      <c r="I656" t="s">
        <v>74</v>
      </c>
      <c r="J656" t="s">
        <v>107</v>
      </c>
      <c r="K656" t="s">
        <v>134</v>
      </c>
      <c r="L656">
        <v>2</v>
      </c>
      <c r="M656">
        <v>1</v>
      </c>
      <c r="N656" t="s">
        <v>148</v>
      </c>
      <c r="O656" t="s">
        <v>156</v>
      </c>
      <c r="P656" t="s">
        <v>296</v>
      </c>
    </row>
    <row r="657" spans="1:16" x14ac:dyDescent="0.35">
      <c r="A657" t="s">
        <v>19</v>
      </c>
      <c r="B657" t="s">
        <v>21</v>
      </c>
      <c r="C657" t="s">
        <v>39</v>
      </c>
      <c r="D657" t="s">
        <v>54</v>
      </c>
      <c r="E657">
        <v>90704</v>
      </c>
      <c r="F657">
        <v>5973</v>
      </c>
      <c r="G657" t="s">
        <v>62</v>
      </c>
      <c r="H657" t="s">
        <v>70</v>
      </c>
      <c r="I657" t="s">
        <v>78</v>
      </c>
      <c r="J657" t="s">
        <v>106</v>
      </c>
      <c r="K657" t="s">
        <v>133</v>
      </c>
      <c r="L657">
        <v>4</v>
      </c>
      <c r="M657">
        <v>4</v>
      </c>
      <c r="N657" t="s">
        <v>150</v>
      </c>
      <c r="O657" t="s">
        <v>154</v>
      </c>
      <c r="P657" t="s">
        <v>161</v>
      </c>
    </row>
    <row r="658" spans="1:16" x14ac:dyDescent="0.35">
      <c r="A658" t="s">
        <v>18</v>
      </c>
      <c r="B658" t="s">
        <v>26</v>
      </c>
      <c r="C658" t="s">
        <v>45</v>
      </c>
      <c r="D658" t="s">
        <v>59</v>
      </c>
      <c r="E658">
        <v>85387</v>
      </c>
      <c r="F658">
        <v>3125</v>
      </c>
      <c r="G658" t="s">
        <v>67</v>
      </c>
      <c r="H658" t="s">
        <v>68</v>
      </c>
      <c r="I658" t="s">
        <v>72</v>
      </c>
      <c r="J658" t="s">
        <v>101</v>
      </c>
      <c r="K658" t="s">
        <v>101</v>
      </c>
      <c r="L658">
        <v>2</v>
      </c>
      <c r="M658">
        <v>2</v>
      </c>
      <c r="N658" t="s">
        <v>148</v>
      </c>
      <c r="O658" t="s">
        <v>156</v>
      </c>
      <c r="P658" t="s">
        <v>228</v>
      </c>
    </row>
    <row r="659" spans="1:16" x14ac:dyDescent="0.35">
      <c r="A659" t="s">
        <v>16</v>
      </c>
      <c r="B659" t="s">
        <v>33</v>
      </c>
      <c r="C659" t="s">
        <v>46</v>
      </c>
      <c r="D659" t="s">
        <v>57</v>
      </c>
      <c r="E659">
        <v>16131</v>
      </c>
      <c r="F659">
        <v>1723</v>
      </c>
      <c r="G659" t="s">
        <v>65</v>
      </c>
      <c r="H659" t="s">
        <v>69</v>
      </c>
      <c r="I659" t="s">
        <v>78</v>
      </c>
      <c r="J659" t="s">
        <v>90</v>
      </c>
      <c r="K659" t="s">
        <v>117</v>
      </c>
      <c r="L659">
        <v>15</v>
      </c>
      <c r="M659">
        <v>13</v>
      </c>
      <c r="N659" t="s">
        <v>148</v>
      </c>
      <c r="O659" t="s">
        <v>156</v>
      </c>
      <c r="P659" t="s">
        <v>168</v>
      </c>
    </row>
    <row r="660" spans="1:16" x14ac:dyDescent="0.35">
      <c r="A660" t="s">
        <v>19</v>
      </c>
      <c r="B660" t="s">
        <v>33</v>
      </c>
      <c r="C660" t="s">
        <v>39</v>
      </c>
      <c r="D660" t="s">
        <v>57</v>
      </c>
      <c r="E660">
        <v>43665</v>
      </c>
      <c r="F660">
        <v>0</v>
      </c>
      <c r="G660" t="s">
        <v>66</v>
      </c>
      <c r="H660" t="s">
        <v>70</v>
      </c>
      <c r="I660" t="s">
        <v>79</v>
      </c>
      <c r="J660" t="s">
        <v>92</v>
      </c>
      <c r="K660" t="s">
        <v>92</v>
      </c>
      <c r="L660">
        <v>3</v>
      </c>
      <c r="M660">
        <v>1</v>
      </c>
      <c r="N660" t="s">
        <v>148</v>
      </c>
      <c r="O660" t="s">
        <v>154</v>
      </c>
      <c r="P660" t="s">
        <v>168</v>
      </c>
    </row>
    <row r="661" spans="1:16" x14ac:dyDescent="0.35">
      <c r="A661" t="s">
        <v>16</v>
      </c>
      <c r="B661" t="s">
        <v>24</v>
      </c>
      <c r="C661" t="s">
        <v>44</v>
      </c>
      <c r="D661" t="s">
        <v>54</v>
      </c>
      <c r="E661">
        <v>134595</v>
      </c>
      <c r="F661">
        <v>9827</v>
      </c>
      <c r="G661" t="s">
        <v>62</v>
      </c>
      <c r="H661" t="s">
        <v>68</v>
      </c>
      <c r="I661" t="s">
        <v>80</v>
      </c>
      <c r="J661" t="s">
        <v>93</v>
      </c>
      <c r="K661" t="s">
        <v>128</v>
      </c>
      <c r="L661">
        <v>20</v>
      </c>
      <c r="M661">
        <v>20</v>
      </c>
      <c r="N661" t="s">
        <v>149</v>
      </c>
      <c r="O661" t="s">
        <v>156</v>
      </c>
      <c r="P661" t="s">
        <v>161</v>
      </c>
    </row>
    <row r="662" spans="1:16" x14ac:dyDescent="0.35">
      <c r="A662" t="s">
        <v>18</v>
      </c>
      <c r="B662" t="s">
        <v>30</v>
      </c>
      <c r="C662" t="s">
        <v>45</v>
      </c>
      <c r="D662" t="s">
        <v>59</v>
      </c>
      <c r="E662">
        <v>52725</v>
      </c>
      <c r="F662">
        <v>6571</v>
      </c>
      <c r="G662" t="s">
        <v>62</v>
      </c>
      <c r="H662" t="s">
        <v>69</v>
      </c>
      <c r="I662" t="s">
        <v>71</v>
      </c>
      <c r="J662" t="s">
        <v>94</v>
      </c>
      <c r="K662" t="s">
        <v>119</v>
      </c>
      <c r="L662">
        <v>2</v>
      </c>
      <c r="M662">
        <v>0</v>
      </c>
      <c r="N662" t="s">
        <v>147</v>
      </c>
      <c r="O662" t="s">
        <v>154</v>
      </c>
      <c r="P662" t="s">
        <v>379</v>
      </c>
    </row>
    <row r="663" spans="1:16" x14ac:dyDescent="0.35">
      <c r="A663" t="s">
        <v>17</v>
      </c>
      <c r="B663" t="s">
        <v>31</v>
      </c>
      <c r="C663" t="s">
        <v>47</v>
      </c>
      <c r="D663" t="s">
        <v>60</v>
      </c>
      <c r="E663">
        <v>1150944</v>
      </c>
      <c r="F663">
        <v>0</v>
      </c>
      <c r="G663" t="s">
        <v>65</v>
      </c>
      <c r="H663" t="s">
        <v>68</v>
      </c>
      <c r="I663" t="s">
        <v>71</v>
      </c>
      <c r="J663" t="s">
        <v>94</v>
      </c>
      <c r="K663" t="s">
        <v>119</v>
      </c>
      <c r="L663">
        <v>0</v>
      </c>
      <c r="M663">
        <v>0</v>
      </c>
      <c r="N663" t="s">
        <v>147</v>
      </c>
      <c r="O663" t="s">
        <v>156</v>
      </c>
      <c r="P663" t="s">
        <v>179</v>
      </c>
    </row>
    <row r="664" spans="1:16" x14ac:dyDescent="0.35">
      <c r="A664" t="s">
        <v>19</v>
      </c>
      <c r="B664" t="s">
        <v>33</v>
      </c>
      <c r="C664" t="s">
        <v>42</v>
      </c>
      <c r="D664" t="s">
        <v>53</v>
      </c>
      <c r="E664">
        <v>95033</v>
      </c>
      <c r="F664">
        <v>0</v>
      </c>
      <c r="G664" t="s">
        <v>63</v>
      </c>
      <c r="H664" t="s">
        <v>69</v>
      </c>
      <c r="I664" t="s">
        <v>76</v>
      </c>
      <c r="J664" t="s">
        <v>96</v>
      </c>
      <c r="K664" t="s">
        <v>121</v>
      </c>
      <c r="L664">
        <v>3</v>
      </c>
      <c r="M664">
        <v>3</v>
      </c>
      <c r="N664" t="s">
        <v>151</v>
      </c>
      <c r="O664" t="s">
        <v>156</v>
      </c>
      <c r="P664" t="s">
        <v>172</v>
      </c>
    </row>
    <row r="665" spans="1:16" x14ac:dyDescent="0.35">
      <c r="A665" t="s">
        <v>16</v>
      </c>
      <c r="B665" t="s">
        <v>29</v>
      </c>
      <c r="C665" t="s">
        <v>48</v>
      </c>
      <c r="D665" t="s">
        <v>58</v>
      </c>
      <c r="E665">
        <v>84364</v>
      </c>
      <c r="F665">
        <v>2785</v>
      </c>
      <c r="G665" t="s">
        <v>67</v>
      </c>
      <c r="I665" t="s">
        <v>77</v>
      </c>
      <c r="J665" t="s">
        <v>103</v>
      </c>
      <c r="K665" t="s">
        <v>130</v>
      </c>
      <c r="L665">
        <v>9</v>
      </c>
      <c r="M665">
        <v>9</v>
      </c>
      <c r="N665" t="s">
        <v>148</v>
      </c>
      <c r="O665" t="s">
        <v>155</v>
      </c>
      <c r="P665" t="s">
        <v>164</v>
      </c>
    </row>
    <row r="666" spans="1:16" x14ac:dyDescent="0.35">
      <c r="A666" t="s">
        <v>18</v>
      </c>
      <c r="B666" t="s">
        <v>31</v>
      </c>
      <c r="C666" t="s">
        <v>43</v>
      </c>
      <c r="D666" t="s">
        <v>56</v>
      </c>
      <c r="E666">
        <v>288169</v>
      </c>
      <c r="F666">
        <v>52265</v>
      </c>
      <c r="G666" t="s">
        <v>65</v>
      </c>
      <c r="H666" t="s">
        <v>69</v>
      </c>
      <c r="I666" t="s">
        <v>71</v>
      </c>
      <c r="J666" t="s">
        <v>94</v>
      </c>
      <c r="K666" t="s">
        <v>119</v>
      </c>
      <c r="L666">
        <v>7</v>
      </c>
      <c r="M666">
        <v>5</v>
      </c>
      <c r="N666" t="s">
        <v>149</v>
      </c>
      <c r="O666" t="s">
        <v>153</v>
      </c>
      <c r="P666" t="s">
        <v>172</v>
      </c>
    </row>
    <row r="667" spans="1:16" x14ac:dyDescent="0.35">
      <c r="A667" t="s">
        <v>17</v>
      </c>
      <c r="B667" t="s">
        <v>22</v>
      </c>
      <c r="C667" t="s">
        <v>40</v>
      </c>
      <c r="E667">
        <v>96927</v>
      </c>
      <c r="F667">
        <v>2138</v>
      </c>
      <c r="G667" t="s">
        <v>66</v>
      </c>
      <c r="H667" t="s">
        <v>68</v>
      </c>
      <c r="I667" t="s">
        <v>76</v>
      </c>
      <c r="J667" t="s">
        <v>86</v>
      </c>
      <c r="K667" t="s">
        <v>143</v>
      </c>
      <c r="L667">
        <v>0</v>
      </c>
      <c r="M667">
        <v>0</v>
      </c>
      <c r="N667" t="s">
        <v>148</v>
      </c>
      <c r="O667" t="s">
        <v>154</v>
      </c>
      <c r="P667" t="s">
        <v>195</v>
      </c>
    </row>
    <row r="668" spans="1:16" x14ac:dyDescent="0.35">
      <c r="A668" t="s">
        <v>16</v>
      </c>
      <c r="B668" t="s">
        <v>22</v>
      </c>
      <c r="C668" t="s">
        <v>45</v>
      </c>
      <c r="D668" t="s">
        <v>61</v>
      </c>
      <c r="E668">
        <v>93200</v>
      </c>
      <c r="F668">
        <v>13089</v>
      </c>
      <c r="G668" t="s">
        <v>64</v>
      </c>
      <c r="H668" t="s">
        <v>68</v>
      </c>
      <c r="I668" t="s">
        <v>71</v>
      </c>
      <c r="J668" t="s">
        <v>94</v>
      </c>
      <c r="K668" t="s">
        <v>119</v>
      </c>
      <c r="L668">
        <v>15</v>
      </c>
      <c r="M668">
        <v>13</v>
      </c>
      <c r="N668" t="s">
        <v>149</v>
      </c>
      <c r="O668" t="s">
        <v>153</v>
      </c>
      <c r="P668" t="s">
        <v>210</v>
      </c>
    </row>
    <row r="669" spans="1:16" x14ac:dyDescent="0.35">
      <c r="A669" t="s">
        <v>18</v>
      </c>
      <c r="B669" t="s">
        <v>33</v>
      </c>
      <c r="C669" t="s">
        <v>42</v>
      </c>
      <c r="D669" t="s">
        <v>59</v>
      </c>
      <c r="E669">
        <v>54073</v>
      </c>
      <c r="F669">
        <v>1846</v>
      </c>
      <c r="G669" t="s">
        <v>62</v>
      </c>
      <c r="H669" t="s">
        <v>55</v>
      </c>
      <c r="I669" t="s">
        <v>72</v>
      </c>
      <c r="J669" t="s">
        <v>101</v>
      </c>
      <c r="K669" t="s">
        <v>101</v>
      </c>
      <c r="L669">
        <v>12</v>
      </c>
      <c r="M669">
        <v>12</v>
      </c>
      <c r="N669" t="s">
        <v>148</v>
      </c>
      <c r="O669" t="s">
        <v>153</v>
      </c>
      <c r="P669" t="s">
        <v>208</v>
      </c>
    </row>
    <row r="670" spans="1:16" x14ac:dyDescent="0.35">
      <c r="A670" t="s">
        <v>17</v>
      </c>
      <c r="B670" t="s">
        <v>28</v>
      </c>
      <c r="C670" t="s">
        <v>35</v>
      </c>
      <c r="D670" t="s">
        <v>57</v>
      </c>
      <c r="E670">
        <v>101889</v>
      </c>
      <c r="F670">
        <v>6054</v>
      </c>
      <c r="G670" t="s">
        <v>63</v>
      </c>
      <c r="H670" t="s">
        <v>55</v>
      </c>
      <c r="I670" t="s">
        <v>80</v>
      </c>
      <c r="J670" t="s">
        <v>102</v>
      </c>
      <c r="K670" t="s">
        <v>139</v>
      </c>
      <c r="L670">
        <v>0</v>
      </c>
      <c r="M670">
        <v>0</v>
      </c>
      <c r="N670" t="s">
        <v>148</v>
      </c>
      <c r="O670" t="s">
        <v>155</v>
      </c>
      <c r="P670" t="s">
        <v>380</v>
      </c>
    </row>
    <row r="671" spans="1:16" x14ac:dyDescent="0.35">
      <c r="A671" t="s">
        <v>18</v>
      </c>
      <c r="B671" t="s">
        <v>27</v>
      </c>
      <c r="C671" t="s">
        <v>44</v>
      </c>
      <c r="D671" t="s">
        <v>60</v>
      </c>
      <c r="E671">
        <v>810754</v>
      </c>
      <c r="F671">
        <v>79691</v>
      </c>
      <c r="G671" t="s">
        <v>65</v>
      </c>
      <c r="H671" t="s">
        <v>68</v>
      </c>
      <c r="I671" t="s">
        <v>77</v>
      </c>
      <c r="J671" t="s">
        <v>87</v>
      </c>
      <c r="K671" t="s">
        <v>127</v>
      </c>
      <c r="L671">
        <v>12</v>
      </c>
      <c r="M671">
        <v>9</v>
      </c>
      <c r="N671" t="s">
        <v>150</v>
      </c>
      <c r="O671" t="s">
        <v>153</v>
      </c>
      <c r="P671" t="s">
        <v>242</v>
      </c>
    </row>
    <row r="672" spans="1:16" x14ac:dyDescent="0.35">
      <c r="A672" t="s">
        <v>18</v>
      </c>
      <c r="B672" t="s">
        <v>27</v>
      </c>
      <c r="C672" t="s">
        <v>36</v>
      </c>
      <c r="D672" t="s">
        <v>59</v>
      </c>
      <c r="E672">
        <v>158659</v>
      </c>
      <c r="F672">
        <v>4326</v>
      </c>
      <c r="G672" t="s">
        <v>63</v>
      </c>
      <c r="H672" t="s">
        <v>70</v>
      </c>
      <c r="I672" t="s">
        <v>74</v>
      </c>
      <c r="J672" t="s">
        <v>95</v>
      </c>
      <c r="K672" t="s">
        <v>120</v>
      </c>
      <c r="L672">
        <v>18</v>
      </c>
      <c r="M672">
        <v>18</v>
      </c>
      <c r="N672" t="s">
        <v>147</v>
      </c>
      <c r="O672" t="s">
        <v>154</v>
      </c>
      <c r="P672" t="s">
        <v>237</v>
      </c>
    </row>
    <row r="673" spans="1:16" x14ac:dyDescent="0.35">
      <c r="A673" t="s">
        <v>16</v>
      </c>
      <c r="B673" t="s">
        <v>33</v>
      </c>
      <c r="C673" t="s">
        <v>38</v>
      </c>
      <c r="D673" t="s">
        <v>54</v>
      </c>
      <c r="E673">
        <v>1257501</v>
      </c>
      <c r="F673">
        <v>54729</v>
      </c>
      <c r="G673" t="s">
        <v>65</v>
      </c>
      <c r="H673" t="s">
        <v>55</v>
      </c>
      <c r="I673" t="s">
        <v>80</v>
      </c>
      <c r="J673" t="s">
        <v>97</v>
      </c>
      <c r="K673" t="s">
        <v>122</v>
      </c>
      <c r="L673">
        <v>9</v>
      </c>
      <c r="M673">
        <v>8</v>
      </c>
      <c r="N673" t="s">
        <v>148</v>
      </c>
      <c r="O673" t="s">
        <v>155</v>
      </c>
      <c r="P673" t="s">
        <v>187</v>
      </c>
    </row>
    <row r="674" spans="1:16" x14ac:dyDescent="0.35">
      <c r="A674" t="s">
        <v>19</v>
      </c>
      <c r="B674" t="s">
        <v>29</v>
      </c>
      <c r="C674" t="s">
        <v>45</v>
      </c>
      <c r="D674" t="s">
        <v>53</v>
      </c>
      <c r="E674">
        <v>58371</v>
      </c>
      <c r="F674">
        <v>11737</v>
      </c>
      <c r="G674" t="s">
        <v>67</v>
      </c>
      <c r="H674" t="s">
        <v>55</v>
      </c>
      <c r="I674" t="s">
        <v>75</v>
      </c>
      <c r="J674" t="s">
        <v>99</v>
      </c>
      <c r="K674" t="s">
        <v>131</v>
      </c>
      <c r="L674">
        <v>0</v>
      </c>
      <c r="M674">
        <v>0</v>
      </c>
      <c r="N674" t="s">
        <v>147</v>
      </c>
      <c r="O674" t="s">
        <v>156</v>
      </c>
      <c r="P674" t="s">
        <v>297</v>
      </c>
    </row>
    <row r="675" spans="1:16" x14ac:dyDescent="0.35">
      <c r="A675" t="s">
        <v>19</v>
      </c>
      <c r="B675" t="s">
        <v>22</v>
      </c>
      <c r="C675" t="s">
        <v>35</v>
      </c>
      <c r="E675">
        <v>136343</v>
      </c>
      <c r="F675">
        <v>15042</v>
      </c>
      <c r="G675" t="s">
        <v>66</v>
      </c>
      <c r="H675" t="s">
        <v>55</v>
      </c>
      <c r="I675" t="s">
        <v>72</v>
      </c>
      <c r="J675" t="s">
        <v>98</v>
      </c>
      <c r="K675" t="s">
        <v>124</v>
      </c>
      <c r="L675">
        <v>0</v>
      </c>
      <c r="M675">
        <v>0</v>
      </c>
      <c r="N675" t="s">
        <v>150</v>
      </c>
      <c r="O675" t="s">
        <v>153</v>
      </c>
      <c r="P675" t="s">
        <v>173</v>
      </c>
    </row>
    <row r="676" spans="1:16" x14ac:dyDescent="0.35">
      <c r="A676" t="s">
        <v>18</v>
      </c>
      <c r="B676" t="s">
        <v>28</v>
      </c>
      <c r="C676" t="s">
        <v>44</v>
      </c>
      <c r="D676" t="s">
        <v>54</v>
      </c>
      <c r="E676">
        <v>74509</v>
      </c>
      <c r="F676">
        <v>21994</v>
      </c>
      <c r="G676" t="s">
        <v>62</v>
      </c>
      <c r="H676" t="s">
        <v>68</v>
      </c>
      <c r="I676" t="s">
        <v>77</v>
      </c>
      <c r="J676" t="s">
        <v>103</v>
      </c>
      <c r="K676" t="s">
        <v>130</v>
      </c>
      <c r="L676">
        <v>25</v>
      </c>
      <c r="M676">
        <v>22</v>
      </c>
      <c r="N676" t="s">
        <v>151</v>
      </c>
      <c r="O676" t="s">
        <v>156</v>
      </c>
      <c r="P676" t="s">
        <v>173</v>
      </c>
    </row>
    <row r="677" spans="1:16" x14ac:dyDescent="0.35">
      <c r="A677" t="s">
        <v>19</v>
      </c>
      <c r="B677" t="s">
        <v>33</v>
      </c>
      <c r="C677" t="s">
        <v>44</v>
      </c>
      <c r="D677" t="s">
        <v>54</v>
      </c>
      <c r="E677">
        <v>44599</v>
      </c>
      <c r="F677">
        <v>1203</v>
      </c>
      <c r="G677" t="s">
        <v>67</v>
      </c>
      <c r="H677" t="s">
        <v>68</v>
      </c>
      <c r="I677" t="s">
        <v>79</v>
      </c>
      <c r="J677" t="s">
        <v>92</v>
      </c>
      <c r="K677" t="s">
        <v>92</v>
      </c>
      <c r="L677">
        <v>1</v>
      </c>
      <c r="M677">
        <v>1</v>
      </c>
      <c r="N677" t="s">
        <v>149</v>
      </c>
      <c r="O677" t="s">
        <v>153</v>
      </c>
      <c r="P677" t="s">
        <v>381</v>
      </c>
    </row>
    <row r="678" spans="1:16" x14ac:dyDescent="0.35">
      <c r="A678" t="s">
        <v>18</v>
      </c>
      <c r="B678" t="s">
        <v>30</v>
      </c>
      <c r="C678" t="s">
        <v>43</v>
      </c>
      <c r="D678" t="s">
        <v>53</v>
      </c>
      <c r="E678">
        <v>79783</v>
      </c>
      <c r="F678">
        <v>6795</v>
      </c>
      <c r="G678" t="s">
        <v>62</v>
      </c>
      <c r="H678" t="s">
        <v>68</v>
      </c>
      <c r="I678" t="s">
        <v>77</v>
      </c>
      <c r="J678" t="s">
        <v>108</v>
      </c>
      <c r="K678" t="s">
        <v>136</v>
      </c>
      <c r="L678">
        <v>10</v>
      </c>
      <c r="M678">
        <v>10</v>
      </c>
      <c r="N678" t="s">
        <v>147</v>
      </c>
      <c r="O678" t="s">
        <v>155</v>
      </c>
      <c r="P678" t="s">
        <v>382</v>
      </c>
    </row>
    <row r="679" spans="1:16" x14ac:dyDescent="0.35">
      <c r="A679" t="s">
        <v>19</v>
      </c>
      <c r="B679" t="s">
        <v>21</v>
      </c>
      <c r="C679" t="s">
        <v>37</v>
      </c>
      <c r="D679" t="s">
        <v>55</v>
      </c>
      <c r="E679">
        <v>134132</v>
      </c>
      <c r="F679">
        <v>31519</v>
      </c>
      <c r="G679" t="s">
        <v>66</v>
      </c>
      <c r="H679" t="s">
        <v>55</v>
      </c>
      <c r="I679" t="s">
        <v>80</v>
      </c>
      <c r="J679" t="s">
        <v>100</v>
      </c>
      <c r="K679" t="s">
        <v>126</v>
      </c>
      <c r="L679">
        <v>0</v>
      </c>
      <c r="M679">
        <v>0</v>
      </c>
      <c r="N679" t="s">
        <v>149</v>
      </c>
      <c r="O679" t="s">
        <v>155</v>
      </c>
      <c r="P679" t="s">
        <v>179</v>
      </c>
    </row>
    <row r="680" spans="1:16" x14ac:dyDescent="0.35">
      <c r="A680" t="s">
        <v>18</v>
      </c>
      <c r="B680" t="s">
        <v>24</v>
      </c>
      <c r="C680" t="s">
        <v>48</v>
      </c>
      <c r="D680" t="s">
        <v>55</v>
      </c>
      <c r="E680">
        <v>116965</v>
      </c>
      <c r="F680">
        <v>4136</v>
      </c>
      <c r="G680" t="s">
        <v>62</v>
      </c>
      <c r="H680" t="s">
        <v>68</v>
      </c>
      <c r="I680" t="s">
        <v>71</v>
      </c>
      <c r="J680" t="s">
        <v>94</v>
      </c>
      <c r="K680" t="s">
        <v>119</v>
      </c>
      <c r="L680">
        <v>8</v>
      </c>
      <c r="M680">
        <v>7</v>
      </c>
      <c r="N680" t="s">
        <v>149</v>
      </c>
      <c r="O680" t="s">
        <v>153</v>
      </c>
      <c r="P680" t="s">
        <v>383</v>
      </c>
    </row>
    <row r="681" spans="1:16" x14ac:dyDescent="0.35">
      <c r="A681" t="s">
        <v>20</v>
      </c>
      <c r="B681" t="s">
        <v>25</v>
      </c>
      <c r="C681" t="s">
        <v>41</v>
      </c>
      <c r="E681">
        <v>84204</v>
      </c>
      <c r="F681">
        <v>2300</v>
      </c>
      <c r="G681" t="s">
        <v>63</v>
      </c>
      <c r="H681" t="s">
        <v>70</v>
      </c>
      <c r="I681" t="s">
        <v>74</v>
      </c>
      <c r="J681" t="s">
        <v>84</v>
      </c>
      <c r="K681" t="s">
        <v>113</v>
      </c>
      <c r="L681">
        <v>12</v>
      </c>
      <c r="M681">
        <v>11</v>
      </c>
      <c r="N681" t="s">
        <v>148</v>
      </c>
      <c r="O681" t="s">
        <v>155</v>
      </c>
      <c r="P681" t="s">
        <v>197</v>
      </c>
    </row>
    <row r="682" spans="1:16" x14ac:dyDescent="0.35">
      <c r="A682" t="s">
        <v>18</v>
      </c>
      <c r="B682" t="s">
        <v>22</v>
      </c>
      <c r="C682" t="s">
        <v>48</v>
      </c>
      <c r="D682" t="s">
        <v>57</v>
      </c>
      <c r="E682">
        <v>825712</v>
      </c>
      <c r="F682">
        <v>61543</v>
      </c>
      <c r="G682" t="s">
        <v>65</v>
      </c>
      <c r="H682" t="s">
        <v>69</v>
      </c>
      <c r="I682" t="s">
        <v>79</v>
      </c>
      <c r="J682" t="s">
        <v>105</v>
      </c>
      <c r="K682" t="s">
        <v>105</v>
      </c>
      <c r="L682">
        <v>7</v>
      </c>
      <c r="M682">
        <v>7</v>
      </c>
      <c r="N682" t="s">
        <v>149</v>
      </c>
      <c r="O682" t="s">
        <v>156</v>
      </c>
      <c r="P682" t="s">
        <v>171</v>
      </c>
    </row>
    <row r="683" spans="1:16" x14ac:dyDescent="0.35">
      <c r="A683" t="s">
        <v>16</v>
      </c>
      <c r="B683" t="s">
        <v>27</v>
      </c>
      <c r="C683" t="s">
        <v>36</v>
      </c>
      <c r="E683">
        <v>42746</v>
      </c>
      <c r="F683">
        <v>1674</v>
      </c>
      <c r="G683" t="s">
        <v>63</v>
      </c>
      <c r="H683" t="s">
        <v>68</v>
      </c>
      <c r="I683" t="s">
        <v>80</v>
      </c>
      <c r="J683" t="s">
        <v>102</v>
      </c>
      <c r="K683" t="s">
        <v>139</v>
      </c>
      <c r="L683">
        <v>20</v>
      </c>
      <c r="M683">
        <v>17</v>
      </c>
      <c r="N683" t="s">
        <v>151</v>
      </c>
      <c r="O683" t="s">
        <v>154</v>
      </c>
      <c r="P683" t="s">
        <v>384</v>
      </c>
    </row>
    <row r="684" spans="1:16" x14ac:dyDescent="0.35">
      <c r="A684" t="s">
        <v>19</v>
      </c>
      <c r="B684" t="s">
        <v>34</v>
      </c>
      <c r="C684" t="s">
        <v>35</v>
      </c>
      <c r="D684" t="s">
        <v>53</v>
      </c>
      <c r="E684">
        <v>55931</v>
      </c>
      <c r="F684">
        <v>0</v>
      </c>
      <c r="G684" t="s">
        <v>64</v>
      </c>
      <c r="H684" t="s">
        <v>55</v>
      </c>
      <c r="I684" t="s">
        <v>79</v>
      </c>
      <c r="J684" t="s">
        <v>92</v>
      </c>
      <c r="K684" t="s">
        <v>92</v>
      </c>
      <c r="L684">
        <v>3</v>
      </c>
      <c r="M684">
        <v>3</v>
      </c>
      <c r="N684" t="s">
        <v>149</v>
      </c>
      <c r="O684" t="s">
        <v>153</v>
      </c>
      <c r="P684" t="s">
        <v>385</v>
      </c>
    </row>
    <row r="685" spans="1:16" x14ac:dyDescent="0.35">
      <c r="A685" t="s">
        <v>17</v>
      </c>
      <c r="B685" t="s">
        <v>26</v>
      </c>
      <c r="C685" t="s">
        <v>44</v>
      </c>
      <c r="D685" t="s">
        <v>59</v>
      </c>
      <c r="E685">
        <v>117660</v>
      </c>
      <c r="F685">
        <v>672</v>
      </c>
      <c r="G685" t="s">
        <v>67</v>
      </c>
      <c r="H685" t="s">
        <v>70</v>
      </c>
      <c r="I685" t="s">
        <v>71</v>
      </c>
      <c r="J685" t="s">
        <v>94</v>
      </c>
      <c r="K685" t="s">
        <v>119</v>
      </c>
      <c r="L685">
        <v>1</v>
      </c>
      <c r="M685">
        <v>1</v>
      </c>
      <c r="N685" t="s">
        <v>152</v>
      </c>
      <c r="O685" t="s">
        <v>154</v>
      </c>
      <c r="P685" t="s">
        <v>172</v>
      </c>
    </row>
    <row r="686" spans="1:16" x14ac:dyDescent="0.35">
      <c r="A686" t="s">
        <v>19</v>
      </c>
      <c r="B686" t="s">
        <v>26</v>
      </c>
      <c r="C686" t="s">
        <v>41</v>
      </c>
      <c r="D686" t="s">
        <v>57</v>
      </c>
      <c r="E686">
        <v>92700</v>
      </c>
      <c r="F686">
        <v>12180</v>
      </c>
      <c r="G686" t="s">
        <v>66</v>
      </c>
      <c r="H686" t="s">
        <v>69</v>
      </c>
      <c r="I686" t="s">
        <v>74</v>
      </c>
      <c r="J686" t="s">
        <v>95</v>
      </c>
      <c r="K686" t="s">
        <v>120</v>
      </c>
      <c r="L686">
        <v>6</v>
      </c>
      <c r="M686">
        <v>6</v>
      </c>
      <c r="N686" t="s">
        <v>149</v>
      </c>
      <c r="O686" t="s">
        <v>156</v>
      </c>
      <c r="P686" t="s">
        <v>365</v>
      </c>
    </row>
    <row r="687" spans="1:16" x14ac:dyDescent="0.35">
      <c r="A687" t="s">
        <v>16</v>
      </c>
      <c r="B687" t="s">
        <v>21</v>
      </c>
      <c r="C687" t="s">
        <v>50</v>
      </c>
      <c r="E687">
        <v>65867</v>
      </c>
      <c r="F687">
        <v>1456</v>
      </c>
      <c r="G687" t="s">
        <v>63</v>
      </c>
      <c r="H687" t="s">
        <v>55</v>
      </c>
      <c r="I687" t="s">
        <v>71</v>
      </c>
      <c r="J687" t="s">
        <v>81</v>
      </c>
      <c r="K687" t="s">
        <v>111</v>
      </c>
      <c r="L687">
        <v>9</v>
      </c>
      <c r="M687">
        <v>6</v>
      </c>
      <c r="N687" t="s">
        <v>150</v>
      </c>
      <c r="O687" t="s">
        <v>155</v>
      </c>
      <c r="P687" t="s">
        <v>386</v>
      </c>
    </row>
    <row r="688" spans="1:16" x14ac:dyDescent="0.35">
      <c r="A688" t="s">
        <v>18</v>
      </c>
      <c r="B688" t="s">
        <v>24</v>
      </c>
      <c r="C688" t="s">
        <v>37</v>
      </c>
      <c r="D688" t="s">
        <v>58</v>
      </c>
      <c r="E688">
        <v>71625</v>
      </c>
      <c r="F688">
        <v>1053</v>
      </c>
      <c r="G688" t="s">
        <v>66</v>
      </c>
      <c r="H688" t="s">
        <v>68</v>
      </c>
      <c r="I688" t="s">
        <v>71</v>
      </c>
      <c r="J688" t="s">
        <v>81</v>
      </c>
      <c r="K688" t="s">
        <v>111</v>
      </c>
      <c r="L688">
        <v>15</v>
      </c>
      <c r="M688">
        <v>15</v>
      </c>
      <c r="N688" t="s">
        <v>148</v>
      </c>
      <c r="O688" t="s">
        <v>156</v>
      </c>
      <c r="P688" t="s">
        <v>387</v>
      </c>
    </row>
    <row r="689" spans="1:16" x14ac:dyDescent="0.35">
      <c r="A689" t="s">
        <v>19</v>
      </c>
      <c r="B689" t="s">
        <v>30</v>
      </c>
      <c r="C689" t="s">
        <v>36</v>
      </c>
      <c r="D689" t="s">
        <v>57</v>
      </c>
      <c r="E689">
        <v>63813</v>
      </c>
      <c r="F689">
        <v>2495</v>
      </c>
      <c r="G689" t="s">
        <v>67</v>
      </c>
      <c r="I689" t="s">
        <v>72</v>
      </c>
      <c r="J689" t="s">
        <v>101</v>
      </c>
      <c r="K689" t="s">
        <v>101</v>
      </c>
      <c r="L689">
        <v>1</v>
      </c>
      <c r="M689">
        <v>1</v>
      </c>
      <c r="N689" t="s">
        <v>148</v>
      </c>
      <c r="O689" t="s">
        <v>154</v>
      </c>
      <c r="P689" t="s">
        <v>206</v>
      </c>
    </row>
    <row r="690" spans="1:16" x14ac:dyDescent="0.35">
      <c r="A690" t="s">
        <v>19</v>
      </c>
      <c r="B690" t="s">
        <v>26</v>
      </c>
      <c r="C690" t="s">
        <v>43</v>
      </c>
      <c r="D690" t="s">
        <v>61</v>
      </c>
      <c r="E690">
        <v>69719</v>
      </c>
      <c r="F690">
        <v>16968</v>
      </c>
      <c r="G690" t="s">
        <v>64</v>
      </c>
      <c r="H690" t="s">
        <v>68</v>
      </c>
      <c r="I690" t="s">
        <v>71</v>
      </c>
      <c r="J690" t="s">
        <v>94</v>
      </c>
      <c r="K690" t="s">
        <v>119</v>
      </c>
      <c r="L690">
        <v>7</v>
      </c>
      <c r="M690">
        <v>4</v>
      </c>
      <c r="N690" t="s">
        <v>149</v>
      </c>
      <c r="O690" t="s">
        <v>153</v>
      </c>
      <c r="P690" t="s">
        <v>174</v>
      </c>
    </row>
    <row r="691" spans="1:16" x14ac:dyDescent="0.35">
      <c r="A691" t="s">
        <v>16</v>
      </c>
      <c r="B691" t="s">
        <v>31</v>
      </c>
      <c r="C691" t="s">
        <v>52</v>
      </c>
      <c r="D691" t="s">
        <v>59</v>
      </c>
      <c r="E691">
        <v>102557</v>
      </c>
      <c r="F691">
        <v>0</v>
      </c>
      <c r="G691" t="s">
        <v>64</v>
      </c>
      <c r="H691" t="s">
        <v>55</v>
      </c>
      <c r="I691" t="s">
        <v>79</v>
      </c>
      <c r="J691" t="s">
        <v>105</v>
      </c>
      <c r="K691" t="s">
        <v>105</v>
      </c>
      <c r="L691">
        <v>15</v>
      </c>
      <c r="M691">
        <v>12</v>
      </c>
      <c r="N691" t="s">
        <v>147</v>
      </c>
      <c r="O691" t="s">
        <v>155</v>
      </c>
      <c r="P691" t="s">
        <v>215</v>
      </c>
    </row>
    <row r="692" spans="1:16" x14ac:dyDescent="0.35">
      <c r="A692" t="s">
        <v>16</v>
      </c>
      <c r="B692" t="s">
        <v>22</v>
      </c>
      <c r="C692" t="s">
        <v>39</v>
      </c>
      <c r="D692" t="s">
        <v>55</v>
      </c>
      <c r="E692">
        <v>1044670</v>
      </c>
      <c r="F692">
        <v>0</v>
      </c>
      <c r="G692" t="s">
        <v>65</v>
      </c>
      <c r="I692" t="s">
        <v>77</v>
      </c>
      <c r="J692" t="s">
        <v>103</v>
      </c>
      <c r="K692" t="s">
        <v>130</v>
      </c>
      <c r="L692">
        <v>9</v>
      </c>
      <c r="M692">
        <v>7</v>
      </c>
      <c r="N692" t="s">
        <v>150</v>
      </c>
      <c r="O692" t="s">
        <v>153</v>
      </c>
      <c r="P692" t="s">
        <v>326</v>
      </c>
    </row>
    <row r="693" spans="1:16" x14ac:dyDescent="0.35">
      <c r="A693" t="s">
        <v>17</v>
      </c>
      <c r="B693" t="s">
        <v>33</v>
      </c>
      <c r="C693" t="s">
        <v>48</v>
      </c>
      <c r="E693">
        <v>95393</v>
      </c>
      <c r="F693">
        <v>8798</v>
      </c>
      <c r="G693" t="s">
        <v>63</v>
      </c>
      <c r="H693" t="s">
        <v>69</v>
      </c>
      <c r="I693" t="s">
        <v>80</v>
      </c>
      <c r="J693" t="s">
        <v>100</v>
      </c>
      <c r="K693" t="s">
        <v>126</v>
      </c>
      <c r="L693">
        <v>0</v>
      </c>
      <c r="M693">
        <v>0</v>
      </c>
      <c r="N693" t="s">
        <v>152</v>
      </c>
      <c r="O693" t="s">
        <v>156</v>
      </c>
      <c r="P693" t="s">
        <v>179</v>
      </c>
    </row>
    <row r="694" spans="1:16" x14ac:dyDescent="0.35">
      <c r="A694" t="s">
        <v>18</v>
      </c>
      <c r="B694" t="s">
        <v>34</v>
      </c>
      <c r="C694" t="s">
        <v>35</v>
      </c>
      <c r="D694" t="s">
        <v>53</v>
      </c>
      <c r="E694">
        <v>91879</v>
      </c>
      <c r="F694">
        <v>8848</v>
      </c>
      <c r="G694" t="s">
        <v>66</v>
      </c>
      <c r="H694" t="s">
        <v>55</v>
      </c>
      <c r="I694" t="s">
        <v>79</v>
      </c>
      <c r="J694" t="s">
        <v>105</v>
      </c>
      <c r="K694" t="s">
        <v>105</v>
      </c>
      <c r="L694">
        <v>2</v>
      </c>
      <c r="M694">
        <v>2</v>
      </c>
      <c r="N694" t="s">
        <v>147</v>
      </c>
      <c r="O694" t="s">
        <v>156</v>
      </c>
      <c r="P694" t="s">
        <v>192</v>
      </c>
    </row>
    <row r="695" spans="1:16" x14ac:dyDescent="0.35">
      <c r="A695" t="s">
        <v>19</v>
      </c>
      <c r="B695" t="s">
        <v>23</v>
      </c>
      <c r="C695" t="s">
        <v>47</v>
      </c>
      <c r="D695" t="s">
        <v>61</v>
      </c>
      <c r="E695">
        <v>1083601</v>
      </c>
      <c r="F695">
        <v>45777</v>
      </c>
      <c r="G695" t="s">
        <v>65</v>
      </c>
      <c r="I695" t="s">
        <v>78</v>
      </c>
      <c r="J695" t="s">
        <v>90</v>
      </c>
      <c r="K695" t="s">
        <v>117</v>
      </c>
      <c r="L695">
        <v>2</v>
      </c>
      <c r="M695">
        <v>1</v>
      </c>
      <c r="N695" t="s">
        <v>148</v>
      </c>
      <c r="O695" t="s">
        <v>153</v>
      </c>
      <c r="P695" t="s">
        <v>388</v>
      </c>
    </row>
    <row r="696" spans="1:16" x14ac:dyDescent="0.35">
      <c r="A696" t="s">
        <v>20</v>
      </c>
      <c r="B696" t="s">
        <v>24</v>
      </c>
      <c r="C696" t="s">
        <v>46</v>
      </c>
      <c r="E696">
        <v>95413</v>
      </c>
      <c r="F696">
        <v>21200</v>
      </c>
      <c r="G696" t="s">
        <v>64</v>
      </c>
      <c r="H696" t="s">
        <v>70</v>
      </c>
      <c r="I696" t="s">
        <v>71</v>
      </c>
      <c r="J696" t="s">
        <v>81</v>
      </c>
      <c r="K696" t="s">
        <v>111</v>
      </c>
      <c r="L696">
        <v>18</v>
      </c>
      <c r="M696">
        <v>18</v>
      </c>
      <c r="N696" t="s">
        <v>149</v>
      </c>
      <c r="O696" t="s">
        <v>155</v>
      </c>
      <c r="P696" t="s">
        <v>215</v>
      </c>
    </row>
    <row r="697" spans="1:16" x14ac:dyDescent="0.35">
      <c r="A697" t="s">
        <v>16</v>
      </c>
      <c r="B697" t="s">
        <v>29</v>
      </c>
      <c r="C697" t="s">
        <v>48</v>
      </c>
      <c r="D697" t="s">
        <v>59</v>
      </c>
      <c r="E697">
        <v>879233</v>
      </c>
      <c r="F697">
        <v>0</v>
      </c>
      <c r="G697" t="s">
        <v>65</v>
      </c>
      <c r="H697" t="s">
        <v>70</v>
      </c>
      <c r="I697" t="s">
        <v>74</v>
      </c>
      <c r="J697" t="s">
        <v>95</v>
      </c>
      <c r="K697" t="s">
        <v>120</v>
      </c>
      <c r="L697">
        <v>9</v>
      </c>
      <c r="M697">
        <v>9</v>
      </c>
      <c r="N697" t="s">
        <v>149</v>
      </c>
      <c r="O697" t="s">
        <v>153</v>
      </c>
      <c r="P697" t="s">
        <v>161</v>
      </c>
    </row>
    <row r="698" spans="1:16" x14ac:dyDescent="0.35">
      <c r="A698" t="s">
        <v>19</v>
      </c>
      <c r="B698" t="s">
        <v>21</v>
      </c>
      <c r="C698" t="s">
        <v>46</v>
      </c>
      <c r="E698">
        <v>1212737</v>
      </c>
      <c r="F698">
        <v>5538</v>
      </c>
      <c r="G698" t="s">
        <v>65</v>
      </c>
      <c r="I698" t="s">
        <v>79</v>
      </c>
      <c r="J698" t="s">
        <v>105</v>
      </c>
      <c r="K698" t="s">
        <v>105</v>
      </c>
      <c r="L698">
        <v>4</v>
      </c>
      <c r="M698">
        <v>4</v>
      </c>
      <c r="N698" t="s">
        <v>147</v>
      </c>
      <c r="O698" t="s">
        <v>156</v>
      </c>
      <c r="P698" t="s">
        <v>310</v>
      </c>
    </row>
    <row r="699" spans="1:16" x14ac:dyDescent="0.35">
      <c r="A699" t="s">
        <v>20</v>
      </c>
      <c r="B699" t="s">
        <v>29</v>
      </c>
      <c r="C699" t="s">
        <v>48</v>
      </c>
      <c r="D699" t="s">
        <v>61</v>
      </c>
      <c r="E699">
        <v>87022</v>
      </c>
      <c r="F699">
        <v>8220</v>
      </c>
      <c r="G699" t="s">
        <v>66</v>
      </c>
      <c r="H699" t="s">
        <v>70</v>
      </c>
      <c r="I699" t="s">
        <v>77</v>
      </c>
      <c r="J699" t="s">
        <v>104</v>
      </c>
      <c r="K699" t="s">
        <v>132</v>
      </c>
      <c r="L699">
        <v>20</v>
      </c>
      <c r="M699">
        <v>20</v>
      </c>
      <c r="N699" t="s">
        <v>149</v>
      </c>
      <c r="O699" t="s">
        <v>153</v>
      </c>
      <c r="P699" t="s">
        <v>175</v>
      </c>
    </row>
    <row r="700" spans="1:16" x14ac:dyDescent="0.35">
      <c r="A700" t="s">
        <v>18</v>
      </c>
      <c r="B700" t="s">
        <v>26</v>
      </c>
      <c r="C700" t="s">
        <v>51</v>
      </c>
      <c r="D700" t="s">
        <v>54</v>
      </c>
      <c r="E700">
        <v>612210</v>
      </c>
      <c r="F700">
        <v>298</v>
      </c>
      <c r="G700" t="s">
        <v>65</v>
      </c>
      <c r="H700" t="s">
        <v>55</v>
      </c>
      <c r="I700" t="s">
        <v>74</v>
      </c>
      <c r="J700" t="s">
        <v>95</v>
      </c>
      <c r="K700" t="s">
        <v>120</v>
      </c>
      <c r="L700">
        <v>8</v>
      </c>
      <c r="M700">
        <v>6</v>
      </c>
      <c r="N700" t="s">
        <v>150</v>
      </c>
      <c r="O700" t="s">
        <v>156</v>
      </c>
      <c r="P700" t="s">
        <v>169</v>
      </c>
    </row>
    <row r="701" spans="1:16" x14ac:dyDescent="0.35">
      <c r="A701" t="s">
        <v>17</v>
      </c>
      <c r="B701" t="s">
        <v>33</v>
      </c>
      <c r="C701" t="s">
        <v>38</v>
      </c>
      <c r="D701" t="s">
        <v>59</v>
      </c>
      <c r="E701">
        <v>56634</v>
      </c>
      <c r="F701">
        <v>7097</v>
      </c>
      <c r="G701" t="s">
        <v>62</v>
      </c>
      <c r="I701" t="s">
        <v>77</v>
      </c>
      <c r="J701" t="s">
        <v>87</v>
      </c>
      <c r="K701" t="s">
        <v>127</v>
      </c>
      <c r="L701">
        <v>0</v>
      </c>
      <c r="M701">
        <v>0</v>
      </c>
      <c r="N701" t="s">
        <v>149</v>
      </c>
      <c r="O701" t="s">
        <v>153</v>
      </c>
      <c r="P701" t="s">
        <v>160</v>
      </c>
    </row>
    <row r="702" spans="1:16" x14ac:dyDescent="0.35">
      <c r="A702" t="s">
        <v>19</v>
      </c>
      <c r="B702" t="s">
        <v>31</v>
      </c>
      <c r="C702" t="s">
        <v>36</v>
      </c>
      <c r="D702" t="s">
        <v>54</v>
      </c>
      <c r="E702">
        <v>86265</v>
      </c>
      <c r="F702">
        <v>19011</v>
      </c>
      <c r="G702" t="s">
        <v>64</v>
      </c>
      <c r="I702" t="s">
        <v>76</v>
      </c>
      <c r="J702" t="s">
        <v>109</v>
      </c>
      <c r="K702" t="s">
        <v>144</v>
      </c>
      <c r="L702">
        <v>7</v>
      </c>
      <c r="M702">
        <v>6</v>
      </c>
      <c r="N702" t="s">
        <v>151</v>
      </c>
      <c r="O702" t="s">
        <v>155</v>
      </c>
      <c r="P702" t="s">
        <v>371</v>
      </c>
    </row>
    <row r="703" spans="1:16" x14ac:dyDescent="0.35">
      <c r="A703" t="s">
        <v>16</v>
      </c>
      <c r="B703" t="s">
        <v>21</v>
      </c>
      <c r="C703" t="s">
        <v>37</v>
      </c>
      <c r="E703">
        <v>405709</v>
      </c>
      <c r="F703">
        <v>12178</v>
      </c>
      <c r="G703" t="s">
        <v>65</v>
      </c>
      <c r="H703" t="s">
        <v>68</v>
      </c>
      <c r="I703" t="s">
        <v>74</v>
      </c>
      <c r="J703" t="s">
        <v>107</v>
      </c>
      <c r="K703" t="s">
        <v>134</v>
      </c>
      <c r="L703">
        <v>25</v>
      </c>
      <c r="M703">
        <v>25</v>
      </c>
      <c r="N703" t="s">
        <v>148</v>
      </c>
      <c r="O703" t="s">
        <v>153</v>
      </c>
      <c r="P703" t="s">
        <v>194</v>
      </c>
    </row>
    <row r="704" spans="1:16" x14ac:dyDescent="0.35">
      <c r="A704" t="s">
        <v>19</v>
      </c>
      <c r="B704" t="s">
        <v>23</v>
      </c>
      <c r="C704" t="s">
        <v>43</v>
      </c>
      <c r="D704" t="s">
        <v>60</v>
      </c>
      <c r="E704">
        <v>103796</v>
      </c>
      <c r="F704">
        <v>0</v>
      </c>
      <c r="G704" t="s">
        <v>62</v>
      </c>
      <c r="H704" t="s">
        <v>70</v>
      </c>
      <c r="I704" t="s">
        <v>74</v>
      </c>
      <c r="J704" t="s">
        <v>107</v>
      </c>
      <c r="K704" t="s">
        <v>134</v>
      </c>
      <c r="L704">
        <v>0</v>
      </c>
      <c r="M704">
        <v>0</v>
      </c>
      <c r="N704" t="s">
        <v>149</v>
      </c>
      <c r="O704" t="s">
        <v>153</v>
      </c>
      <c r="P704" t="s">
        <v>289</v>
      </c>
    </row>
    <row r="705" spans="1:16" x14ac:dyDescent="0.35">
      <c r="A705" t="s">
        <v>18</v>
      </c>
      <c r="B705" t="s">
        <v>34</v>
      </c>
      <c r="C705" t="s">
        <v>45</v>
      </c>
      <c r="D705" t="s">
        <v>61</v>
      </c>
      <c r="E705">
        <v>1212986</v>
      </c>
      <c r="F705">
        <v>0</v>
      </c>
      <c r="G705" t="s">
        <v>65</v>
      </c>
      <c r="H705" t="s">
        <v>69</v>
      </c>
      <c r="I705" t="s">
        <v>75</v>
      </c>
      <c r="J705" t="s">
        <v>91</v>
      </c>
      <c r="K705" t="s">
        <v>118</v>
      </c>
      <c r="L705">
        <v>7</v>
      </c>
      <c r="M705">
        <v>7</v>
      </c>
      <c r="N705" t="s">
        <v>151</v>
      </c>
      <c r="O705" t="s">
        <v>154</v>
      </c>
      <c r="P705" t="s">
        <v>177</v>
      </c>
    </row>
    <row r="706" spans="1:16" x14ac:dyDescent="0.35">
      <c r="A706" t="s">
        <v>20</v>
      </c>
      <c r="B706" t="s">
        <v>32</v>
      </c>
      <c r="C706" t="s">
        <v>44</v>
      </c>
      <c r="D706" t="s">
        <v>61</v>
      </c>
      <c r="E706">
        <v>83311</v>
      </c>
      <c r="F706">
        <v>3909</v>
      </c>
      <c r="G706" t="s">
        <v>67</v>
      </c>
      <c r="H706" t="s">
        <v>68</v>
      </c>
      <c r="I706" t="s">
        <v>78</v>
      </c>
      <c r="J706" t="s">
        <v>90</v>
      </c>
      <c r="K706" t="s">
        <v>117</v>
      </c>
      <c r="L706">
        <v>25</v>
      </c>
      <c r="M706">
        <v>24</v>
      </c>
      <c r="N706" t="s">
        <v>150</v>
      </c>
      <c r="O706" t="s">
        <v>156</v>
      </c>
      <c r="P706" t="s">
        <v>389</v>
      </c>
    </row>
    <row r="707" spans="1:16" x14ac:dyDescent="0.35">
      <c r="A707" t="s">
        <v>17</v>
      </c>
      <c r="B707" t="s">
        <v>21</v>
      </c>
      <c r="C707" t="s">
        <v>43</v>
      </c>
      <c r="D707" t="s">
        <v>61</v>
      </c>
      <c r="E707">
        <v>156802</v>
      </c>
      <c r="F707">
        <v>0</v>
      </c>
      <c r="G707" t="s">
        <v>64</v>
      </c>
      <c r="H707" t="s">
        <v>68</v>
      </c>
      <c r="I707" t="s">
        <v>75</v>
      </c>
      <c r="J707" t="s">
        <v>99</v>
      </c>
      <c r="K707" t="s">
        <v>131</v>
      </c>
      <c r="L707">
        <v>0</v>
      </c>
      <c r="M707">
        <v>0</v>
      </c>
      <c r="N707" t="s">
        <v>152</v>
      </c>
      <c r="O707" t="s">
        <v>156</v>
      </c>
      <c r="P707" t="s">
        <v>172</v>
      </c>
    </row>
    <row r="708" spans="1:16" x14ac:dyDescent="0.35">
      <c r="A708" t="s">
        <v>19</v>
      </c>
      <c r="B708" t="s">
        <v>30</v>
      </c>
      <c r="C708" t="s">
        <v>37</v>
      </c>
      <c r="D708" t="s">
        <v>59</v>
      </c>
      <c r="E708">
        <v>115293</v>
      </c>
      <c r="F708">
        <v>1531</v>
      </c>
      <c r="G708" t="s">
        <v>67</v>
      </c>
      <c r="H708" t="s">
        <v>68</v>
      </c>
      <c r="I708" t="s">
        <v>71</v>
      </c>
      <c r="J708" t="s">
        <v>81</v>
      </c>
      <c r="K708" t="s">
        <v>111</v>
      </c>
      <c r="L708">
        <v>2</v>
      </c>
      <c r="M708">
        <v>2</v>
      </c>
      <c r="N708" t="s">
        <v>151</v>
      </c>
      <c r="O708" t="s">
        <v>156</v>
      </c>
      <c r="P708" t="s">
        <v>390</v>
      </c>
    </row>
    <row r="709" spans="1:16" x14ac:dyDescent="0.35">
      <c r="A709" t="s">
        <v>16</v>
      </c>
      <c r="B709" t="s">
        <v>24</v>
      </c>
      <c r="C709" t="s">
        <v>44</v>
      </c>
      <c r="D709" t="s">
        <v>56</v>
      </c>
      <c r="E709">
        <v>120362</v>
      </c>
      <c r="F709">
        <v>12222</v>
      </c>
      <c r="G709" t="s">
        <v>64</v>
      </c>
      <c r="I709" t="s">
        <v>77</v>
      </c>
      <c r="J709" t="s">
        <v>89</v>
      </c>
      <c r="K709" t="s">
        <v>137</v>
      </c>
      <c r="L709">
        <v>18</v>
      </c>
      <c r="M709">
        <v>18</v>
      </c>
      <c r="N709" t="s">
        <v>148</v>
      </c>
      <c r="O709" t="s">
        <v>155</v>
      </c>
      <c r="P709" t="s">
        <v>297</v>
      </c>
    </row>
    <row r="710" spans="1:16" x14ac:dyDescent="0.35">
      <c r="A710" t="s">
        <v>17</v>
      </c>
      <c r="B710" t="s">
        <v>32</v>
      </c>
      <c r="C710" t="s">
        <v>46</v>
      </c>
      <c r="D710" t="s">
        <v>60</v>
      </c>
      <c r="E710">
        <v>48433</v>
      </c>
      <c r="F710">
        <v>13984</v>
      </c>
      <c r="G710" t="s">
        <v>67</v>
      </c>
      <c r="H710" t="s">
        <v>69</v>
      </c>
      <c r="I710" t="s">
        <v>77</v>
      </c>
      <c r="J710" t="s">
        <v>103</v>
      </c>
      <c r="K710" t="s">
        <v>130</v>
      </c>
      <c r="L710">
        <v>0</v>
      </c>
      <c r="M710">
        <v>0</v>
      </c>
      <c r="N710" t="s">
        <v>148</v>
      </c>
      <c r="O710" t="s">
        <v>155</v>
      </c>
      <c r="P710" t="s">
        <v>391</v>
      </c>
    </row>
    <row r="711" spans="1:16" x14ac:dyDescent="0.35">
      <c r="A711" t="s">
        <v>18</v>
      </c>
      <c r="B711" t="s">
        <v>30</v>
      </c>
      <c r="C711" t="s">
        <v>47</v>
      </c>
      <c r="D711" t="s">
        <v>60</v>
      </c>
      <c r="E711">
        <v>44249</v>
      </c>
      <c r="F711">
        <v>0</v>
      </c>
      <c r="G711" t="s">
        <v>62</v>
      </c>
      <c r="H711" t="s">
        <v>55</v>
      </c>
      <c r="I711" t="s">
        <v>76</v>
      </c>
      <c r="J711" t="s">
        <v>86</v>
      </c>
      <c r="K711" t="s">
        <v>115</v>
      </c>
      <c r="L711">
        <v>10</v>
      </c>
      <c r="M711">
        <v>7</v>
      </c>
      <c r="N711" t="s">
        <v>149</v>
      </c>
      <c r="O711" t="s">
        <v>155</v>
      </c>
      <c r="P711" t="s">
        <v>166</v>
      </c>
    </row>
    <row r="712" spans="1:16" x14ac:dyDescent="0.35">
      <c r="A712" t="s">
        <v>17</v>
      </c>
      <c r="B712" t="s">
        <v>33</v>
      </c>
      <c r="C712" t="s">
        <v>35</v>
      </c>
      <c r="D712" t="s">
        <v>54</v>
      </c>
      <c r="E712">
        <v>12238</v>
      </c>
      <c r="F712">
        <v>69</v>
      </c>
      <c r="G712" t="s">
        <v>63</v>
      </c>
      <c r="H712" t="s">
        <v>68</v>
      </c>
      <c r="I712" t="s">
        <v>71</v>
      </c>
      <c r="J712" t="s">
        <v>81</v>
      </c>
      <c r="K712" t="s">
        <v>111</v>
      </c>
      <c r="L712">
        <v>1</v>
      </c>
      <c r="M712">
        <v>1</v>
      </c>
      <c r="N712" t="s">
        <v>147</v>
      </c>
      <c r="O712" t="s">
        <v>155</v>
      </c>
      <c r="P712" t="s">
        <v>392</v>
      </c>
    </row>
    <row r="713" spans="1:16" x14ac:dyDescent="0.35">
      <c r="A713" t="s">
        <v>18</v>
      </c>
      <c r="B713" t="s">
        <v>30</v>
      </c>
      <c r="C713" t="s">
        <v>44</v>
      </c>
      <c r="D713" t="s">
        <v>53</v>
      </c>
      <c r="E713">
        <v>89630</v>
      </c>
      <c r="F713">
        <v>0</v>
      </c>
      <c r="G713" t="s">
        <v>62</v>
      </c>
      <c r="H713" t="s">
        <v>70</v>
      </c>
      <c r="I713" t="s">
        <v>72</v>
      </c>
      <c r="J713" t="s">
        <v>82</v>
      </c>
      <c r="K713" t="s">
        <v>112</v>
      </c>
      <c r="L713">
        <v>15</v>
      </c>
      <c r="M713">
        <v>12</v>
      </c>
      <c r="N713" t="s">
        <v>152</v>
      </c>
      <c r="O713" t="s">
        <v>156</v>
      </c>
      <c r="P713" t="s">
        <v>393</v>
      </c>
    </row>
    <row r="714" spans="1:16" x14ac:dyDescent="0.35">
      <c r="A714" t="s">
        <v>19</v>
      </c>
      <c r="B714" t="s">
        <v>23</v>
      </c>
      <c r="C714" t="s">
        <v>41</v>
      </c>
      <c r="D714" t="s">
        <v>57</v>
      </c>
      <c r="E714">
        <v>74218</v>
      </c>
      <c r="F714">
        <v>97</v>
      </c>
      <c r="G714" t="s">
        <v>67</v>
      </c>
      <c r="H714" t="s">
        <v>70</v>
      </c>
      <c r="I714" t="s">
        <v>78</v>
      </c>
      <c r="J714" t="s">
        <v>106</v>
      </c>
      <c r="K714" t="s">
        <v>133</v>
      </c>
      <c r="L714">
        <v>4</v>
      </c>
      <c r="M714">
        <v>3</v>
      </c>
      <c r="N714" t="s">
        <v>149</v>
      </c>
      <c r="O714" t="s">
        <v>156</v>
      </c>
      <c r="P714" t="s">
        <v>249</v>
      </c>
    </row>
    <row r="715" spans="1:16" x14ac:dyDescent="0.35">
      <c r="A715" t="s">
        <v>19</v>
      </c>
      <c r="B715" t="s">
        <v>33</v>
      </c>
      <c r="C715" t="s">
        <v>45</v>
      </c>
      <c r="D715" t="s">
        <v>55</v>
      </c>
      <c r="E715">
        <v>932925</v>
      </c>
      <c r="F715">
        <v>0</v>
      </c>
      <c r="G715" t="s">
        <v>65</v>
      </c>
      <c r="H715" t="s">
        <v>70</v>
      </c>
      <c r="I715" t="s">
        <v>71</v>
      </c>
      <c r="J715" t="s">
        <v>81</v>
      </c>
      <c r="K715" t="s">
        <v>111</v>
      </c>
      <c r="L715">
        <v>1</v>
      </c>
      <c r="M715">
        <v>0</v>
      </c>
      <c r="N715" t="s">
        <v>151</v>
      </c>
      <c r="O715" t="s">
        <v>156</v>
      </c>
      <c r="P715" t="s">
        <v>394</v>
      </c>
    </row>
    <row r="716" spans="1:16" x14ac:dyDescent="0.35">
      <c r="A716" t="s">
        <v>20</v>
      </c>
      <c r="B716" t="s">
        <v>32</v>
      </c>
      <c r="C716" t="s">
        <v>37</v>
      </c>
      <c r="E716">
        <v>77514</v>
      </c>
      <c r="F716">
        <v>7830</v>
      </c>
      <c r="G716" t="s">
        <v>62</v>
      </c>
      <c r="H716" t="s">
        <v>70</v>
      </c>
      <c r="I716" t="s">
        <v>73</v>
      </c>
      <c r="J716" t="s">
        <v>83</v>
      </c>
      <c r="K716" t="s">
        <v>73</v>
      </c>
      <c r="L716">
        <v>18</v>
      </c>
      <c r="M716">
        <v>16</v>
      </c>
      <c r="N716" t="s">
        <v>149</v>
      </c>
      <c r="O716" t="s">
        <v>154</v>
      </c>
      <c r="P716" t="s">
        <v>395</v>
      </c>
    </row>
    <row r="717" spans="1:16" x14ac:dyDescent="0.35">
      <c r="A717" t="s">
        <v>18</v>
      </c>
      <c r="B717" t="s">
        <v>31</v>
      </c>
      <c r="C717" t="s">
        <v>35</v>
      </c>
      <c r="D717" t="s">
        <v>60</v>
      </c>
      <c r="E717">
        <v>24527</v>
      </c>
      <c r="F717">
        <v>0</v>
      </c>
      <c r="G717" t="s">
        <v>62</v>
      </c>
      <c r="H717" t="s">
        <v>70</v>
      </c>
      <c r="I717" t="s">
        <v>72</v>
      </c>
      <c r="J717" t="s">
        <v>98</v>
      </c>
      <c r="K717" t="s">
        <v>124</v>
      </c>
      <c r="L717">
        <v>2</v>
      </c>
      <c r="M717">
        <v>1</v>
      </c>
      <c r="N717" t="s">
        <v>149</v>
      </c>
      <c r="O717" t="s">
        <v>153</v>
      </c>
      <c r="P717" t="s">
        <v>381</v>
      </c>
    </row>
    <row r="718" spans="1:16" x14ac:dyDescent="0.35">
      <c r="A718" t="s">
        <v>20</v>
      </c>
      <c r="B718" t="s">
        <v>26</v>
      </c>
      <c r="C718" t="s">
        <v>41</v>
      </c>
      <c r="D718" t="s">
        <v>59</v>
      </c>
      <c r="E718">
        <v>69926</v>
      </c>
      <c r="F718">
        <v>6660</v>
      </c>
      <c r="G718" t="s">
        <v>64</v>
      </c>
      <c r="H718" t="s">
        <v>70</v>
      </c>
      <c r="I718" t="s">
        <v>73</v>
      </c>
      <c r="J718" t="s">
        <v>83</v>
      </c>
      <c r="K718" t="s">
        <v>73</v>
      </c>
      <c r="L718">
        <v>18</v>
      </c>
      <c r="M718">
        <v>17</v>
      </c>
      <c r="N718" t="s">
        <v>149</v>
      </c>
      <c r="O718" t="s">
        <v>153</v>
      </c>
      <c r="P718" t="s">
        <v>188</v>
      </c>
    </row>
    <row r="719" spans="1:16" x14ac:dyDescent="0.35">
      <c r="A719" t="s">
        <v>19</v>
      </c>
      <c r="B719" t="s">
        <v>31</v>
      </c>
      <c r="C719" t="s">
        <v>43</v>
      </c>
      <c r="D719" t="s">
        <v>59</v>
      </c>
      <c r="E719">
        <v>256057</v>
      </c>
      <c r="F719">
        <v>31588</v>
      </c>
      <c r="G719" t="s">
        <v>65</v>
      </c>
      <c r="H719" t="s">
        <v>55</v>
      </c>
      <c r="I719" t="s">
        <v>79</v>
      </c>
      <c r="J719" t="s">
        <v>92</v>
      </c>
      <c r="K719" t="s">
        <v>92</v>
      </c>
      <c r="L719">
        <v>7</v>
      </c>
      <c r="M719">
        <v>6</v>
      </c>
      <c r="N719" t="s">
        <v>148</v>
      </c>
      <c r="O719" t="s">
        <v>155</v>
      </c>
      <c r="P719" t="s">
        <v>243</v>
      </c>
    </row>
    <row r="720" spans="1:16" x14ac:dyDescent="0.35">
      <c r="A720" t="s">
        <v>20</v>
      </c>
      <c r="B720" t="s">
        <v>25</v>
      </c>
      <c r="C720" t="s">
        <v>35</v>
      </c>
      <c r="D720" t="s">
        <v>58</v>
      </c>
      <c r="E720">
        <v>834635</v>
      </c>
      <c r="F720">
        <v>0</v>
      </c>
      <c r="G720" t="s">
        <v>65</v>
      </c>
      <c r="H720" t="s">
        <v>55</v>
      </c>
      <c r="I720" t="s">
        <v>71</v>
      </c>
      <c r="J720" t="s">
        <v>81</v>
      </c>
      <c r="K720" t="s">
        <v>111</v>
      </c>
      <c r="L720">
        <v>15</v>
      </c>
      <c r="M720">
        <v>15</v>
      </c>
      <c r="N720" t="s">
        <v>150</v>
      </c>
      <c r="O720" t="s">
        <v>155</v>
      </c>
      <c r="P720" t="s">
        <v>187</v>
      </c>
    </row>
    <row r="721" spans="1:16" x14ac:dyDescent="0.35">
      <c r="A721" t="s">
        <v>18</v>
      </c>
      <c r="B721" t="s">
        <v>23</v>
      </c>
      <c r="C721" t="s">
        <v>40</v>
      </c>
      <c r="D721" t="s">
        <v>57</v>
      </c>
      <c r="E721">
        <v>65637</v>
      </c>
      <c r="F721">
        <v>11271</v>
      </c>
      <c r="G721" t="s">
        <v>64</v>
      </c>
      <c r="H721" t="s">
        <v>68</v>
      </c>
      <c r="I721" t="s">
        <v>71</v>
      </c>
      <c r="J721" t="s">
        <v>81</v>
      </c>
      <c r="K721" t="s">
        <v>111</v>
      </c>
      <c r="L721">
        <v>2</v>
      </c>
      <c r="M721">
        <v>2</v>
      </c>
      <c r="N721" t="s">
        <v>148</v>
      </c>
      <c r="O721" t="s">
        <v>156</v>
      </c>
      <c r="P721" t="s">
        <v>315</v>
      </c>
    </row>
    <row r="722" spans="1:16" x14ac:dyDescent="0.35">
      <c r="A722" t="s">
        <v>16</v>
      </c>
      <c r="B722" t="s">
        <v>31</v>
      </c>
      <c r="C722" t="s">
        <v>43</v>
      </c>
      <c r="E722">
        <v>120614</v>
      </c>
      <c r="F722">
        <v>0</v>
      </c>
      <c r="G722" t="s">
        <v>62</v>
      </c>
      <c r="I722" t="s">
        <v>80</v>
      </c>
      <c r="J722" t="s">
        <v>97</v>
      </c>
      <c r="K722" t="s">
        <v>122</v>
      </c>
      <c r="L722">
        <v>25</v>
      </c>
      <c r="M722">
        <v>24</v>
      </c>
      <c r="N722" t="s">
        <v>147</v>
      </c>
      <c r="O722" t="s">
        <v>153</v>
      </c>
      <c r="P722" t="s">
        <v>396</v>
      </c>
    </row>
    <row r="723" spans="1:16" x14ac:dyDescent="0.35">
      <c r="A723" t="s">
        <v>16</v>
      </c>
      <c r="B723" t="s">
        <v>31</v>
      </c>
      <c r="C723" t="s">
        <v>42</v>
      </c>
      <c r="D723" t="s">
        <v>57</v>
      </c>
      <c r="E723">
        <v>71330</v>
      </c>
      <c r="F723">
        <v>4533</v>
      </c>
      <c r="G723" t="s">
        <v>67</v>
      </c>
      <c r="H723" t="s">
        <v>68</v>
      </c>
      <c r="I723" t="s">
        <v>79</v>
      </c>
      <c r="J723" t="s">
        <v>105</v>
      </c>
      <c r="K723" t="s">
        <v>105</v>
      </c>
      <c r="L723">
        <v>8</v>
      </c>
      <c r="M723">
        <v>8</v>
      </c>
      <c r="N723" t="s">
        <v>152</v>
      </c>
      <c r="O723" t="s">
        <v>155</v>
      </c>
      <c r="P723" t="s">
        <v>397</v>
      </c>
    </row>
    <row r="724" spans="1:16" x14ac:dyDescent="0.35">
      <c r="A724" t="s">
        <v>20</v>
      </c>
      <c r="B724" t="s">
        <v>28</v>
      </c>
      <c r="C724" t="s">
        <v>39</v>
      </c>
      <c r="D724" t="s">
        <v>61</v>
      </c>
      <c r="E724">
        <v>25386</v>
      </c>
      <c r="F724">
        <v>2147</v>
      </c>
      <c r="G724" t="s">
        <v>67</v>
      </c>
      <c r="H724" t="s">
        <v>70</v>
      </c>
      <c r="I724" t="s">
        <v>73</v>
      </c>
      <c r="J724" t="s">
        <v>83</v>
      </c>
      <c r="K724" t="s">
        <v>73</v>
      </c>
      <c r="L724">
        <v>20</v>
      </c>
      <c r="M724">
        <v>17</v>
      </c>
      <c r="N724" t="s">
        <v>148</v>
      </c>
      <c r="O724" t="s">
        <v>156</v>
      </c>
      <c r="P724" t="s">
        <v>398</v>
      </c>
    </row>
    <row r="725" spans="1:16" x14ac:dyDescent="0.35">
      <c r="A725" t="s">
        <v>18</v>
      </c>
      <c r="B725" t="s">
        <v>34</v>
      </c>
      <c r="C725" t="s">
        <v>52</v>
      </c>
      <c r="D725" t="s">
        <v>61</v>
      </c>
      <c r="E725">
        <v>305219</v>
      </c>
      <c r="F725">
        <v>32759</v>
      </c>
      <c r="G725" t="s">
        <v>65</v>
      </c>
      <c r="I725" t="s">
        <v>77</v>
      </c>
      <c r="J725" t="s">
        <v>103</v>
      </c>
      <c r="K725" t="s">
        <v>130</v>
      </c>
      <c r="L725">
        <v>5</v>
      </c>
      <c r="M725">
        <v>5</v>
      </c>
      <c r="N725" t="s">
        <v>152</v>
      </c>
      <c r="O725" t="s">
        <v>154</v>
      </c>
      <c r="P725" t="s">
        <v>197</v>
      </c>
    </row>
    <row r="726" spans="1:16" x14ac:dyDescent="0.35">
      <c r="A726" t="s">
        <v>19</v>
      </c>
      <c r="B726" t="s">
        <v>28</v>
      </c>
      <c r="C726" t="s">
        <v>51</v>
      </c>
      <c r="D726" t="s">
        <v>56</v>
      </c>
      <c r="E726">
        <v>77680</v>
      </c>
      <c r="F726">
        <v>0</v>
      </c>
      <c r="G726" t="s">
        <v>62</v>
      </c>
      <c r="I726" t="s">
        <v>79</v>
      </c>
      <c r="J726" t="s">
        <v>92</v>
      </c>
      <c r="K726" t="s">
        <v>92</v>
      </c>
      <c r="L726">
        <v>6</v>
      </c>
      <c r="M726">
        <v>6</v>
      </c>
      <c r="N726" t="s">
        <v>152</v>
      </c>
      <c r="O726" t="s">
        <v>155</v>
      </c>
      <c r="P726" t="s">
        <v>187</v>
      </c>
    </row>
    <row r="727" spans="1:16" x14ac:dyDescent="0.35">
      <c r="A727" t="s">
        <v>18</v>
      </c>
      <c r="B727" t="s">
        <v>24</v>
      </c>
      <c r="C727" t="s">
        <v>51</v>
      </c>
      <c r="D727" t="s">
        <v>59</v>
      </c>
      <c r="E727">
        <v>72300</v>
      </c>
      <c r="F727">
        <v>6376</v>
      </c>
      <c r="G727" t="s">
        <v>67</v>
      </c>
      <c r="I727" t="s">
        <v>73</v>
      </c>
      <c r="J727" t="s">
        <v>83</v>
      </c>
      <c r="K727" t="s">
        <v>73</v>
      </c>
      <c r="L727">
        <v>12</v>
      </c>
      <c r="M727">
        <v>9</v>
      </c>
      <c r="N727" t="s">
        <v>147</v>
      </c>
      <c r="O727" t="s">
        <v>153</v>
      </c>
      <c r="P727" t="s">
        <v>164</v>
      </c>
    </row>
    <row r="728" spans="1:16" x14ac:dyDescent="0.35">
      <c r="A728" t="s">
        <v>18</v>
      </c>
      <c r="B728" t="s">
        <v>32</v>
      </c>
      <c r="C728" t="s">
        <v>42</v>
      </c>
      <c r="D728" t="s">
        <v>58</v>
      </c>
      <c r="E728">
        <v>143971</v>
      </c>
      <c r="F728">
        <v>10138</v>
      </c>
      <c r="G728" t="s">
        <v>67</v>
      </c>
      <c r="H728" t="s">
        <v>55</v>
      </c>
      <c r="I728" t="s">
        <v>73</v>
      </c>
      <c r="J728" t="s">
        <v>83</v>
      </c>
      <c r="K728" t="s">
        <v>73</v>
      </c>
      <c r="L728">
        <v>4</v>
      </c>
      <c r="M728">
        <v>4</v>
      </c>
      <c r="N728" t="s">
        <v>147</v>
      </c>
      <c r="O728" t="s">
        <v>155</v>
      </c>
      <c r="P728" t="s">
        <v>166</v>
      </c>
    </row>
    <row r="729" spans="1:16" x14ac:dyDescent="0.35">
      <c r="A729" t="s">
        <v>18</v>
      </c>
      <c r="B729" t="s">
        <v>29</v>
      </c>
      <c r="C729" t="s">
        <v>48</v>
      </c>
      <c r="E729">
        <v>80669</v>
      </c>
      <c r="F729">
        <v>5103</v>
      </c>
      <c r="G729" t="s">
        <v>63</v>
      </c>
      <c r="H729" t="s">
        <v>69</v>
      </c>
      <c r="I729" t="s">
        <v>76</v>
      </c>
      <c r="J729" t="s">
        <v>110</v>
      </c>
      <c r="K729" t="s">
        <v>140</v>
      </c>
      <c r="L729">
        <v>12</v>
      </c>
      <c r="M729">
        <v>12</v>
      </c>
      <c r="N729" t="s">
        <v>148</v>
      </c>
      <c r="O729" t="s">
        <v>153</v>
      </c>
      <c r="P729" t="s">
        <v>161</v>
      </c>
    </row>
    <row r="730" spans="1:16" x14ac:dyDescent="0.35">
      <c r="A730" t="s">
        <v>20</v>
      </c>
      <c r="B730" t="s">
        <v>29</v>
      </c>
      <c r="C730" t="s">
        <v>36</v>
      </c>
      <c r="D730" t="s">
        <v>61</v>
      </c>
      <c r="E730">
        <v>48446</v>
      </c>
      <c r="F730">
        <v>2298</v>
      </c>
      <c r="G730" t="s">
        <v>62</v>
      </c>
      <c r="H730" t="s">
        <v>69</v>
      </c>
      <c r="I730" t="s">
        <v>77</v>
      </c>
      <c r="J730" t="s">
        <v>104</v>
      </c>
      <c r="K730" t="s">
        <v>141</v>
      </c>
      <c r="L730">
        <v>20</v>
      </c>
      <c r="M730">
        <v>20</v>
      </c>
      <c r="N730" t="s">
        <v>150</v>
      </c>
      <c r="O730" t="s">
        <v>153</v>
      </c>
      <c r="P730" t="s">
        <v>353</v>
      </c>
    </row>
    <row r="731" spans="1:16" x14ac:dyDescent="0.35">
      <c r="A731" t="s">
        <v>19</v>
      </c>
      <c r="B731" t="s">
        <v>28</v>
      </c>
      <c r="C731" t="s">
        <v>48</v>
      </c>
      <c r="D731" t="s">
        <v>59</v>
      </c>
      <c r="E731">
        <v>76419</v>
      </c>
      <c r="F731">
        <v>4861</v>
      </c>
      <c r="G731" t="s">
        <v>62</v>
      </c>
      <c r="I731" t="s">
        <v>71</v>
      </c>
      <c r="J731" t="s">
        <v>81</v>
      </c>
      <c r="K731" t="s">
        <v>111</v>
      </c>
      <c r="L731">
        <v>7</v>
      </c>
      <c r="M731">
        <v>6</v>
      </c>
      <c r="N731" t="s">
        <v>151</v>
      </c>
      <c r="O731" t="s">
        <v>156</v>
      </c>
      <c r="P731" t="s">
        <v>189</v>
      </c>
    </row>
    <row r="732" spans="1:16" x14ac:dyDescent="0.35">
      <c r="A732" t="s">
        <v>16</v>
      </c>
      <c r="B732" t="s">
        <v>33</v>
      </c>
      <c r="C732" t="s">
        <v>47</v>
      </c>
      <c r="D732" t="s">
        <v>58</v>
      </c>
      <c r="E732">
        <v>48574</v>
      </c>
      <c r="F732">
        <v>1976</v>
      </c>
      <c r="G732" t="s">
        <v>63</v>
      </c>
      <c r="H732" t="s">
        <v>68</v>
      </c>
      <c r="I732" t="s">
        <v>72</v>
      </c>
      <c r="J732" t="s">
        <v>82</v>
      </c>
      <c r="K732" t="s">
        <v>112</v>
      </c>
      <c r="L732">
        <v>20</v>
      </c>
      <c r="M732">
        <v>20</v>
      </c>
      <c r="N732" t="s">
        <v>150</v>
      </c>
      <c r="O732" t="s">
        <v>155</v>
      </c>
      <c r="P732" t="s">
        <v>360</v>
      </c>
    </row>
    <row r="733" spans="1:16" x14ac:dyDescent="0.35">
      <c r="A733" t="s">
        <v>16</v>
      </c>
      <c r="B733" t="s">
        <v>32</v>
      </c>
      <c r="C733" t="s">
        <v>41</v>
      </c>
      <c r="E733">
        <v>79197</v>
      </c>
      <c r="F733">
        <v>772</v>
      </c>
      <c r="G733" t="s">
        <v>67</v>
      </c>
      <c r="H733" t="s">
        <v>69</v>
      </c>
      <c r="I733" t="s">
        <v>72</v>
      </c>
      <c r="J733" t="s">
        <v>101</v>
      </c>
      <c r="K733" t="s">
        <v>101</v>
      </c>
      <c r="L733">
        <v>15</v>
      </c>
      <c r="M733">
        <v>13</v>
      </c>
      <c r="N733" t="s">
        <v>148</v>
      </c>
      <c r="O733" t="s">
        <v>155</v>
      </c>
      <c r="P733" t="s">
        <v>333</v>
      </c>
    </row>
    <row r="734" spans="1:16" x14ac:dyDescent="0.35">
      <c r="A734" t="s">
        <v>20</v>
      </c>
      <c r="B734" t="s">
        <v>31</v>
      </c>
      <c r="C734" t="s">
        <v>43</v>
      </c>
      <c r="D734" t="s">
        <v>58</v>
      </c>
      <c r="E734">
        <v>42944</v>
      </c>
      <c r="F734">
        <v>0</v>
      </c>
      <c r="G734" t="s">
        <v>63</v>
      </c>
      <c r="H734" t="s">
        <v>70</v>
      </c>
      <c r="I734" t="s">
        <v>74</v>
      </c>
      <c r="J734" t="s">
        <v>95</v>
      </c>
      <c r="K734" t="s">
        <v>120</v>
      </c>
      <c r="L734">
        <v>9</v>
      </c>
      <c r="M734">
        <v>6</v>
      </c>
      <c r="N734" t="s">
        <v>147</v>
      </c>
      <c r="O734" t="s">
        <v>154</v>
      </c>
      <c r="P734" t="s">
        <v>314</v>
      </c>
    </row>
    <row r="735" spans="1:16" x14ac:dyDescent="0.35">
      <c r="A735" t="s">
        <v>18</v>
      </c>
      <c r="B735" t="s">
        <v>28</v>
      </c>
      <c r="C735" t="s">
        <v>38</v>
      </c>
      <c r="D735" t="s">
        <v>57</v>
      </c>
      <c r="E735">
        <v>729221</v>
      </c>
      <c r="F735">
        <v>0</v>
      </c>
      <c r="G735" t="s">
        <v>65</v>
      </c>
      <c r="I735" t="s">
        <v>75</v>
      </c>
      <c r="J735" t="s">
        <v>85</v>
      </c>
      <c r="K735" t="s">
        <v>114</v>
      </c>
      <c r="L735">
        <v>6</v>
      </c>
      <c r="M735">
        <v>4</v>
      </c>
      <c r="N735" t="s">
        <v>151</v>
      </c>
      <c r="O735" t="s">
        <v>156</v>
      </c>
      <c r="P735" t="s">
        <v>399</v>
      </c>
    </row>
    <row r="736" spans="1:16" x14ac:dyDescent="0.35">
      <c r="A736" t="s">
        <v>19</v>
      </c>
      <c r="B736" t="s">
        <v>23</v>
      </c>
      <c r="C736" t="s">
        <v>37</v>
      </c>
      <c r="D736" t="s">
        <v>58</v>
      </c>
      <c r="E736">
        <v>88511</v>
      </c>
      <c r="F736">
        <v>6441</v>
      </c>
      <c r="G736" t="s">
        <v>65</v>
      </c>
      <c r="I736" t="s">
        <v>77</v>
      </c>
      <c r="J736" t="s">
        <v>89</v>
      </c>
      <c r="K736" t="s">
        <v>146</v>
      </c>
      <c r="L736">
        <v>3</v>
      </c>
      <c r="M736">
        <v>3</v>
      </c>
      <c r="N736" t="s">
        <v>151</v>
      </c>
      <c r="O736" t="s">
        <v>156</v>
      </c>
      <c r="P736" t="s">
        <v>179</v>
      </c>
    </row>
    <row r="737" spans="1:16" x14ac:dyDescent="0.35">
      <c r="A737" t="s">
        <v>19</v>
      </c>
      <c r="B737" t="s">
        <v>28</v>
      </c>
      <c r="C737" t="s">
        <v>47</v>
      </c>
      <c r="D737" t="s">
        <v>53</v>
      </c>
      <c r="E737">
        <v>75539</v>
      </c>
      <c r="F737">
        <v>10921</v>
      </c>
      <c r="G737" t="s">
        <v>62</v>
      </c>
      <c r="I737" t="s">
        <v>74</v>
      </c>
      <c r="J737" t="s">
        <v>107</v>
      </c>
      <c r="K737" t="s">
        <v>134</v>
      </c>
      <c r="L737">
        <v>0</v>
      </c>
      <c r="M737">
        <v>0</v>
      </c>
      <c r="N737" t="s">
        <v>148</v>
      </c>
      <c r="O737" t="s">
        <v>154</v>
      </c>
      <c r="P737" t="s">
        <v>172</v>
      </c>
    </row>
    <row r="738" spans="1:16" x14ac:dyDescent="0.35">
      <c r="A738" t="s">
        <v>18</v>
      </c>
      <c r="B738" t="s">
        <v>32</v>
      </c>
      <c r="C738" t="s">
        <v>50</v>
      </c>
      <c r="D738" t="s">
        <v>57</v>
      </c>
      <c r="E738">
        <v>32482</v>
      </c>
      <c r="F738">
        <v>4339</v>
      </c>
      <c r="G738" t="s">
        <v>64</v>
      </c>
      <c r="I738" t="s">
        <v>79</v>
      </c>
      <c r="J738" t="s">
        <v>92</v>
      </c>
      <c r="K738" t="s">
        <v>92</v>
      </c>
      <c r="L738">
        <v>10</v>
      </c>
      <c r="M738">
        <v>8</v>
      </c>
      <c r="N738" t="s">
        <v>147</v>
      </c>
      <c r="O738" t="s">
        <v>154</v>
      </c>
      <c r="P738" t="s">
        <v>183</v>
      </c>
    </row>
    <row r="739" spans="1:16" x14ac:dyDescent="0.35">
      <c r="A739" t="s">
        <v>18</v>
      </c>
      <c r="B739" t="s">
        <v>21</v>
      </c>
      <c r="C739" t="s">
        <v>36</v>
      </c>
      <c r="D739" t="s">
        <v>56</v>
      </c>
      <c r="E739">
        <v>89611</v>
      </c>
      <c r="F739">
        <v>0</v>
      </c>
      <c r="G739" t="s">
        <v>63</v>
      </c>
      <c r="I739" t="s">
        <v>80</v>
      </c>
      <c r="J739" t="s">
        <v>97</v>
      </c>
      <c r="K739" t="s">
        <v>122</v>
      </c>
      <c r="L739">
        <v>12</v>
      </c>
      <c r="M739">
        <v>12</v>
      </c>
      <c r="N739" t="s">
        <v>147</v>
      </c>
      <c r="O739" t="s">
        <v>154</v>
      </c>
      <c r="P739" t="s">
        <v>164</v>
      </c>
    </row>
    <row r="740" spans="1:16" x14ac:dyDescent="0.35">
      <c r="A740" t="s">
        <v>20</v>
      </c>
      <c r="B740" t="s">
        <v>30</v>
      </c>
      <c r="C740" t="s">
        <v>49</v>
      </c>
      <c r="D740" t="s">
        <v>55</v>
      </c>
      <c r="E740">
        <v>109881</v>
      </c>
      <c r="F740">
        <v>12475</v>
      </c>
      <c r="G740" t="s">
        <v>67</v>
      </c>
      <c r="H740" t="s">
        <v>68</v>
      </c>
      <c r="I740" t="s">
        <v>75</v>
      </c>
      <c r="J740" t="s">
        <v>91</v>
      </c>
      <c r="K740" t="s">
        <v>118</v>
      </c>
      <c r="L740">
        <v>18</v>
      </c>
      <c r="M740">
        <v>18</v>
      </c>
      <c r="N740" t="s">
        <v>148</v>
      </c>
      <c r="O740" t="s">
        <v>153</v>
      </c>
      <c r="P740" t="s">
        <v>333</v>
      </c>
    </row>
    <row r="741" spans="1:16" x14ac:dyDescent="0.35">
      <c r="A741" t="s">
        <v>18</v>
      </c>
      <c r="B741" t="s">
        <v>31</v>
      </c>
      <c r="C741" t="s">
        <v>45</v>
      </c>
      <c r="D741" t="s">
        <v>61</v>
      </c>
      <c r="E741">
        <v>645874</v>
      </c>
      <c r="F741">
        <v>16812</v>
      </c>
      <c r="G741" t="s">
        <v>65</v>
      </c>
      <c r="H741" t="s">
        <v>68</v>
      </c>
      <c r="I741" t="s">
        <v>79</v>
      </c>
      <c r="J741" t="s">
        <v>105</v>
      </c>
      <c r="K741" t="s">
        <v>105</v>
      </c>
      <c r="L741">
        <v>5</v>
      </c>
      <c r="M741">
        <v>4</v>
      </c>
      <c r="N741" t="s">
        <v>152</v>
      </c>
      <c r="O741" t="s">
        <v>153</v>
      </c>
      <c r="P741" t="s">
        <v>170</v>
      </c>
    </row>
    <row r="742" spans="1:16" x14ac:dyDescent="0.35">
      <c r="A742" t="s">
        <v>18</v>
      </c>
      <c r="B742" t="s">
        <v>30</v>
      </c>
      <c r="C742" t="s">
        <v>50</v>
      </c>
      <c r="D742" t="s">
        <v>58</v>
      </c>
      <c r="E742">
        <v>110488</v>
      </c>
      <c r="F742">
        <v>1479</v>
      </c>
      <c r="G742" t="s">
        <v>63</v>
      </c>
      <c r="H742" t="s">
        <v>55</v>
      </c>
      <c r="I742" t="s">
        <v>71</v>
      </c>
      <c r="J742" t="s">
        <v>94</v>
      </c>
      <c r="K742" t="s">
        <v>119</v>
      </c>
      <c r="L742">
        <v>2</v>
      </c>
      <c r="M742">
        <v>1</v>
      </c>
      <c r="N742" t="s">
        <v>150</v>
      </c>
      <c r="O742" t="s">
        <v>156</v>
      </c>
      <c r="P742" t="s">
        <v>400</v>
      </c>
    </row>
    <row r="743" spans="1:16" x14ac:dyDescent="0.35">
      <c r="A743" t="s">
        <v>18</v>
      </c>
      <c r="B743" t="s">
        <v>28</v>
      </c>
      <c r="C743" t="s">
        <v>39</v>
      </c>
      <c r="D743" t="s">
        <v>60</v>
      </c>
      <c r="E743">
        <v>32167</v>
      </c>
      <c r="F743">
        <v>4069</v>
      </c>
      <c r="G743" t="s">
        <v>64</v>
      </c>
      <c r="I743" t="s">
        <v>78</v>
      </c>
      <c r="J743" t="s">
        <v>106</v>
      </c>
      <c r="K743" t="s">
        <v>133</v>
      </c>
      <c r="L743">
        <v>12</v>
      </c>
      <c r="M743">
        <v>11</v>
      </c>
      <c r="N743" t="s">
        <v>151</v>
      </c>
      <c r="O743" t="s">
        <v>154</v>
      </c>
      <c r="P743" t="s">
        <v>161</v>
      </c>
    </row>
    <row r="744" spans="1:16" x14ac:dyDescent="0.35">
      <c r="A744" t="s">
        <v>18</v>
      </c>
      <c r="B744" t="s">
        <v>27</v>
      </c>
      <c r="C744" t="s">
        <v>39</v>
      </c>
      <c r="D744" t="s">
        <v>59</v>
      </c>
      <c r="E744">
        <v>127083</v>
      </c>
      <c r="F744">
        <v>18316</v>
      </c>
      <c r="G744" t="s">
        <v>63</v>
      </c>
      <c r="H744" t="s">
        <v>55</v>
      </c>
      <c r="I744" t="s">
        <v>79</v>
      </c>
      <c r="J744" t="s">
        <v>92</v>
      </c>
      <c r="K744" t="s">
        <v>92</v>
      </c>
      <c r="L744">
        <v>10</v>
      </c>
      <c r="M744">
        <v>8</v>
      </c>
      <c r="N744" t="s">
        <v>152</v>
      </c>
      <c r="O744" t="s">
        <v>156</v>
      </c>
      <c r="P744" t="s">
        <v>179</v>
      </c>
    </row>
    <row r="745" spans="1:16" x14ac:dyDescent="0.35">
      <c r="A745" t="s">
        <v>18</v>
      </c>
      <c r="B745" t="s">
        <v>25</v>
      </c>
      <c r="C745" t="s">
        <v>35</v>
      </c>
      <c r="D745" t="s">
        <v>61</v>
      </c>
      <c r="E745">
        <v>99474</v>
      </c>
      <c r="F745">
        <v>5938</v>
      </c>
      <c r="G745" t="s">
        <v>63</v>
      </c>
      <c r="H745" t="s">
        <v>55</v>
      </c>
      <c r="I745" t="s">
        <v>75</v>
      </c>
      <c r="J745" t="s">
        <v>85</v>
      </c>
      <c r="K745" t="s">
        <v>114</v>
      </c>
      <c r="L745">
        <v>15</v>
      </c>
      <c r="M745">
        <v>13</v>
      </c>
      <c r="N745" t="s">
        <v>151</v>
      </c>
      <c r="O745" t="s">
        <v>153</v>
      </c>
      <c r="P745" t="s">
        <v>318</v>
      </c>
    </row>
    <row r="746" spans="1:16" x14ac:dyDescent="0.35">
      <c r="A746" t="s">
        <v>19</v>
      </c>
      <c r="B746" t="s">
        <v>30</v>
      </c>
      <c r="C746" t="s">
        <v>36</v>
      </c>
      <c r="D746" t="s">
        <v>56</v>
      </c>
      <c r="E746">
        <v>117491</v>
      </c>
      <c r="F746">
        <v>12633</v>
      </c>
      <c r="G746" t="s">
        <v>63</v>
      </c>
      <c r="H746" t="s">
        <v>68</v>
      </c>
      <c r="I746" t="s">
        <v>73</v>
      </c>
      <c r="J746" t="s">
        <v>83</v>
      </c>
      <c r="K746" t="s">
        <v>73</v>
      </c>
      <c r="L746">
        <v>4</v>
      </c>
      <c r="M746">
        <v>4</v>
      </c>
      <c r="N746" t="s">
        <v>151</v>
      </c>
      <c r="O746" t="s">
        <v>156</v>
      </c>
      <c r="P746" t="s">
        <v>401</v>
      </c>
    </row>
    <row r="747" spans="1:16" x14ac:dyDescent="0.35">
      <c r="A747" t="s">
        <v>18</v>
      </c>
      <c r="B747" t="s">
        <v>22</v>
      </c>
      <c r="C747" t="s">
        <v>35</v>
      </c>
      <c r="D747" t="s">
        <v>58</v>
      </c>
      <c r="E747">
        <v>33898</v>
      </c>
      <c r="F747">
        <v>1276</v>
      </c>
      <c r="G747" t="s">
        <v>63</v>
      </c>
      <c r="I747" t="s">
        <v>72</v>
      </c>
      <c r="J747" t="s">
        <v>98</v>
      </c>
      <c r="K747" t="s">
        <v>124</v>
      </c>
      <c r="L747">
        <v>7</v>
      </c>
      <c r="M747">
        <v>7</v>
      </c>
      <c r="N747" t="s">
        <v>151</v>
      </c>
      <c r="O747" t="s">
        <v>155</v>
      </c>
      <c r="P747" t="s">
        <v>402</v>
      </c>
    </row>
    <row r="748" spans="1:16" x14ac:dyDescent="0.35">
      <c r="A748" t="s">
        <v>18</v>
      </c>
      <c r="B748" t="s">
        <v>23</v>
      </c>
      <c r="C748" t="s">
        <v>47</v>
      </c>
      <c r="D748" t="s">
        <v>53</v>
      </c>
      <c r="E748">
        <v>55751</v>
      </c>
      <c r="F748">
        <v>3657</v>
      </c>
      <c r="G748" t="s">
        <v>62</v>
      </c>
      <c r="H748" t="s">
        <v>55</v>
      </c>
      <c r="I748" t="s">
        <v>77</v>
      </c>
      <c r="J748" t="s">
        <v>108</v>
      </c>
      <c r="K748" t="s">
        <v>136</v>
      </c>
      <c r="L748">
        <v>9</v>
      </c>
      <c r="M748">
        <v>9</v>
      </c>
      <c r="N748" t="s">
        <v>150</v>
      </c>
      <c r="O748" t="s">
        <v>154</v>
      </c>
      <c r="P748" t="s">
        <v>172</v>
      </c>
    </row>
    <row r="749" spans="1:16" x14ac:dyDescent="0.35">
      <c r="A749" t="s">
        <v>18</v>
      </c>
      <c r="B749" t="s">
        <v>28</v>
      </c>
      <c r="C749" t="s">
        <v>42</v>
      </c>
      <c r="D749" t="s">
        <v>58</v>
      </c>
      <c r="E749">
        <v>42545</v>
      </c>
      <c r="F749">
        <v>1373</v>
      </c>
      <c r="G749" t="s">
        <v>67</v>
      </c>
      <c r="H749" t="s">
        <v>70</v>
      </c>
      <c r="I749" t="s">
        <v>80</v>
      </c>
      <c r="J749" t="s">
        <v>97</v>
      </c>
      <c r="K749" t="s">
        <v>122</v>
      </c>
      <c r="L749">
        <v>3</v>
      </c>
      <c r="M749">
        <v>3</v>
      </c>
      <c r="N749" t="s">
        <v>149</v>
      </c>
      <c r="O749" t="s">
        <v>156</v>
      </c>
      <c r="P749" t="s">
        <v>403</v>
      </c>
    </row>
    <row r="750" spans="1:16" x14ac:dyDescent="0.35">
      <c r="A750" t="s">
        <v>19</v>
      </c>
      <c r="B750" t="s">
        <v>29</v>
      </c>
      <c r="C750" t="s">
        <v>42</v>
      </c>
      <c r="E750">
        <v>73147</v>
      </c>
      <c r="F750">
        <v>0</v>
      </c>
      <c r="G750" t="s">
        <v>67</v>
      </c>
      <c r="H750" t="s">
        <v>55</v>
      </c>
      <c r="I750" t="s">
        <v>75</v>
      </c>
      <c r="J750" t="s">
        <v>91</v>
      </c>
      <c r="K750" t="s">
        <v>118</v>
      </c>
      <c r="L750">
        <v>6</v>
      </c>
      <c r="M750">
        <v>3</v>
      </c>
      <c r="N750" t="s">
        <v>152</v>
      </c>
      <c r="O750" t="s">
        <v>155</v>
      </c>
      <c r="P750" t="s">
        <v>390</v>
      </c>
    </row>
    <row r="751" spans="1:16" x14ac:dyDescent="0.35">
      <c r="A751" t="s">
        <v>18</v>
      </c>
      <c r="B751" t="s">
        <v>30</v>
      </c>
      <c r="C751" t="s">
        <v>43</v>
      </c>
      <c r="D751" t="s">
        <v>61</v>
      </c>
      <c r="E751">
        <v>265862</v>
      </c>
      <c r="F751">
        <v>26277</v>
      </c>
      <c r="G751" t="s">
        <v>65</v>
      </c>
      <c r="H751" t="s">
        <v>69</v>
      </c>
      <c r="I751" t="s">
        <v>72</v>
      </c>
      <c r="J751" t="s">
        <v>98</v>
      </c>
      <c r="K751" t="s">
        <v>124</v>
      </c>
      <c r="L751">
        <v>6</v>
      </c>
      <c r="M751">
        <v>6</v>
      </c>
      <c r="N751" t="s">
        <v>152</v>
      </c>
      <c r="O751" t="s">
        <v>154</v>
      </c>
      <c r="P751" t="s">
        <v>188</v>
      </c>
    </row>
    <row r="752" spans="1:16" x14ac:dyDescent="0.35">
      <c r="A752" t="s">
        <v>19</v>
      </c>
      <c r="B752" t="s">
        <v>33</v>
      </c>
      <c r="C752" t="s">
        <v>41</v>
      </c>
      <c r="D752" t="s">
        <v>61</v>
      </c>
      <c r="E752">
        <v>519951</v>
      </c>
      <c r="F752">
        <v>20990</v>
      </c>
      <c r="G752" t="s">
        <v>65</v>
      </c>
      <c r="H752" t="s">
        <v>68</v>
      </c>
      <c r="I752" t="s">
        <v>77</v>
      </c>
      <c r="J752" t="s">
        <v>103</v>
      </c>
      <c r="K752" t="s">
        <v>130</v>
      </c>
      <c r="L752">
        <v>1</v>
      </c>
      <c r="M752">
        <v>0</v>
      </c>
      <c r="N752" t="s">
        <v>147</v>
      </c>
      <c r="O752" t="s">
        <v>155</v>
      </c>
      <c r="P752" t="s">
        <v>166</v>
      </c>
    </row>
    <row r="753" spans="1:16" x14ac:dyDescent="0.35">
      <c r="A753" t="s">
        <v>19</v>
      </c>
      <c r="B753" t="s">
        <v>31</v>
      </c>
      <c r="C753" t="s">
        <v>35</v>
      </c>
      <c r="D753" t="s">
        <v>59</v>
      </c>
      <c r="E753">
        <v>101793</v>
      </c>
      <c r="F753">
        <v>3683</v>
      </c>
      <c r="G753" t="s">
        <v>63</v>
      </c>
      <c r="H753" t="s">
        <v>69</v>
      </c>
      <c r="I753" t="s">
        <v>71</v>
      </c>
      <c r="J753" t="s">
        <v>81</v>
      </c>
      <c r="K753" t="s">
        <v>111</v>
      </c>
      <c r="L753">
        <v>2</v>
      </c>
      <c r="M753">
        <v>2</v>
      </c>
      <c r="N753" t="s">
        <v>150</v>
      </c>
      <c r="O753" t="s">
        <v>153</v>
      </c>
      <c r="P753" t="s">
        <v>270</v>
      </c>
    </row>
    <row r="754" spans="1:16" x14ac:dyDescent="0.35">
      <c r="A754" t="s">
        <v>19</v>
      </c>
      <c r="B754" t="s">
        <v>24</v>
      </c>
      <c r="C754" t="s">
        <v>48</v>
      </c>
      <c r="D754" t="s">
        <v>59</v>
      </c>
      <c r="E754">
        <v>90732</v>
      </c>
      <c r="F754">
        <v>23380</v>
      </c>
      <c r="G754" t="s">
        <v>63</v>
      </c>
      <c r="H754" t="s">
        <v>70</v>
      </c>
      <c r="I754" t="s">
        <v>73</v>
      </c>
      <c r="J754" t="s">
        <v>83</v>
      </c>
      <c r="K754" t="s">
        <v>73</v>
      </c>
      <c r="L754">
        <v>7</v>
      </c>
      <c r="M754">
        <v>4</v>
      </c>
      <c r="N754" t="s">
        <v>150</v>
      </c>
      <c r="O754" t="s">
        <v>155</v>
      </c>
      <c r="P754" t="s">
        <v>211</v>
      </c>
    </row>
    <row r="755" spans="1:16" x14ac:dyDescent="0.35">
      <c r="A755" t="s">
        <v>18</v>
      </c>
      <c r="B755" t="s">
        <v>24</v>
      </c>
      <c r="C755" t="s">
        <v>48</v>
      </c>
      <c r="D755" t="s">
        <v>54</v>
      </c>
      <c r="E755">
        <v>54895</v>
      </c>
      <c r="F755">
        <v>3062</v>
      </c>
      <c r="G755" t="s">
        <v>62</v>
      </c>
      <c r="I755" t="s">
        <v>73</v>
      </c>
      <c r="J755" t="s">
        <v>83</v>
      </c>
      <c r="K755" t="s">
        <v>73</v>
      </c>
      <c r="L755">
        <v>12</v>
      </c>
      <c r="M755">
        <v>12</v>
      </c>
      <c r="N755" t="s">
        <v>150</v>
      </c>
      <c r="O755" t="s">
        <v>155</v>
      </c>
      <c r="P755" t="s">
        <v>351</v>
      </c>
    </row>
    <row r="756" spans="1:16" x14ac:dyDescent="0.35">
      <c r="A756" t="s">
        <v>18</v>
      </c>
      <c r="B756" t="s">
        <v>25</v>
      </c>
      <c r="C756" t="s">
        <v>43</v>
      </c>
      <c r="D756" t="s">
        <v>61</v>
      </c>
      <c r="E756">
        <v>87199</v>
      </c>
      <c r="F756">
        <v>1330</v>
      </c>
      <c r="G756" t="s">
        <v>63</v>
      </c>
      <c r="I756" t="s">
        <v>72</v>
      </c>
      <c r="J756" t="s">
        <v>101</v>
      </c>
      <c r="K756" t="s">
        <v>101</v>
      </c>
      <c r="L756">
        <v>2</v>
      </c>
      <c r="M756">
        <v>2</v>
      </c>
      <c r="N756" t="s">
        <v>151</v>
      </c>
      <c r="O756" t="s">
        <v>156</v>
      </c>
      <c r="P756" t="s">
        <v>168</v>
      </c>
    </row>
    <row r="757" spans="1:16" x14ac:dyDescent="0.35">
      <c r="A757" t="s">
        <v>18</v>
      </c>
      <c r="B757" t="s">
        <v>30</v>
      </c>
      <c r="C757" t="s">
        <v>41</v>
      </c>
      <c r="D757" t="s">
        <v>60</v>
      </c>
      <c r="E757">
        <v>802097</v>
      </c>
      <c r="F757">
        <v>72738</v>
      </c>
      <c r="G757" t="s">
        <v>65</v>
      </c>
      <c r="H757" t="s">
        <v>55</v>
      </c>
      <c r="I757" t="s">
        <v>73</v>
      </c>
      <c r="J757" t="s">
        <v>83</v>
      </c>
      <c r="K757" t="s">
        <v>73</v>
      </c>
      <c r="L757">
        <v>25</v>
      </c>
      <c r="M757">
        <v>22</v>
      </c>
      <c r="N757" t="s">
        <v>148</v>
      </c>
      <c r="O757" t="s">
        <v>153</v>
      </c>
      <c r="P757" t="s">
        <v>255</v>
      </c>
    </row>
    <row r="758" spans="1:16" x14ac:dyDescent="0.35">
      <c r="A758" t="s">
        <v>20</v>
      </c>
      <c r="B758" t="s">
        <v>34</v>
      </c>
      <c r="C758" t="s">
        <v>50</v>
      </c>
      <c r="D758" t="s">
        <v>60</v>
      </c>
      <c r="E758">
        <v>127531</v>
      </c>
      <c r="F758">
        <v>9563</v>
      </c>
      <c r="G758" t="s">
        <v>66</v>
      </c>
      <c r="I758" t="s">
        <v>80</v>
      </c>
      <c r="J758" t="s">
        <v>100</v>
      </c>
      <c r="K758" t="s">
        <v>126</v>
      </c>
      <c r="L758">
        <v>15</v>
      </c>
      <c r="M758">
        <v>12</v>
      </c>
      <c r="N758" t="s">
        <v>149</v>
      </c>
      <c r="O758" t="s">
        <v>153</v>
      </c>
      <c r="P758" t="s">
        <v>168</v>
      </c>
    </row>
    <row r="759" spans="1:16" x14ac:dyDescent="0.35">
      <c r="A759" t="s">
        <v>20</v>
      </c>
      <c r="B759" t="s">
        <v>32</v>
      </c>
      <c r="C759" t="s">
        <v>42</v>
      </c>
      <c r="D759" t="s">
        <v>54</v>
      </c>
      <c r="E759">
        <v>105017</v>
      </c>
      <c r="F759">
        <v>6039</v>
      </c>
      <c r="G759" t="s">
        <v>64</v>
      </c>
      <c r="H759" t="s">
        <v>70</v>
      </c>
      <c r="I759" t="s">
        <v>80</v>
      </c>
      <c r="J759" t="s">
        <v>93</v>
      </c>
      <c r="K759" t="s">
        <v>128</v>
      </c>
      <c r="L759">
        <v>10</v>
      </c>
      <c r="M759">
        <v>10</v>
      </c>
      <c r="N759" t="s">
        <v>151</v>
      </c>
      <c r="O759" t="s">
        <v>154</v>
      </c>
      <c r="P759" t="s">
        <v>188</v>
      </c>
    </row>
    <row r="760" spans="1:16" x14ac:dyDescent="0.35">
      <c r="A760" t="s">
        <v>17</v>
      </c>
      <c r="B760" t="s">
        <v>30</v>
      </c>
      <c r="C760" t="s">
        <v>40</v>
      </c>
      <c r="D760" t="s">
        <v>58</v>
      </c>
      <c r="E760">
        <v>84177</v>
      </c>
      <c r="F760">
        <v>927</v>
      </c>
      <c r="G760" t="s">
        <v>62</v>
      </c>
      <c r="H760" t="s">
        <v>70</v>
      </c>
      <c r="I760" t="s">
        <v>79</v>
      </c>
      <c r="J760" t="s">
        <v>105</v>
      </c>
      <c r="K760" t="s">
        <v>105</v>
      </c>
      <c r="L760">
        <v>0</v>
      </c>
      <c r="M760">
        <v>0</v>
      </c>
      <c r="N760" t="s">
        <v>147</v>
      </c>
      <c r="O760" t="s">
        <v>154</v>
      </c>
      <c r="P760" t="s">
        <v>208</v>
      </c>
    </row>
    <row r="761" spans="1:16" x14ac:dyDescent="0.35">
      <c r="A761" t="s">
        <v>18</v>
      </c>
      <c r="B761" t="s">
        <v>34</v>
      </c>
      <c r="C761" t="s">
        <v>45</v>
      </c>
      <c r="D761" t="s">
        <v>54</v>
      </c>
      <c r="E761">
        <v>53344</v>
      </c>
      <c r="F761">
        <v>0</v>
      </c>
      <c r="G761" t="s">
        <v>62</v>
      </c>
      <c r="H761" t="s">
        <v>55</v>
      </c>
      <c r="I761" t="s">
        <v>76</v>
      </c>
      <c r="J761" t="s">
        <v>96</v>
      </c>
      <c r="K761" t="s">
        <v>121</v>
      </c>
      <c r="L761">
        <v>12</v>
      </c>
      <c r="M761">
        <v>12</v>
      </c>
      <c r="N761" t="s">
        <v>149</v>
      </c>
      <c r="O761" t="s">
        <v>155</v>
      </c>
      <c r="P761" t="s">
        <v>180</v>
      </c>
    </row>
    <row r="762" spans="1:16" x14ac:dyDescent="0.35">
      <c r="A762" t="s">
        <v>19</v>
      </c>
      <c r="B762" t="s">
        <v>26</v>
      </c>
      <c r="C762" t="s">
        <v>47</v>
      </c>
      <c r="D762" t="s">
        <v>54</v>
      </c>
      <c r="E762">
        <v>832749</v>
      </c>
      <c r="F762">
        <v>24914</v>
      </c>
      <c r="G762" t="s">
        <v>65</v>
      </c>
      <c r="H762" t="s">
        <v>55</v>
      </c>
      <c r="I762" t="s">
        <v>73</v>
      </c>
      <c r="J762" t="s">
        <v>83</v>
      </c>
      <c r="K762" t="s">
        <v>73</v>
      </c>
      <c r="L762">
        <v>7</v>
      </c>
      <c r="M762">
        <v>4</v>
      </c>
      <c r="N762" t="s">
        <v>147</v>
      </c>
      <c r="O762" t="s">
        <v>153</v>
      </c>
      <c r="P762" t="s">
        <v>404</v>
      </c>
    </row>
    <row r="763" spans="1:16" x14ac:dyDescent="0.35">
      <c r="A763" t="s">
        <v>20</v>
      </c>
      <c r="B763" t="s">
        <v>25</v>
      </c>
      <c r="C763" t="s">
        <v>51</v>
      </c>
      <c r="D763" t="s">
        <v>57</v>
      </c>
      <c r="E763">
        <v>120070</v>
      </c>
      <c r="F763">
        <v>2558</v>
      </c>
      <c r="G763" t="s">
        <v>62</v>
      </c>
      <c r="H763" t="s">
        <v>55</v>
      </c>
      <c r="I763" t="s">
        <v>75</v>
      </c>
      <c r="J763" t="s">
        <v>91</v>
      </c>
      <c r="K763" t="s">
        <v>118</v>
      </c>
      <c r="L763">
        <v>15</v>
      </c>
      <c r="M763">
        <v>15</v>
      </c>
      <c r="N763" t="s">
        <v>148</v>
      </c>
      <c r="O763" t="s">
        <v>156</v>
      </c>
      <c r="P763" t="s">
        <v>249</v>
      </c>
    </row>
    <row r="764" spans="1:16" x14ac:dyDescent="0.35">
      <c r="A764" t="s">
        <v>18</v>
      </c>
      <c r="B764" t="s">
        <v>31</v>
      </c>
      <c r="C764" t="s">
        <v>51</v>
      </c>
      <c r="D764" t="s">
        <v>55</v>
      </c>
      <c r="E764">
        <v>32079</v>
      </c>
      <c r="F764">
        <v>2191</v>
      </c>
      <c r="G764" t="s">
        <v>66</v>
      </c>
      <c r="H764" t="s">
        <v>69</v>
      </c>
      <c r="I764" t="s">
        <v>79</v>
      </c>
      <c r="J764" t="s">
        <v>92</v>
      </c>
      <c r="K764" t="s">
        <v>92</v>
      </c>
      <c r="L764">
        <v>5</v>
      </c>
      <c r="M764">
        <v>5</v>
      </c>
      <c r="N764" t="s">
        <v>149</v>
      </c>
      <c r="O764" t="s">
        <v>154</v>
      </c>
      <c r="P764" t="s">
        <v>232</v>
      </c>
    </row>
    <row r="765" spans="1:16" x14ac:dyDescent="0.35">
      <c r="A765" t="s">
        <v>18</v>
      </c>
      <c r="B765" t="s">
        <v>27</v>
      </c>
      <c r="C765" t="s">
        <v>48</v>
      </c>
      <c r="D765" t="s">
        <v>56</v>
      </c>
      <c r="E765">
        <v>45878</v>
      </c>
      <c r="F765">
        <v>484</v>
      </c>
      <c r="G765" t="s">
        <v>67</v>
      </c>
      <c r="H765" t="s">
        <v>55</v>
      </c>
      <c r="I765" t="s">
        <v>73</v>
      </c>
      <c r="J765" t="s">
        <v>83</v>
      </c>
      <c r="K765" t="s">
        <v>73</v>
      </c>
      <c r="L765">
        <v>3</v>
      </c>
      <c r="M765">
        <v>1</v>
      </c>
      <c r="N765" t="s">
        <v>149</v>
      </c>
      <c r="O765" t="s">
        <v>154</v>
      </c>
      <c r="P765" t="s">
        <v>212</v>
      </c>
    </row>
    <row r="766" spans="1:16" x14ac:dyDescent="0.35">
      <c r="A766" t="s">
        <v>16</v>
      </c>
      <c r="B766" t="s">
        <v>24</v>
      </c>
      <c r="C766" t="s">
        <v>37</v>
      </c>
      <c r="D766" t="s">
        <v>55</v>
      </c>
      <c r="E766">
        <v>59114</v>
      </c>
      <c r="F766">
        <v>4146</v>
      </c>
      <c r="G766" t="s">
        <v>62</v>
      </c>
      <c r="I766" t="s">
        <v>75</v>
      </c>
      <c r="J766" t="s">
        <v>91</v>
      </c>
      <c r="K766" t="s">
        <v>118</v>
      </c>
      <c r="L766">
        <v>10</v>
      </c>
      <c r="M766">
        <v>9</v>
      </c>
      <c r="N766" t="s">
        <v>148</v>
      </c>
      <c r="O766" t="s">
        <v>156</v>
      </c>
      <c r="P766" t="s">
        <v>350</v>
      </c>
    </row>
    <row r="767" spans="1:16" x14ac:dyDescent="0.35">
      <c r="A767" t="s">
        <v>18</v>
      </c>
      <c r="B767" t="s">
        <v>21</v>
      </c>
      <c r="C767" t="s">
        <v>41</v>
      </c>
      <c r="D767" t="s">
        <v>61</v>
      </c>
      <c r="E767">
        <v>118334</v>
      </c>
      <c r="F767">
        <v>31016</v>
      </c>
      <c r="G767" t="s">
        <v>66</v>
      </c>
      <c r="I767" t="s">
        <v>76</v>
      </c>
      <c r="J767" t="s">
        <v>109</v>
      </c>
      <c r="K767" t="s">
        <v>144</v>
      </c>
      <c r="L767">
        <v>5</v>
      </c>
      <c r="M767">
        <v>3</v>
      </c>
      <c r="N767" t="s">
        <v>148</v>
      </c>
      <c r="O767" t="s">
        <v>156</v>
      </c>
      <c r="P767" t="s">
        <v>165</v>
      </c>
    </row>
    <row r="768" spans="1:16" x14ac:dyDescent="0.35">
      <c r="A768" t="s">
        <v>18</v>
      </c>
      <c r="B768" t="s">
        <v>28</v>
      </c>
      <c r="C768" t="s">
        <v>51</v>
      </c>
      <c r="D768" t="s">
        <v>58</v>
      </c>
      <c r="E768">
        <v>1437274</v>
      </c>
      <c r="F768">
        <v>321317</v>
      </c>
      <c r="G768" t="s">
        <v>65</v>
      </c>
      <c r="I768" t="s">
        <v>77</v>
      </c>
      <c r="J768" t="s">
        <v>104</v>
      </c>
      <c r="K768" t="s">
        <v>132</v>
      </c>
      <c r="L768">
        <v>2</v>
      </c>
      <c r="M768">
        <v>1</v>
      </c>
      <c r="N768" t="s">
        <v>151</v>
      </c>
      <c r="O768" t="s">
        <v>155</v>
      </c>
      <c r="P768" t="s">
        <v>405</v>
      </c>
    </row>
    <row r="769" spans="1:16" x14ac:dyDescent="0.35">
      <c r="A769" t="s">
        <v>18</v>
      </c>
      <c r="B769" t="s">
        <v>21</v>
      </c>
      <c r="C769" t="s">
        <v>37</v>
      </c>
      <c r="D769" t="s">
        <v>58</v>
      </c>
      <c r="E769">
        <v>571701</v>
      </c>
      <c r="F769">
        <v>17428</v>
      </c>
      <c r="G769" t="s">
        <v>65</v>
      </c>
      <c r="H769" t="s">
        <v>68</v>
      </c>
      <c r="I769" t="s">
        <v>78</v>
      </c>
      <c r="J769" t="s">
        <v>90</v>
      </c>
      <c r="K769" t="s">
        <v>117</v>
      </c>
      <c r="L769">
        <v>2</v>
      </c>
      <c r="M769">
        <v>0</v>
      </c>
      <c r="N769" t="s">
        <v>152</v>
      </c>
      <c r="O769" t="s">
        <v>153</v>
      </c>
      <c r="P769" t="s">
        <v>406</v>
      </c>
    </row>
    <row r="770" spans="1:16" x14ac:dyDescent="0.35">
      <c r="A770" t="s">
        <v>16</v>
      </c>
      <c r="B770" t="s">
        <v>30</v>
      </c>
      <c r="C770" t="s">
        <v>39</v>
      </c>
      <c r="D770" t="s">
        <v>53</v>
      </c>
      <c r="E770">
        <v>703505</v>
      </c>
      <c r="F770">
        <v>44441</v>
      </c>
      <c r="G770" t="s">
        <v>65</v>
      </c>
      <c r="H770" t="s">
        <v>69</v>
      </c>
      <c r="I770" t="s">
        <v>71</v>
      </c>
      <c r="J770" t="s">
        <v>81</v>
      </c>
      <c r="K770" t="s">
        <v>111</v>
      </c>
      <c r="L770">
        <v>18</v>
      </c>
      <c r="M770">
        <v>17</v>
      </c>
      <c r="N770" t="s">
        <v>147</v>
      </c>
      <c r="O770" t="s">
        <v>155</v>
      </c>
      <c r="P770" t="s">
        <v>407</v>
      </c>
    </row>
    <row r="771" spans="1:16" x14ac:dyDescent="0.35">
      <c r="A771" t="s">
        <v>18</v>
      </c>
      <c r="B771" t="s">
        <v>24</v>
      </c>
      <c r="C771" t="s">
        <v>48</v>
      </c>
      <c r="D771" t="s">
        <v>53</v>
      </c>
      <c r="E771">
        <v>103670</v>
      </c>
      <c r="F771">
        <v>4734</v>
      </c>
      <c r="G771" t="s">
        <v>66</v>
      </c>
      <c r="H771" t="s">
        <v>70</v>
      </c>
      <c r="I771" t="s">
        <v>74</v>
      </c>
      <c r="J771" t="s">
        <v>84</v>
      </c>
      <c r="K771" t="s">
        <v>113</v>
      </c>
      <c r="L771">
        <v>20</v>
      </c>
      <c r="M771">
        <v>18</v>
      </c>
      <c r="N771" t="s">
        <v>147</v>
      </c>
      <c r="O771" t="s">
        <v>154</v>
      </c>
      <c r="P771" t="s">
        <v>211</v>
      </c>
    </row>
    <row r="772" spans="1:16" x14ac:dyDescent="0.35">
      <c r="A772" t="s">
        <v>18</v>
      </c>
      <c r="B772" t="s">
        <v>32</v>
      </c>
      <c r="C772" t="s">
        <v>42</v>
      </c>
      <c r="D772" t="s">
        <v>58</v>
      </c>
      <c r="E772">
        <v>62584</v>
      </c>
      <c r="F772">
        <v>2902</v>
      </c>
      <c r="G772" t="s">
        <v>62</v>
      </c>
      <c r="I772" t="s">
        <v>75</v>
      </c>
      <c r="J772" t="s">
        <v>99</v>
      </c>
      <c r="K772" t="s">
        <v>125</v>
      </c>
      <c r="L772">
        <v>7</v>
      </c>
      <c r="M772">
        <v>5</v>
      </c>
      <c r="N772" t="s">
        <v>149</v>
      </c>
      <c r="O772" t="s">
        <v>156</v>
      </c>
      <c r="P772" t="s">
        <v>408</v>
      </c>
    </row>
    <row r="773" spans="1:16" x14ac:dyDescent="0.35">
      <c r="A773" t="s">
        <v>16</v>
      </c>
      <c r="B773" t="s">
        <v>34</v>
      </c>
      <c r="C773" t="s">
        <v>49</v>
      </c>
      <c r="D773" t="s">
        <v>56</v>
      </c>
      <c r="E773">
        <v>55071</v>
      </c>
      <c r="F773">
        <v>3411</v>
      </c>
      <c r="G773" t="s">
        <v>64</v>
      </c>
      <c r="H773" t="s">
        <v>70</v>
      </c>
      <c r="I773" t="s">
        <v>76</v>
      </c>
      <c r="J773" t="s">
        <v>96</v>
      </c>
      <c r="K773" t="s">
        <v>121</v>
      </c>
      <c r="L773">
        <v>20</v>
      </c>
      <c r="M773">
        <v>17</v>
      </c>
      <c r="N773" t="s">
        <v>150</v>
      </c>
      <c r="O773" t="s">
        <v>153</v>
      </c>
      <c r="P773" t="s">
        <v>276</v>
      </c>
    </row>
    <row r="774" spans="1:16" x14ac:dyDescent="0.35">
      <c r="A774" t="s">
        <v>16</v>
      </c>
      <c r="B774" t="s">
        <v>30</v>
      </c>
      <c r="C774" t="s">
        <v>44</v>
      </c>
      <c r="D774" t="s">
        <v>61</v>
      </c>
      <c r="E774">
        <v>37095</v>
      </c>
      <c r="F774">
        <v>0</v>
      </c>
      <c r="G774" t="s">
        <v>64</v>
      </c>
      <c r="H774" t="s">
        <v>70</v>
      </c>
      <c r="I774" t="s">
        <v>76</v>
      </c>
      <c r="J774" t="s">
        <v>86</v>
      </c>
      <c r="K774" t="s">
        <v>115</v>
      </c>
      <c r="L774">
        <v>9</v>
      </c>
      <c r="M774">
        <v>7</v>
      </c>
      <c r="N774" t="s">
        <v>149</v>
      </c>
      <c r="O774" t="s">
        <v>155</v>
      </c>
      <c r="P774" t="s">
        <v>403</v>
      </c>
    </row>
    <row r="775" spans="1:16" x14ac:dyDescent="0.35">
      <c r="A775" t="s">
        <v>19</v>
      </c>
      <c r="B775" t="s">
        <v>27</v>
      </c>
      <c r="C775" t="s">
        <v>46</v>
      </c>
      <c r="D775" t="s">
        <v>60</v>
      </c>
      <c r="E775">
        <v>116515</v>
      </c>
      <c r="F775">
        <v>3959</v>
      </c>
      <c r="G775" t="s">
        <v>62</v>
      </c>
      <c r="H775" t="s">
        <v>69</v>
      </c>
      <c r="I775" t="s">
        <v>79</v>
      </c>
      <c r="J775" t="s">
        <v>92</v>
      </c>
      <c r="K775" t="s">
        <v>92</v>
      </c>
      <c r="L775">
        <v>0</v>
      </c>
      <c r="M775">
        <v>0</v>
      </c>
      <c r="N775" t="s">
        <v>152</v>
      </c>
      <c r="O775" t="s">
        <v>154</v>
      </c>
      <c r="P775" t="s">
        <v>161</v>
      </c>
    </row>
    <row r="776" spans="1:16" x14ac:dyDescent="0.35">
      <c r="A776" t="s">
        <v>19</v>
      </c>
      <c r="B776" t="s">
        <v>23</v>
      </c>
      <c r="C776" t="s">
        <v>43</v>
      </c>
      <c r="D776" t="s">
        <v>57</v>
      </c>
      <c r="E776">
        <v>84019</v>
      </c>
      <c r="F776">
        <v>541</v>
      </c>
      <c r="G776" t="s">
        <v>63</v>
      </c>
      <c r="H776" t="s">
        <v>55</v>
      </c>
      <c r="I776" t="s">
        <v>73</v>
      </c>
      <c r="J776" t="s">
        <v>83</v>
      </c>
      <c r="K776" t="s">
        <v>73</v>
      </c>
      <c r="L776">
        <v>6</v>
      </c>
      <c r="M776">
        <v>6</v>
      </c>
      <c r="N776" t="s">
        <v>149</v>
      </c>
      <c r="O776" t="s">
        <v>153</v>
      </c>
      <c r="P776" t="s">
        <v>282</v>
      </c>
    </row>
    <row r="777" spans="1:16" x14ac:dyDescent="0.35">
      <c r="A777" t="s">
        <v>16</v>
      </c>
      <c r="B777" t="s">
        <v>26</v>
      </c>
      <c r="C777" t="s">
        <v>52</v>
      </c>
      <c r="E777">
        <v>48510</v>
      </c>
      <c r="F777">
        <v>4516</v>
      </c>
      <c r="G777" t="s">
        <v>66</v>
      </c>
      <c r="H777" t="s">
        <v>70</v>
      </c>
      <c r="I777" t="s">
        <v>78</v>
      </c>
      <c r="J777" t="s">
        <v>90</v>
      </c>
      <c r="K777" t="s">
        <v>117</v>
      </c>
      <c r="L777">
        <v>25</v>
      </c>
      <c r="M777">
        <v>25</v>
      </c>
      <c r="N777" t="s">
        <v>148</v>
      </c>
      <c r="O777" t="s">
        <v>156</v>
      </c>
      <c r="P777" t="s">
        <v>174</v>
      </c>
    </row>
    <row r="778" spans="1:16" x14ac:dyDescent="0.35">
      <c r="A778" t="s">
        <v>18</v>
      </c>
      <c r="B778" t="s">
        <v>23</v>
      </c>
      <c r="C778" t="s">
        <v>49</v>
      </c>
      <c r="D778" t="s">
        <v>55</v>
      </c>
      <c r="E778">
        <v>92409</v>
      </c>
      <c r="F778">
        <v>11768</v>
      </c>
      <c r="G778" t="s">
        <v>66</v>
      </c>
      <c r="I778" t="s">
        <v>80</v>
      </c>
      <c r="J778" t="s">
        <v>97</v>
      </c>
      <c r="K778" t="s">
        <v>122</v>
      </c>
      <c r="L778">
        <v>18</v>
      </c>
      <c r="M778">
        <v>16</v>
      </c>
      <c r="N778" t="s">
        <v>150</v>
      </c>
      <c r="O778" t="s">
        <v>153</v>
      </c>
      <c r="P778" t="s">
        <v>293</v>
      </c>
    </row>
    <row r="779" spans="1:16" x14ac:dyDescent="0.35">
      <c r="A779" t="s">
        <v>20</v>
      </c>
      <c r="B779" t="s">
        <v>25</v>
      </c>
      <c r="C779" t="s">
        <v>47</v>
      </c>
      <c r="D779" t="s">
        <v>59</v>
      </c>
      <c r="E779">
        <v>136373</v>
      </c>
      <c r="F779">
        <v>472</v>
      </c>
      <c r="G779" t="s">
        <v>66</v>
      </c>
      <c r="H779" t="s">
        <v>55</v>
      </c>
      <c r="I779" t="s">
        <v>75</v>
      </c>
      <c r="J779" t="s">
        <v>99</v>
      </c>
      <c r="K779" t="s">
        <v>125</v>
      </c>
      <c r="L779">
        <v>15</v>
      </c>
      <c r="M779">
        <v>15</v>
      </c>
      <c r="N779" t="s">
        <v>148</v>
      </c>
      <c r="O779" t="s">
        <v>155</v>
      </c>
      <c r="P779" t="s">
        <v>169</v>
      </c>
    </row>
    <row r="780" spans="1:16" x14ac:dyDescent="0.35">
      <c r="A780" t="s">
        <v>20</v>
      </c>
      <c r="B780" t="s">
        <v>25</v>
      </c>
      <c r="C780" t="s">
        <v>36</v>
      </c>
      <c r="D780" t="s">
        <v>57</v>
      </c>
      <c r="E780">
        <v>66367</v>
      </c>
      <c r="F780">
        <v>5276</v>
      </c>
      <c r="G780" t="s">
        <v>67</v>
      </c>
      <c r="H780" t="s">
        <v>69</v>
      </c>
      <c r="I780" t="s">
        <v>77</v>
      </c>
      <c r="J780" t="s">
        <v>108</v>
      </c>
      <c r="K780" t="s">
        <v>136</v>
      </c>
      <c r="L780">
        <v>15</v>
      </c>
      <c r="M780">
        <v>15</v>
      </c>
      <c r="N780" t="s">
        <v>147</v>
      </c>
      <c r="O780" t="s">
        <v>153</v>
      </c>
      <c r="P780" t="s">
        <v>180</v>
      </c>
    </row>
    <row r="781" spans="1:16" x14ac:dyDescent="0.35">
      <c r="A781" t="s">
        <v>19</v>
      </c>
      <c r="B781" t="s">
        <v>22</v>
      </c>
      <c r="C781" t="s">
        <v>42</v>
      </c>
      <c r="D781" t="s">
        <v>58</v>
      </c>
      <c r="E781">
        <v>87517</v>
      </c>
      <c r="F781">
        <v>22769</v>
      </c>
      <c r="G781" t="s">
        <v>62</v>
      </c>
      <c r="I781" t="s">
        <v>72</v>
      </c>
      <c r="J781" t="s">
        <v>82</v>
      </c>
      <c r="K781" t="s">
        <v>112</v>
      </c>
      <c r="L781">
        <v>4</v>
      </c>
      <c r="M781">
        <v>4</v>
      </c>
      <c r="N781" t="s">
        <v>149</v>
      </c>
      <c r="O781" t="s">
        <v>153</v>
      </c>
      <c r="P781" t="s">
        <v>180</v>
      </c>
    </row>
    <row r="782" spans="1:16" x14ac:dyDescent="0.35">
      <c r="A782" t="s">
        <v>19</v>
      </c>
      <c r="B782" t="s">
        <v>31</v>
      </c>
      <c r="C782" t="s">
        <v>42</v>
      </c>
      <c r="D782" t="s">
        <v>55</v>
      </c>
      <c r="E782">
        <v>27660</v>
      </c>
      <c r="F782">
        <v>2600</v>
      </c>
      <c r="G782" t="s">
        <v>67</v>
      </c>
      <c r="H782" t="s">
        <v>69</v>
      </c>
      <c r="I782" t="s">
        <v>75</v>
      </c>
      <c r="J782" t="s">
        <v>99</v>
      </c>
      <c r="K782" t="s">
        <v>131</v>
      </c>
      <c r="L782">
        <v>3</v>
      </c>
      <c r="M782">
        <v>0</v>
      </c>
      <c r="N782" t="s">
        <v>152</v>
      </c>
      <c r="O782" t="s">
        <v>153</v>
      </c>
      <c r="P782" t="s">
        <v>168</v>
      </c>
    </row>
    <row r="783" spans="1:16" x14ac:dyDescent="0.35">
      <c r="A783" t="s">
        <v>18</v>
      </c>
      <c r="B783" t="s">
        <v>30</v>
      </c>
      <c r="C783" t="s">
        <v>35</v>
      </c>
      <c r="D783" t="s">
        <v>54</v>
      </c>
      <c r="E783">
        <v>17798</v>
      </c>
      <c r="F783">
        <v>1780</v>
      </c>
      <c r="G783" t="s">
        <v>64</v>
      </c>
      <c r="H783" t="s">
        <v>55</v>
      </c>
      <c r="I783" t="s">
        <v>72</v>
      </c>
      <c r="J783" t="s">
        <v>101</v>
      </c>
      <c r="K783" t="s">
        <v>101</v>
      </c>
      <c r="L783">
        <v>7</v>
      </c>
      <c r="M783">
        <v>6</v>
      </c>
      <c r="N783" t="s">
        <v>150</v>
      </c>
      <c r="O783" t="s">
        <v>155</v>
      </c>
      <c r="P783" t="s">
        <v>347</v>
      </c>
    </row>
    <row r="784" spans="1:16" x14ac:dyDescent="0.35">
      <c r="A784" t="s">
        <v>18</v>
      </c>
      <c r="B784" t="s">
        <v>28</v>
      </c>
      <c r="C784" t="s">
        <v>41</v>
      </c>
      <c r="D784" t="s">
        <v>56</v>
      </c>
      <c r="E784">
        <v>108778</v>
      </c>
      <c r="F784">
        <v>12534</v>
      </c>
      <c r="G784" t="s">
        <v>64</v>
      </c>
      <c r="H784" t="s">
        <v>55</v>
      </c>
      <c r="I784" t="s">
        <v>77</v>
      </c>
      <c r="J784" t="s">
        <v>87</v>
      </c>
      <c r="K784" t="s">
        <v>135</v>
      </c>
      <c r="L784">
        <v>5</v>
      </c>
      <c r="M784">
        <v>4</v>
      </c>
      <c r="N784" t="s">
        <v>152</v>
      </c>
      <c r="O784" t="s">
        <v>154</v>
      </c>
      <c r="P784" t="s">
        <v>409</v>
      </c>
    </row>
    <row r="785" spans="1:16" x14ac:dyDescent="0.35">
      <c r="A785" t="s">
        <v>16</v>
      </c>
      <c r="B785" t="s">
        <v>27</v>
      </c>
      <c r="C785" t="s">
        <v>40</v>
      </c>
      <c r="D785" t="s">
        <v>57</v>
      </c>
      <c r="E785">
        <v>80281</v>
      </c>
      <c r="F785">
        <v>4220</v>
      </c>
      <c r="G785" t="s">
        <v>62</v>
      </c>
      <c r="H785" t="s">
        <v>69</v>
      </c>
      <c r="I785" t="s">
        <v>72</v>
      </c>
      <c r="J785" t="s">
        <v>82</v>
      </c>
      <c r="K785" t="s">
        <v>112</v>
      </c>
      <c r="L785">
        <v>9</v>
      </c>
      <c r="M785">
        <v>9</v>
      </c>
      <c r="N785" t="s">
        <v>149</v>
      </c>
      <c r="O785" t="s">
        <v>154</v>
      </c>
      <c r="P785" t="s">
        <v>187</v>
      </c>
    </row>
    <row r="786" spans="1:16" x14ac:dyDescent="0.35">
      <c r="A786" t="s">
        <v>19</v>
      </c>
      <c r="D786" t="s">
        <v>56</v>
      </c>
      <c r="F786">
        <v>13457</v>
      </c>
      <c r="G786" t="s">
        <v>63</v>
      </c>
      <c r="H786" t="s">
        <v>69</v>
      </c>
      <c r="I786" t="s">
        <v>78</v>
      </c>
      <c r="J786" t="s">
        <v>106</v>
      </c>
      <c r="M786">
        <v>0</v>
      </c>
      <c r="N786" t="s">
        <v>148</v>
      </c>
      <c r="P786" t="s">
        <v>189</v>
      </c>
    </row>
    <row r="787" spans="1:16" x14ac:dyDescent="0.35">
      <c r="A787" t="s">
        <v>18</v>
      </c>
      <c r="B787" t="s">
        <v>28</v>
      </c>
      <c r="C787" t="s">
        <v>47</v>
      </c>
      <c r="D787" t="s">
        <v>60</v>
      </c>
      <c r="E787">
        <v>50451</v>
      </c>
      <c r="F787">
        <v>621</v>
      </c>
      <c r="G787" t="s">
        <v>62</v>
      </c>
      <c r="H787" t="s">
        <v>55</v>
      </c>
      <c r="I787" t="s">
        <v>76</v>
      </c>
      <c r="J787" t="s">
        <v>109</v>
      </c>
      <c r="K787" t="s">
        <v>144</v>
      </c>
      <c r="L787">
        <v>3</v>
      </c>
      <c r="M787">
        <v>3</v>
      </c>
      <c r="N787" t="s">
        <v>150</v>
      </c>
      <c r="O787" t="s">
        <v>155</v>
      </c>
      <c r="P787" t="s">
        <v>170</v>
      </c>
    </row>
    <row r="788" spans="1:16" x14ac:dyDescent="0.35">
      <c r="A788" t="s">
        <v>16</v>
      </c>
      <c r="B788" t="s">
        <v>34</v>
      </c>
      <c r="C788" t="s">
        <v>37</v>
      </c>
      <c r="D788" t="s">
        <v>61</v>
      </c>
      <c r="E788">
        <v>64518</v>
      </c>
      <c r="F788">
        <v>308</v>
      </c>
      <c r="G788" t="s">
        <v>64</v>
      </c>
      <c r="H788" t="s">
        <v>55</v>
      </c>
      <c r="I788" t="s">
        <v>77</v>
      </c>
      <c r="J788" t="s">
        <v>103</v>
      </c>
      <c r="K788" t="s">
        <v>130</v>
      </c>
      <c r="L788">
        <v>15</v>
      </c>
      <c r="M788">
        <v>15</v>
      </c>
      <c r="N788" t="s">
        <v>151</v>
      </c>
      <c r="O788" t="s">
        <v>153</v>
      </c>
      <c r="P788" t="s">
        <v>221</v>
      </c>
    </row>
    <row r="789" spans="1:16" x14ac:dyDescent="0.35">
      <c r="A789" t="s">
        <v>17</v>
      </c>
      <c r="B789" t="s">
        <v>28</v>
      </c>
      <c r="C789" t="s">
        <v>37</v>
      </c>
      <c r="D789" t="s">
        <v>55</v>
      </c>
      <c r="E789">
        <v>45576</v>
      </c>
      <c r="F789">
        <v>136</v>
      </c>
      <c r="G789" t="s">
        <v>66</v>
      </c>
      <c r="H789" t="s">
        <v>69</v>
      </c>
      <c r="I789" t="s">
        <v>71</v>
      </c>
      <c r="J789" t="s">
        <v>81</v>
      </c>
      <c r="K789" t="s">
        <v>111</v>
      </c>
      <c r="L789">
        <v>1</v>
      </c>
      <c r="M789">
        <v>0</v>
      </c>
      <c r="N789" t="s">
        <v>150</v>
      </c>
      <c r="O789" t="s">
        <v>154</v>
      </c>
      <c r="P789" t="s">
        <v>174</v>
      </c>
    </row>
    <row r="790" spans="1:16" x14ac:dyDescent="0.35">
      <c r="A790" t="s">
        <v>18</v>
      </c>
      <c r="B790" t="s">
        <v>31</v>
      </c>
      <c r="C790" t="s">
        <v>49</v>
      </c>
      <c r="D790" t="s">
        <v>55</v>
      </c>
      <c r="E790">
        <v>55691</v>
      </c>
      <c r="F790">
        <v>2088</v>
      </c>
      <c r="G790" t="s">
        <v>67</v>
      </c>
      <c r="H790" t="s">
        <v>70</v>
      </c>
      <c r="I790" t="s">
        <v>74</v>
      </c>
      <c r="J790" t="s">
        <v>107</v>
      </c>
      <c r="K790" t="s">
        <v>134</v>
      </c>
      <c r="L790">
        <v>4</v>
      </c>
      <c r="M790">
        <v>4</v>
      </c>
      <c r="N790" t="s">
        <v>147</v>
      </c>
      <c r="O790" t="s">
        <v>156</v>
      </c>
      <c r="P790" t="s">
        <v>205</v>
      </c>
    </row>
    <row r="791" spans="1:16" x14ac:dyDescent="0.35">
      <c r="A791" t="s">
        <v>18</v>
      </c>
      <c r="B791" t="s">
        <v>33</v>
      </c>
      <c r="C791" t="s">
        <v>49</v>
      </c>
      <c r="D791" t="s">
        <v>59</v>
      </c>
      <c r="E791">
        <v>707626</v>
      </c>
      <c r="F791">
        <v>54255</v>
      </c>
      <c r="G791" t="s">
        <v>65</v>
      </c>
      <c r="H791" t="s">
        <v>69</v>
      </c>
      <c r="I791" t="s">
        <v>78</v>
      </c>
      <c r="J791" t="s">
        <v>106</v>
      </c>
      <c r="K791" t="s">
        <v>133</v>
      </c>
      <c r="L791">
        <v>8</v>
      </c>
      <c r="M791">
        <v>5</v>
      </c>
      <c r="N791" t="s">
        <v>148</v>
      </c>
      <c r="O791" t="s">
        <v>155</v>
      </c>
      <c r="P791" t="s">
        <v>211</v>
      </c>
    </row>
    <row r="792" spans="1:16" x14ac:dyDescent="0.35">
      <c r="A792" t="s">
        <v>16</v>
      </c>
      <c r="B792" t="s">
        <v>29</v>
      </c>
      <c r="C792" t="s">
        <v>44</v>
      </c>
      <c r="D792" t="s">
        <v>56</v>
      </c>
      <c r="E792">
        <v>101348</v>
      </c>
      <c r="F792">
        <v>10757</v>
      </c>
      <c r="G792" t="s">
        <v>64</v>
      </c>
      <c r="H792" t="s">
        <v>70</v>
      </c>
      <c r="I792" t="s">
        <v>71</v>
      </c>
      <c r="J792" t="s">
        <v>81</v>
      </c>
      <c r="K792" t="s">
        <v>111</v>
      </c>
      <c r="L792">
        <v>18</v>
      </c>
      <c r="M792">
        <v>16</v>
      </c>
      <c r="N792" t="s">
        <v>151</v>
      </c>
      <c r="O792" t="s">
        <v>153</v>
      </c>
      <c r="P792" t="s">
        <v>410</v>
      </c>
    </row>
    <row r="793" spans="1:16" x14ac:dyDescent="0.35">
      <c r="A793" t="s">
        <v>20</v>
      </c>
      <c r="B793" t="s">
        <v>21</v>
      </c>
      <c r="C793" t="s">
        <v>52</v>
      </c>
      <c r="D793" t="s">
        <v>61</v>
      </c>
      <c r="E793">
        <v>93370</v>
      </c>
      <c r="F793">
        <v>6915</v>
      </c>
      <c r="G793" t="s">
        <v>63</v>
      </c>
      <c r="H793" t="s">
        <v>55</v>
      </c>
      <c r="I793" t="s">
        <v>71</v>
      </c>
      <c r="J793" t="s">
        <v>81</v>
      </c>
      <c r="K793" t="s">
        <v>111</v>
      </c>
      <c r="L793">
        <v>12</v>
      </c>
      <c r="M793">
        <v>12</v>
      </c>
      <c r="N793" t="s">
        <v>152</v>
      </c>
      <c r="O793" t="s">
        <v>153</v>
      </c>
      <c r="P793" t="s">
        <v>411</v>
      </c>
    </row>
    <row r="794" spans="1:16" x14ac:dyDescent="0.35">
      <c r="A794" t="s">
        <v>18</v>
      </c>
      <c r="B794" t="s">
        <v>33</v>
      </c>
      <c r="C794" t="s">
        <v>35</v>
      </c>
      <c r="D794" t="s">
        <v>54</v>
      </c>
      <c r="E794">
        <v>130893</v>
      </c>
      <c r="F794">
        <v>18109</v>
      </c>
      <c r="G794" t="s">
        <v>64</v>
      </c>
      <c r="I794" t="s">
        <v>73</v>
      </c>
      <c r="J794" t="s">
        <v>83</v>
      </c>
      <c r="K794" t="s">
        <v>73</v>
      </c>
      <c r="L794">
        <v>8</v>
      </c>
      <c r="M794">
        <v>8</v>
      </c>
      <c r="N794" t="s">
        <v>148</v>
      </c>
      <c r="O794" t="s">
        <v>153</v>
      </c>
      <c r="P794" t="s">
        <v>189</v>
      </c>
    </row>
    <row r="795" spans="1:16" x14ac:dyDescent="0.35">
      <c r="A795" t="s">
        <v>17</v>
      </c>
      <c r="B795" t="s">
        <v>22</v>
      </c>
      <c r="C795" t="s">
        <v>41</v>
      </c>
      <c r="D795" t="s">
        <v>59</v>
      </c>
      <c r="E795">
        <v>94681</v>
      </c>
      <c r="F795">
        <v>0</v>
      </c>
      <c r="G795" t="s">
        <v>63</v>
      </c>
      <c r="I795" t="s">
        <v>76</v>
      </c>
      <c r="J795" t="s">
        <v>110</v>
      </c>
      <c r="K795" t="s">
        <v>140</v>
      </c>
      <c r="L795">
        <v>1</v>
      </c>
      <c r="M795">
        <v>1</v>
      </c>
      <c r="N795" t="s">
        <v>151</v>
      </c>
      <c r="O795" t="s">
        <v>156</v>
      </c>
      <c r="P795" t="s">
        <v>248</v>
      </c>
    </row>
    <row r="796" spans="1:16" x14ac:dyDescent="0.35">
      <c r="A796" t="s">
        <v>18</v>
      </c>
      <c r="B796" t="s">
        <v>27</v>
      </c>
      <c r="C796" t="s">
        <v>42</v>
      </c>
      <c r="D796" t="s">
        <v>55</v>
      </c>
      <c r="E796">
        <v>93314</v>
      </c>
      <c r="F796">
        <v>1669</v>
      </c>
      <c r="G796" t="s">
        <v>64</v>
      </c>
      <c r="H796" t="s">
        <v>69</v>
      </c>
      <c r="I796" t="s">
        <v>77</v>
      </c>
      <c r="J796" t="s">
        <v>108</v>
      </c>
      <c r="K796" t="s">
        <v>136</v>
      </c>
      <c r="L796">
        <v>18</v>
      </c>
      <c r="M796">
        <v>18</v>
      </c>
      <c r="N796" t="s">
        <v>152</v>
      </c>
      <c r="O796" t="s">
        <v>155</v>
      </c>
      <c r="P796" t="s">
        <v>165</v>
      </c>
    </row>
    <row r="797" spans="1:16" x14ac:dyDescent="0.35">
      <c r="A797" t="s">
        <v>19</v>
      </c>
      <c r="B797" t="s">
        <v>26</v>
      </c>
      <c r="C797" t="s">
        <v>38</v>
      </c>
      <c r="E797">
        <v>1007063</v>
      </c>
      <c r="F797">
        <v>177222</v>
      </c>
      <c r="G797" t="s">
        <v>65</v>
      </c>
      <c r="H797" t="s">
        <v>55</v>
      </c>
      <c r="I797" t="s">
        <v>76</v>
      </c>
      <c r="J797" t="s">
        <v>88</v>
      </c>
      <c r="K797" t="s">
        <v>123</v>
      </c>
      <c r="L797">
        <v>3</v>
      </c>
      <c r="M797">
        <v>3</v>
      </c>
      <c r="N797" t="s">
        <v>152</v>
      </c>
      <c r="O797" t="s">
        <v>155</v>
      </c>
      <c r="P797" t="s">
        <v>173</v>
      </c>
    </row>
    <row r="798" spans="1:16" x14ac:dyDescent="0.35">
      <c r="A798" t="s">
        <v>18</v>
      </c>
      <c r="B798" t="s">
        <v>22</v>
      </c>
      <c r="C798" t="s">
        <v>48</v>
      </c>
      <c r="D798" t="s">
        <v>59</v>
      </c>
      <c r="E798">
        <v>76226</v>
      </c>
      <c r="F798">
        <v>4114</v>
      </c>
      <c r="G798" t="s">
        <v>64</v>
      </c>
      <c r="H798" t="s">
        <v>68</v>
      </c>
      <c r="I798" t="s">
        <v>79</v>
      </c>
      <c r="J798" t="s">
        <v>92</v>
      </c>
      <c r="K798" t="s">
        <v>92</v>
      </c>
      <c r="L798">
        <v>20</v>
      </c>
      <c r="M798">
        <v>20</v>
      </c>
      <c r="N798" t="s">
        <v>152</v>
      </c>
      <c r="O798" t="s">
        <v>154</v>
      </c>
      <c r="P798" t="s">
        <v>165</v>
      </c>
    </row>
    <row r="799" spans="1:16" x14ac:dyDescent="0.35">
      <c r="A799" t="s">
        <v>20</v>
      </c>
      <c r="B799" t="s">
        <v>27</v>
      </c>
      <c r="C799" t="s">
        <v>49</v>
      </c>
      <c r="D799" t="s">
        <v>58</v>
      </c>
      <c r="E799">
        <v>736796</v>
      </c>
      <c r="F799">
        <v>90799</v>
      </c>
      <c r="G799" t="s">
        <v>65</v>
      </c>
      <c r="H799" t="s">
        <v>70</v>
      </c>
      <c r="I799" t="s">
        <v>75</v>
      </c>
      <c r="J799" t="s">
        <v>91</v>
      </c>
      <c r="K799" t="s">
        <v>118</v>
      </c>
      <c r="L799">
        <v>10</v>
      </c>
      <c r="M799">
        <v>9</v>
      </c>
      <c r="N799" t="s">
        <v>152</v>
      </c>
      <c r="O799" t="s">
        <v>154</v>
      </c>
      <c r="P799" t="s">
        <v>166</v>
      </c>
    </row>
    <row r="800" spans="1:16" x14ac:dyDescent="0.35">
      <c r="A800" t="s">
        <v>19</v>
      </c>
      <c r="B800" t="s">
        <v>26</v>
      </c>
      <c r="C800" t="s">
        <v>46</v>
      </c>
      <c r="D800" t="s">
        <v>61</v>
      </c>
      <c r="E800">
        <v>127580</v>
      </c>
      <c r="F800">
        <v>0</v>
      </c>
      <c r="G800" t="s">
        <v>64</v>
      </c>
      <c r="H800" t="s">
        <v>68</v>
      </c>
      <c r="I800" t="s">
        <v>75</v>
      </c>
      <c r="J800" t="s">
        <v>85</v>
      </c>
      <c r="K800" t="s">
        <v>114</v>
      </c>
      <c r="L800">
        <v>6</v>
      </c>
      <c r="M800">
        <v>3</v>
      </c>
      <c r="N800" t="s">
        <v>148</v>
      </c>
      <c r="O800" t="s">
        <v>155</v>
      </c>
      <c r="P800" t="s">
        <v>177</v>
      </c>
    </row>
    <row r="801" spans="1:16" x14ac:dyDescent="0.35">
      <c r="A801" t="s">
        <v>19</v>
      </c>
      <c r="B801" t="s">
        <v>21</v>
      </c>
      <c r="C801" t="s">
        <v>52</v>
      </c>
      <c r="D801" t="s">
        <v>55</v>
      </c>
      <c r="E801">
        <v>106169</v>
      </c>
      <c r="F801">
        <v>17758</v>
      </c>
      <c r="G801" t="s">
        <v>64</v>
      </c>
      <c r="I801" t="s">
        <v>71</v>
      </c>
      <c r="J801" t="s">
        <v>94</v>
      </c>
      <c r="K801" t="s">
        <v>119</v>
      </c>
      <c r="L801">
        <v>6</v>
      </c>
      <c r="M801">
        <v>6</v>
      </c>
      <c r="N801" t="s">
        <v>149</v>
      </c>
      <c r="O801" t="s">
        <v>156</v>
      </c>
      <c r="P801" t="s">
        <v>370</v>
      </c>
    </row>
    <row r="802" spans="1:16" x14ac:dyDescent="0.35">
      <c r="A802" t="s">
        <v>18</v>
      </c>
      <c r="B802" t="s">
        <v>27</v>
      </c>
      <c r="C802" t="s">
        <v>45</v>
      </c>
      <c r="D802" t="s">
        <v>61</v>
      </c>
      <c r="E802">
        <v>57226</v>
      </c>
      <c r="F802">
        <v>0</v>
      </c>
      <c r="G802" t="s">
        <v>64</v>
      </c>
      <c r="H802" t="s">
        <v>70</v>
      </c>
      <c r="I802" t="s">
        <v>76</v>
      </c>
      <c r="J802" t="s">
        <v>96</v>
      </c>
      <c r="K802" t="s">
        <v>121</v>
      </c>
      <c r="L802">
        <v>10</v>
      </c>
      <c r="M802">
        <v>10</v>
      </c>
      <c r="N802" t="s">
        <v>149</v>
      </c>
      <c r="O802" t="s">
        <v>153</v>
      </c>
      <c r="P802" t="s">
        <v>173</v>
      </c>
    </row>
    <row r="803" spans="1:16" x14ac:dyDescent="0.35">
      <c r="A803" t="s">
        <v>18</v>
      </c>
      <c r="B803" t="s">
        <v>23</v>
      </c>
      <c r="C803" t="s">
        <v>36</v>
      </c>
      <c r="D803" t="s">
        <v>58</v>
      </c>
      <c r="E803">
        <v>71122</v>
      </c>
      <c r="F803">
        <v>2146</v>
      </c>
      <c r="G803" t="s">
        <v>66</v>
      </c>
      <c r="H803" t="s">
        <v>68</v>
      </c>
      <c r="I803" t="s">
        <v>73</v>
      </c>
      <c r="J803" t="s">
        <v>83</v>
      </c>
      <c r="K803" t="s">
        <v>73</v>
      </c>
      <c r="L803">
        <v>4</v>
      </c>
      <c r="M803">
        <v>4</v>
      </c>
      <c r="N803" t="s">
        <v>148</v>
      </c>
      <c r="O803" t="s">
        <v>155</v>
      </c>
      <c r="P803" t="s">
        <v>350</v>
      </c>
    </row>
    <row r="804" spans="1:16" x14ac:dyDescent="0.35">
      <c r="A804" t="s">
        <v>18</v>
      </c>
      <c r="F804">
        <v>1021</v>
      </c>
      <c r="G804" t="s">
        <v>67</v>
      </c>
      <c r="H804" t="s">
        <v>70</v>
      </c>
      <c r="I804" t="s">
        <v>80</v>
      </c>
      <c r="J804" t="s">
        <v>93</v>
      </c>
      <c r="M804">
        <v>10</v>
      </c>
      <c r="N804" t="s">
        <v>147</v>
      </c>
      <c r="P804" t="s">
        <v>187</v>
      </c>
    </row>
    <row r="805" spans="1:16" x14ac:dyDescent="0.35">
      <c r="A805" t="s">
        <v>19</v>
      </c>
      <c r="B805" t="s">
        <v>22</v>
      </c>
      <c r="C805" t="s">
        <v>45</v>
      </c>
      <c r="D805" t="s">
        <v>56</v>
      </c>
      <c r="E805">
        <v>123203</v>
      </c>
      <c r="F805">
        <v>0</v>
      </c>
      <c r="G805" t="s">
        <v>64</v>
      </c>
      <c r="I805" t="s">
        <v>77</v>
      </c>
      <c r="J805" t="s">
        <v>104</v>
      </c>
      <c r="K805" t="s">
        <v>132</v>
      </c>
      <c r="L805">
        <v>4</v>
      </c>
      <c r="M805">
        <v>4</v>
      </c>
      <c r="N805" t="s">
        <v>149</v>
      </c>
      <c r="O805" t="s">
        <v>156</v>
      </c>
      <c r="P805" t="s">
        <v>168</v>
      </c>
    </row>
    <row r="806" spans="1:16" x14ac:dyDescent="0.35">
      <c r="A806" t="s">
        <v>16</v>
      </c>
      <c r="B806" t="s">
        <v>29</v>
      </c>
      <c r="C806" t="s">
        <v>44</v>
      </c>
      <c r="D806" t="s">
        <v>54</v>
      </c>
      <c r="E806">
        <v>24544</v>
      </c>
      <c r="F806">
        <v>2175</v>
      </c>
      <c r="G806" t="s">
        <v>62</v>
      </c>
      <c r="I806" t="s">
        <v>71</v>
      </c>
      <c r="J806" t="s">
        <v>81</v>
      </c>
      <c r="K806" t="s">
        <v>111</v>
      </c>
      <c r="L806">
        <v>15</v>
      </c>
      <c r="M806">
        <v>13</v>
      </c>
      <c r="N806" t="s">
        <v>151</v>
      </c>
      <c r="O806" t="s">
        <v>153</v>
      </c>
      <c r="P806" t="s">
        <v>248</v>
      </c>
    </row>
    <row r="807" spans="1:16" x14ac:dyDescent="0.35">
      <c r="A807" t="s">
        <v>18</v>
      </c>
      <c r="B807" t="s">
        <v>21</v>
      </c>
      <c r="C807" t="s">
        <v>49</v>
      </c>
      <c r="D807" t="s">
        <v>60</v>
      </c>
      <c r="E807">
        <v>37776</v>
      </c>
      <c r="F807">
        <v>10737</v>
      </c>
      <c r="G807" t="s">
        <v>64</v>
      </c>
      <c r="H807" t="s">
        <v>69</v>
      </c>
      <c r="I807" t="s">
        <v>73</v>
      </c>
      <c r="J807" t="s">
        <v>83</v>
      </c>
      <c r="K807" t="s">
        <v>73</v>
      </c>
      <c r="L807">
        <v>18</v>
      </c>
      <c r="M807">
        <v>15</v>
      </c>
      <c r="N807" t="s">
        <v>148</v>
      </c>
      <c r="O807" t="s">
        <v>153</v>
      </c>
      <c r="P807" t="s">
        <v>193</v>
      </c>
    </row>
    <row r="808" spans="1:16" x14ac:dyDescent="0.35">
      <c r="A808" t="s">
        <v>18</v>
      </c>
      <c r="B808" t="s">
        <v>24</v>
      </c>
      <c r="C808" t="s">
        <v>36</v>
      </c>
      <c r="D808" t="s">
        <v>54</v>
      </c>
      <c r="E808">
        <v>55386</v>
      </c>
      <c r="F808">
        <v>12504</v>
      </c>
      <c r="G808" t="s">
        <v>62</v>
      </c>
      <c r="H808" t="s">
        <v>55</v>
      </c>
      <c r="I808" t="s">
        <v>77</v>
      </c>
      <c r="J808" t="s">
        <v>87</v>
      </c>
      <c r="K808" t="s">
        <v>127</v>
      </c>
      <c r="L808">
        <v>4</v>
      </c>
      <c r="M808">
        <v>4</v>
      </c>
      <c r="N808" t="s">
        <v>147</v>
      </c>
      <c r="O808" t="s">
        <v>155</v>
      </c>
      <c r="P808" t="s">
        <v>255</v>
      </c>
    </row>
    <row r="809" spans="1:16" x14ac:dyDescent="0.35">
      <c r="A809" t="s">
        <v>16</v>
      </c>
      <c r="B809" t="s">
        <v>34</v>
      </c>
      <c r="C809" t="s">
        <v>42</v>
      </c>
      <c r="E809">
        <v>46147</v>
      </c>
      <c r="F809">
        <v>4863</v>
      </c>
      <c r="G809" t="s">
        <v>63</v>
      </c>
      <c r="H809" t="s">
        <v>68</v>
      </c>
      <c r="I809" t="s">
        <v>73</v>
      </c>
      <c r="J809" t="s">
        <v>83</v>
      </c>
      <c r="K809" t="s">
        <v>73</v>
      </c>
      <c r="L809">
        <v>12</v>
      </c>
      <c r="M809">
        <v>12</v>
      </c>
      <c r="N809" t="s">
        <v>148</v>
      </c>
      <c r="O809" t="s">
        <v>156</v>
      </c>
      <c r="P809" t="s">
        <v>412</v>
      </c>
    </row>
    <row r="810" spans="1:16" x14ac:dyDescent="0.35">
      <c r="A810" t="s">
        <v>20</v>
      </c>
      <c r="B810" t="s">
        <v>34</v>
      </c>
      <c r="C810" t="s">
        <v>48</v>
      </c>
      <c r="D810" t="s">
        <v>53</v>
      </c>
      <c r="E810">
        <v>507853</v>
      </c>
      <c r="F810">
        <v>10392</v>
      </c>
      <c r="G810" t="s">
        <v>65</v>
      </c>
      <c r="I810" t="s">
        <v>79</v>
      </c>
      <c r="J810" t="s">
        <v>105</v>
      </c>
      <c r="K810" t="s">
        <v>105</v>
      </c>
      <c r="L810">
        <v>8</v>
      </c>
      <c r="M810">
        <v>5</v>
      </c>
      <c r="N810" t="s">
        <v>151</v>
      </c>
      <c r="O810" t="s">
        <v>154</v>
      </c>
      <c r="P810" t="s">
        <v>177</v>
      </c>
    </row>
    <row r="811" spans="1:16" x14ac:dyDescent="0.35">
      <c r="A811" t="s">
        <v>16</v>
      </c>
      <c r="B811" t="s">
        <v>21</v>
      </c>
      <c r="C811" t="s">
        <v>46</v>
      </c>
      <c r="D811" t="s">
        <v>61</v>
      </c>
      <c r="E811">
        <v>1072600</v>
      </c>
      <c r="F811">
        <v>35497</v>
      </c>
      <c r="G811" t="s">
        <v>65</v>
      </c>
      <c r="H811" t="s">
        <v>69</v>
      </c>
      <c r="I811" t="s">
        <v>74</v>
      </c>
      <c r="J811" t="s">
        <v>107</v>
      </c>
      <c r="K811" t="s">
        <v>134</v>
      </c>
      <c r="L811">
        <v>10</v>
      </c>
      <c r="M811">
        <v>10</v>
      </c>
      <c r="N811" t="s">
        <v>150</v>
      </c>
      <c r="O811" t="s">
        <v>156</v>
      </c>
      <c r="P811" t="s">
        <v>173</v>
      </c>
    </row>
    <row r="812" spans="1:16" x14ac:dyDescent="0.35">
      <c r="A812" t="s">
        <v>16</v>
      </c>
      <c r="B812" t="s">
        <v>24</v>
      </c>
      <c r="C812" t="s">
        <v>52</v>
      </c>
      <c r="D812" t="s">
        <v>53</v>
      </c>
      <c r="E812">
        <v>28978</v>
      </c>
      <c r="F812">
        <v>0</v>
      </c>
      <c r="G812" t="s">
        <v>66</v>
      </c>
      <c r="H812" t="s">
        <v>70</v>
      </c>
      <c r="I812" t="s">
        <v>79</v>
      </c>
      <c r="J812" t="s">
        <v>105</v>
      </c>
      <c r="K812" t="s">
        <v>105</v>
      </c>
      <c r="L812">
        <v>18</v>
      </c>
      <c r="M812">
        <v>16</v>
      </c>
      <c r="N812" t="s">
        <v>152</v>
      </c>
      <c r="O812" t="s">
        <v>154</v>
      </c>
      <c r="P812" t="s">
        <v>192</v>
      </c>
    </row>
    <row r="813" spans="1:16" x14ac:dyDescent="0.35">
      <c r="A813" t="s">
        <v>19</v>
      </c>
      <c r="B813" t="s">
        <v>23</v>
      </c>
      <c r="C813" t="s">
        <v>52</v>
      </c>
      <c r="D813" t="s">
        <v>53</v>
      </c>
      <c r="E813">
        <v>95318</v>
      </c>
      <c r="F813">
        <v>3845</v>
      </c>
      <c r="G813" t="s">
        <v>66</v>
      </c>
      <c r="H813" t="s">
        <v>70</v>
      </c>
      <c r="I813" t="s">
        <v>72</v>
      </c>
      <c r="J813" t="s">
        <v>101</v>
      </c>
      <c r="K813" t="s">
        <v>101</v>
      </c>
      <c r="L813">
        <v>7</v>
      </c>
      <c r="M813">
        <v>5</v>
      </c>
      <c r="N813" t="s">
        <v>152</v>
      </c>
      <c r="O813" t="s">
        <v>155</v>
      </c>
      <c r="P813" t="s">
        <v>255</v>
      </c>
    </row>
    <row r="814" spans="1:16" x14ac:dyDescent="0.35">
      <c r="A814" t="s">
        <v>20</v>
      </c>
      <c r="B814" t="s">
        <v>32</v>
      </c>
      <c r="C814" t="s">
        <v>35</v>
      </c>
      <c r="D814" t="s">
        <v>60</v>
      </c>
      <c r="E814">
        <v>71716</v>
      </c>
      <c r="F814">
        <v>5049</v>
      </c>
      <c r="G814" t="s">
        <v>67</v>
      </c>
      <c r="I814" t="s">
        <v>73</v>
      </c>
      <c r="J814" t="s">
        <v>83</v>
      </c>
      <c r="K814" t="s">
        <v>73</v>
      </c>
      <c r="L814">
        <v>15</v>
      </c>
      <c r="M814">
        <v>15</v>
      </c>
      <c r="N814" t="s">
        <v>149</v>
      </c>
      <c r="O814" t="s">
        <v>154</v>
      </c>
      <c r="P814" t="s">
        <v>170</v>
      </c>
    </row>
    <row r="815" spans="1:16" x14ac:dyDescent="0.35">
      <c r="A815" t="s">
        <v>19</v>
      </c>
      <c r="B815" t="s">
        <v>25</v>
      </c>
      <c r="C815" t="s">
        <v>52</v>
      </c>
      <c r="D815" t="s">
        <v>61</v>
      </c>
      <c r="E815">
        <v>28620</v>
      </c>
      <c r="F815">
        <v>3778</v>
      </c>
      <c r="G815" t="s">
        <v>62</v>
      </c>
      <c r="H815" t="s">
        <v>68</v>
      </c>
      <c r="I815" t="s">
        <v>73</v>
      </c>
      <c r="J815" t="s">
        <v>83</v>
      </c>
      <c r="K815" t="s">
        <v>73</v>
      </c>
      <c r="L815">
        <v>5</v>
      </c>
      <c r="M815">
        <v>4</v>
      </c>
      <c r="N815" t="s">
        <v>151</v>
      </c>
      <c r="O815" t="s">
        <v>155</v>
      </c>
      <c r="P815" t="s">
        <v>298</v>
      </c>
    </row>
    <row r="816" spans="1:16" x14ac:dyDescent="0.35">
      <c r="A816" t="s">
        <v>19</v>
      </c>
      <c r="B816" t="s">
        <v>23</v>
      </c>
      <c r="C816" t="s">
        <v>37</v>
      </c>
      <c r="D816" t="s">
        <v>58</v>
      </c>
      <c r="E816">
        <v>69481</v>
      </c>
      <c r="F816">
        <v>2451</v>
      </c>
      <c r="G816" t="s">
        <v>63</v>
      </c>
      <c r="H816" t="s">
        <v>69</v>
      </c>
      <c r="I816" t="s">
        <v>71</v>
      </c>
      <c r="J816" t="s">
        <v>94</v>
      </c>
      <c r="K816" t="s">
        <v>119</v>
      </c>
      <c r="L816">
        <v>5</v>
      </c>
      <c r="M816">
        <v>5</v>
      </c>
      <c r="N816" t="s">
        <v>147</v>
      </c>
      <c r="O816" t="s">
        <v>156</v>
      </c>
      <c r="P816" t="s">
        <v>172</v>
      </c>
    </row>
    <row r="817" spans="1:16" x14ac:dyDescent="0.35">
      <c r="A817" t="s">
        <v>18</v>
      </c>
      <c r="B817" t="s">
        <v>26</v>
      </c>
      <c r="C817" t="s">
        <v>42</v>
      </c>
      <c r="D817" t="s">
        <v>55</v>
      </c>
      <c r="E817">
        <v>79091</v>
      </c>
      <c r="F817">
        <v>1560</v>
      </c>
      <c r="G817" t="s">
        <v>66</v>
      </c>
      <c r="H817" t="s">
        <v>70</v>
      </c>
      <c r="I817" t="s">
        <v>76</v>
      </c>
      <c r="J817" t="s">
        <v>109</v>
      </c>
      <c r="K817" t="s">
        <v>138</v>
      </c>
      <c r="L817">
        <v>10</v>
      </c>
      <c r="M817">
        <v>10</v>
      </c>
      <c r="N817" t="s">
        <v>148</v>
      </c>
      <c r="O817" t="s">
        <v>154</v>
      </c>
      <c r="P817" t="s">
        <v>312</v>
      </c>
    </row>
    <row r="818" spans="1:16" x14ac:dyDescent="0.35">
      <c r="A818" t="s">
        <v>20</v>
      </c>
      <c r="B818" t="s">
        <v>25</v>
      </c>
      <c r="C818" t="s">
        <v>46</v>
      </c>
      <c r="D818" t="s">
        <v>58</v>
      </c>
      <c r="E818">
        <v>138876</v>
      </c>
      <c r="F818">
        <v>6600</v>
      </c>
      <c r="G818" t="s">
        <v>63</v>
      </c>
      <c r="H818" t="s">
        <v>55</v>
      </c>
      <c r="I818" t="s">
        <v>72</v>
      </c>
      <c r="J818" t="s">
        <v>82</v>
      </c>
      <c r="K818" t="s">
        <v>112</v>
      </c>
      <c r="L818">
        <v>20</v>
      </c>
      <c r="M818">
        <v>17</v>
      </c>
      <c r="N818" t="s">
        <v>149</v>
      </c>
      <c r="O818" t="s">
        <v>154</v>
      </c>
      <c r="P818" t="s">
        <v>164</v>
      </c>
    </row>
    <row r="819" spans="1:16" x14ac:dyDescent="0.35">
      <c r="A819" t="s">
        <v>18</v>
      </c>
      <c r="B819" t="s">
        <v>32</v>
      </c>
      <c r="C819" t="s">
        <v>38</v>
      </c>
      <c r="D819" t="s">
        <v>59</v>
      </c>
      <c r="E819">
        <v>70495</v>
      </c>
      <c r="F819">
        <v>579</v>
      </c>
      <c r="G819" t="s">
        <v>66</v>
      </c>
      <c r="H819" t="s">
        <v>70</v>
      </c>
      <c r="I819" t="s">
        <v>76</v>
      </c>
      <c r="J819" t="s">
        <v>88</v>
      </c>
      <c r="K819" t="s">
        <v>123</v>
      </c>
      <c r="L819">
        <v>18</v>
      </c>
      <c r="M819">
        <v>18</v>
      </c>
      <c r="N819" t="s">
        <v>148</v>
      </c>
      <c r="O819" t="s">
        <v>156</v>
      </c>
      <c r="P819" t="s">
        <v>172</v>
      </c>
    </row>
    <row r="820" spans="1:16" x14ac:dyDescent="0.35">
      <c r="A820" t="s">
        <v>20</v>
      </c>
      <c r="B820" t="s">
        <v>23</v>
      </c>
      <c r="C820" t="s">
        <v>50</v>
      </c>
      <c r="D820" t="s">
        <v>53</v>
      </c>
      <c r="E820">
        <v>12283</v>
      </c>
      <c r="F820">
        <v>1449</v>
      </c>
      <c r="G820" t="s">
        <v>63</v>
      </c>
      <c r="H820" t="s">
        <v>70</v>
      </c>
      <c r="I820" t="s">
        <v>78</v>
      </c>
      <c r="J820" t="s">
        <v>106</v>
      </c>
      <c r="K820" t="s">
        <v>133</v>
      </c>
      <c r="L820">
        <v>10</v>
      </c>
      <c r="M820">
        <v>8</v>
      </c>
      <c r="N820" t="s">
        <v>148</v>
      </c>
      <c r="O820" t="s">
        <v>154</v>
      </c>
      <c r="P820" t="s">
        <v>161</v>
      </c>
    </row>
    <row r="821" spans="1:16" x14ac:dyDescent="0.35">
      <c r="A821" t="s">
        <v>18</v>
      </c>
      <c r="B821" t="s">
        <v>23</v>
      </c>
      <c r="C821" t="s">
        <v>40</v>
      </c>
      <c r="D821" t="s">
        <v>55</v>
      </c>
      <c r="E821">
        <v>120834</v>
      </c>
      <c r="F821">
        <v>630</v>
      </c>
      <c r="G821" t="s">
        <v>66</v>
      </c>
      <c r="I821" t="s">
        <v>75</v>
      </c>
      <c r="J821" t="s">
        <v>85</v>
      </c>
      <c r="K821" t="s">
        <v>114</v>
      </c>
      <c r="L821">
        <v>5</v>
      </c>
      <c r="M821">
        <v>5</v>
      </c>
      <c r="N821" t="s">
        <v>152</v>
      </c>
      <c r="O821" t="s">
        <v>154</v>
      </c>
      <c r="P821" t="s">
        <v>211</v>
      </c>
    </row>
    <row r="822" spans="1:16" x14ac:dyDescent="0.35">
      <c r="A822" t="s">
        <v>16</v>
      </c>
      <c r="B822" t="s">
        <v>32</v>
      </c>
      <c r="C822" t="s">
        <v>35</v>
      </c>
      <c r="D822" t="s">
        <v>58</v>
      </c>
      <c r="E822">
        <v>96594</v>
      </c>
      <c r="F822">
        <v>6805</v>
      </c>
      <c r="G822" t="s">
        <v>67</v>
      </c>
      <c r="H822" t="s">
        <v>55</v>
      </c>
      <c r="I822" t="s">
        <v>78</v>
      </c>
      <c r="J822" t="s">
        <v>106</v>
      </c>
      <c r="K822" t="s">
        <v>133</v>
      </c>
      <c r="L822">
        <v>9</v>
      </c>
      <c r="M822">
        <v>9</v>
      </c>
      <c r="N822" t="s">
        <v>149</v>
      </c>
      <c r="O822" t="s">
        <v>155</v>
      </c>
      <c r="P822" t="s">
        <v>172</v>
      </c>
    </row>
    <row r="823" spans="1:16" x14ac:dyDescent="0.35">
      <c r="A823" t="s">
        <v>19</v>
      </c>
      <c r="B823" t="s">
        <v>32</v>
      </c>
      <c r="C823" t="s">
        <v>52</v>
      </c>
      <c r="D823" t="s">
        <v>58</v>
      </c>
      <c r="E823">
        <v>64947</v>
      </c>
      <c r="F823">
        <v>12522</v>
      </c>
      <c r="G823" t="s">
        <v>64</v>
      </c>
      <c r="H823" t="s">
        <v>70</v>
      </c>
      <c r="I823" t="s">
        <v>79</v>
      </c>
      <c r="J823" t="s">
        <v>92</v>
      </c>
      <c r="K823" t="s">
        <v>92</v>
      </c>
      <c r="L823">
        <v>0</v>
      </c>
      <c r="M823">
        <v>0</v>
      </c>
      <c r="N823" t="s">
        <v>152</v>
      </c>
      <c r="O823" t="s">
        <v>154</v>
      </c>
      <c r="P823" t="s">
        <v>413</v>
      </c>
    </row>
    <row r="824" spans="1:16" x14ac:dyDescent="0.35">
      <c r="A824" t="s">
        <v>16</v>
      </c>
      <c r="B824" t="s">
        <v>21</v>
      </c>
      <c r="C824" t="s">
        <v>41</v>
      </c>
      <c r="D824" t="s">
        <v>57</v>
      </c>
      <c r="E824">
        <v>95149</v>
      </c>
      <c r="F824">
        <v>2534</v>
      </c>
      <c r="G824" t="s">
        <v>64</v>
      </c>
      <c r="H824" t="s">
        <v>70</v>
      </c>
      <c r="I824" t="s">
        <v>78</v>
      </c>
      <c r="J824" t="s">
        <v>106</v>
      </c>
      <c r="K824" t="s">
        <v>133</v>
      </c>
      <c r="L824">
        <v>25</v>
      </c>
      <c r="M824">
        <v>23</v>
      </c>
      <c r="N824" t="s">
        <v>151</v>
      </c>
      <c r="O824" t="s">
        <v>153</v>
      </c>
      <c r="P824" t="s">
        <v>187</v>
      </c>
    </row>
    <row r="825" spans="1:16" x14ac:dyDescent="0.35">
      <c r="A825" t="s">
        <v>20</v>
      </c>
      <c r="B825" t="s">
        <v>29</v>
      </c>
      <c r="C825" t="s">
        <v>44</v>
      </c>
      <c r="D825" t="s">
        <v>55</v>
      </c>
      <c r="E825">
        <v>92720</v>
      </c>
      <c r="F825">
        <v>1033</v>
      </c>
      <c r="G825" t="s">
        <v>67</v>
      </c>
      <c r="I825" t="s">
        <v>71</v>
      </c>
      <c r="J825" t="s">
        <v>94</v>
      </c>
      <c r="K825" t="s">
        <v>119</v>
      </c>
      <c r="L825">
        <v>20</v>
      </c>
      <c r="M825">
        <v>18</v>
      </c>
      <c r="N825" t="s">
        <v>152</v>
      </c>
      <c r="O825" t="s">
        <v>154</v>
      </c>
      <c r="P825" t="s">
        <v>243</v>
      </c>
    </row>
    <row r="826" spans="1:16" x14ac:dyDescent="0.35">
      <c r="A826" t="s">
        <v>18</v>
      </c>
      <c r="B826" t="s">
        <v>34</v>
      </c>
      <c r="C826" t="s">
        <v>47</v>
      </c>
      <c r="D826" t="s">
        <v>61</v>
      </c>
      <c r="E826">
        <v>99696</v>
      </c>
      <c r="F826">
        <v>14356</v>
      </c>
      <c r="G826" t="s">
        <v>64</v>
      </c>
      <c r="H826" t="s">
        <v>55</v>
      </c>
      <c r="I826" t="s">
        <v>79</v>
      </c>
      <c r="J826" t="s">
        <v>92</v>
      </c>
      <c r="K826" t="s">
        <v>92</v>
      </c>
      <c r="L826">
        <v>9</v>
      </c>
      <c r="M826">
        <v>9</v>
      </c>
      <c r="N826" t="s">
        <v>151</v>
      </c>
      <c r="O826" t="s">
        <v>154</v>
      </c>
      <c r="P826" t="s">
        <v>270</v>
      </c>
    </row>
    <row r="827" spans="1:16" x14ac:dyDescent="0.35">
      <c r="A827" t="s">
        <v>20</v>
      </c>
      <c r="B827" t="s">
        <v>24</v>
      </c>
      <c r="C827" t="s">
        <v>43</v>
      </c>
      <c r="D827" t="s">
        <v>54</v>
      </c>
      <c r="E827">
        <v>42102</v>
      </c>
      <c r="F827">
        <v>6011</v>
      </c>
      <c r="G827" t="s">
        <v>67</v>
      </c>
      <c r="I827" t="s">
        <v>73</v>
      </c>
      <c r="J827" t="s">
        <v>83</v>
      </c>
      <c r="K827" t="s">
        <v>73</v>
      </c>
      <c r="L827">
        <v>12</v>
      </c>
      <c r="M827">
        <v>12</v>
      </c>
      <c r="N827" t="s">
        <v>149</v>
      </c>
      <c r="O827" t="s">
        <v>156</v>
      </c>
      <c r="P827" t="s">
        <v>167</v>
      </c>
    </row>
    <row r="828" spans="1:16" x14ac:dyDescent="0.35">
      <c r="A828" t="s">
        <v>16</v>
      </c>
      <c r="B828" t="s">
        <v>23</v>
      </c>
      <c r="C828" t="s">
        <v>52</v>
      </c>
      <c r="D828" t="s">
        <v>57</v>
      </c>
      <c r="E828">
        <v>28374</v>
      </c>
      <c r="F828">
        <v>0</v>
      </c>
      <c r="G828" t="s">
        <v>67</v>
      </c>
      <c r="H828" t="s">
        <v>69</v>
      </c>
      <c r="I828" t="s">
        <v>77</v>
      </c>
      <c r="J828" t="s">
        <v>108</v>
      </c>
      <c r="K828" t="s">
        <v>136</v>
      </c>
      <c r="L828">
        <v>18</v>
      </c>
      <c r="M828">
        <v>17</v>
      </c>
      <c r="N828" t="s">
        <v>148</v>
      </c>
      <c r="O828" t="s">
        <v>156</v>
      </c>
      <c r="P828" t="s">
        <v>414</v>
      </c>
    </row>
    <row r="829" spans="1:16" x14ac:dyDescent="0.35">
      <c r="A829" t="s">
        <v>18</v>
      </c>
      <c r="B829" t="s">
        <v>24</v>
      </c>
      <c r="C829" t="s">
        <v>47</v>
      </c>
      <c r="D829" t="s">
        <v>56</v>
      </c>
      <c r="E829">
        <v>1134276</v>
      </c>
      <c r="F829">
        <v>108001</v>
      </c>
      <c r="G829" t="s">
        <v>65</v>
      </c>
      <c r="H829" t="s">
        <v>70</v>
      </c>
      <c r="I829" t="s">
        <v>80</v>
      </c>
      <c r="J829" t="s">
        <v>100</v>
      </c>
      <c r="K829" t="s">
        <v>126</v>
      </c>
      <c r="L829">
        <v>5</v>
      </c>
      <c r="M829">
        <v>5</v>
      </c>
      <c r="N829" t="s">
        <v>149</v>
      </c>
      <c r="O829" t="s">
        <v>156</v>
      </c>
      <c r="P829" t="s">
        <v>172</v>
      </c>
    </row>
    <row r="830" spans="1:16" x14ac:dyDescent="0.35">
      <c r="A830" t="s">
        <v>19</v>
      </c>
      <c r="B830" t="s">
        <v>28</v>
      </c>
      <c r="C830" t="s">
        <v>52</v>
      </c>
      <c r="D830" t="s">
        <v>61</v>
      </c>
      <c r="E830">
        <v>53314</v>
      </c>
      <c r="F830">
        <v>826</v>
      </c>
      <c r="G830" t="s">
        <v>64</v>
      </c>
      <c r="I830" t="s">
        <v>77</v>
      </c>
      <c r="J830" t="s">
        <v>104</v>
      </c>
      <c r="K830" t="s">
        <v>132</v>
      </c>
      <c r="L830">
        <v>2</v>
      </c>
      <c r="M830">
        <v>2</v>
      </c>
      <c r="N830" t="s">
        <v>150</v>
      </c>
      <c r="O830" t="s">
        <v>153</v>
      </c>
      <c r="P830" t="s">
        <v>190</v>
      </c>
    </row>
    <row r="831" spans="1:16" x14ac:dyDescent="0.35">
      <c r="A831" t="s">
        <v>19</v>
      </c>
      <c r="B831" t="s">
        <v>27</v>
      </c>
      <c r="C831" t="s">
        <v>45</v>
      </c>
      <c r="D831" t="s">
        <v>55</v>
      </c>
      <c r="E831">
        <v>162200</v>
      </c>
      <c r="F831">
        <v>24078</v>
      </c>
      <c r="G831" t="s">
        <v>63</v>
      </c>
      <c r="H831" t="s">
        <v>69</v>
      </c>
      <c r="I831" t="s">
        <v>77</v>
      </c>
      <c r="J831" t="s">
        <v>87</v>
      </c>
      <c r="K831" t="s">
        <v>135</v>
      </c>
      <c r="L831">
        <v>6</v>
      </c>
      <c r="M831">
        <v>4</v>
      </c>
      <c r="N831" t="s">
        <v>152</v>
      </c>
      <c r="O831" t="s">
        <v>154</v>
      </c>
      <c r="P831" t="s">
        <v>211</v>
      </c>
    </row>
    <row r="832" spans="1:16" x14ac:dyDescent="0.35">
      <c r="A832" t="s">
        <v>18</v>
      </c>
      <c r="B832" t="s">
        <v>26</v>
      </c>
      <c r="C832" t="s">
        <v>50</v>
      </c>
      <c r="D832" t="s">
        <v>55</v>
      </c>
      <c r="E832">
        <v>1098501</v>
      </c>
      <c r="F832">
        <v>20345</v>
      </c>
      <c r="G832" t="s">
        <v>65</v>
      </c>
      <c r="I832" t="s">
        <v>75</v>
      </c>
      <c r="J832" t="s">
        <v>99</v>
      </c>
      <c r="K832" t="s">
        <v>125</v>
      </c>
      <c r="L832">
        <v>4</v>
      </c>
      <c r="M832">
        <v>4</v>
      </c>
      <c r="N832" t="s">
        <v>149</v>
      </c>
      <c r="O832" t="s">
        <v>153</v>
      </c>
      <c r="P832" t="s">
        <v>415</v>
      </c>
    </row>
    <row r="833" spans="1:16" x14ac:dyDescent="0.35">
      <c r="A833" t="s">
        <v>18</v>
      </c>
      <c r="B833" t="s">
        <v>26</v>
      </c>
      <c r="C833" t="s">
        <v>51</v>
      </c>
      <c r="D833" t="s">
        <v>58</v>
      </c>
      <c r="E833">
        <v>786749</v>
      </c>
      <c r="F833">
        <v>105721</v>
      </c>
      <c r="G833" t="s">
        <v>65</v>
      </c>
      <c r="H833" t="s">
        <v>55</v>
      </c>
      <c r="I833" t="s">
        <v>74</v>
      </c>
      <c r="J833" t="s">
        <v>107</v>
      </c>
      <c r="K833" t="s">
        <v>134</v>
      </c>
      <c r="L833">
        <v>10</v>
      </c>
      <c r="M833">
        <v>10</v>
      </c>
      <c r="N833" t="s">
        <v>147</v>
      </c>
      <c r="O833" t="s">
        <v>154</v>
      </c>
      <c r="P833" t="s">
        <v>187</v>
      </c>
    </row>
    <row r="834" spans="1:16" x14ac:dyDescent="0.35">
      <c r="A834" t="s">
        <v>19</v>
      </c>
      <c r="B834" t="s">
        <v>22</v>
      </c>
      <c r="C834" t="s">
        <v>50</v>
      </c>
      <c r="E834">
        <v>554884</v>
      </c>
      <c r="F834">
        <v>33621</v>
      </c>
      <c r="G834" t="s">
        <v>65</v>
      </c>
      <c r="H834" t="s">
        <v>55</v>
      </c>
      <c r="I834" t="s">
        <v>74</v>
      </c>
      <c r="J834" t="s">
        <v>107</v>
      </c>
      <c r="K834" t="s">
        <v>134</v>
      </c>
      <c r="L834">
        <v>0</v>
      </c>
      <c r="M834">
        <v>0</v>
      </c>
      <c r="N834" t="s">
        <v>148</v>
      </c>
      <c r="O834" t="s">
        <v>155</v>
      </c>
      <c r="P834" t="s">
        <v>270</v>
      </c>
    </row>
    <row r="835" spans="1:16" x14ac:dyDescent="0.35">
      <c r="A835" t="s">
        <v>20</v>
      </c>
      <c r="B835" t="s">
        <v>25</v>
      </c>
      <c r="C835" t="s">
        <v>36</v>
      </c>
      <c r="D835" t="s">
        <v>60</v>
      </c>
      <c r="E835">
        <v>70895</v>
      </c>
      <c r="F835">
        <v>4130</v>
      </c>
      <c r="G835" t="s">
        <v>67</v>
      </c>
      <c r="H835" t="s">
        <v>69</v>
      </c>
      <c r="I835" t="s">
        <v>76</v>
      </c>
      <c r="J835" t="s">
        <v>96</v>
      </c>
      <c r="K835" t="s">
        <v>121</v>
      </c>
      <c r="L835">
        <v>8</v>
      </c>
      <c r="M835">
        <v>5</v>
      </c>
      <c r="N835" t="s">
        <v>151</v>
      </c>
      <c r="O835" t="s">
        <v>153</v>
      </c>
      <c r="P835" t="s">
        <v>416</v>
      </c>
    </row>
    <row r="836" spans="1:16" x14ac:dyDescent="0.35">
      <c r="A836" t="s">
        <v>18</v>
      </c>
      <c r="B836" t="s">
        <v>23</v>
      </c>
      <c r="C836" t="s">
        <v>35</v>
      </c>
      <c r="E836">
        <v>118966</v>
      </c>
      <c r="F836">
        <v>17631</v>
      </c>
      <c r="G836" t="s">
        <v>65</v>
      </c>
      <c r="H836" t="s">
        <v>69</v>
      </c>
      <c r="I836" t="s">
        <v>75</v>
      </c>
      <c r="J836" t="s">
        <v>91</v>
      </c>
      <c r="K836" t="s">
        <v>118</v>
      </c>
      <c r="L836">
        <v>18</v>
      </c>
      <c r="M836">
        <v>18</v>
      </c>
      <c r="N836" t="s">
        <v>148</v>
      </c>
      <c r="O836" t="s">
        <v>156</v>
      </c>
      <c r="P836" t="s">
        <v>211</v>
      </c>
    </row>
    <row r="837" spans="1:16" x14ac:dyDescent="0.35">
      <c r="A837" t="s">
        <v>17</v>
      </c>
      <c r="B837" t="s">
        <v>27</v>
      </c>
      <c r="C837" t="s">
        <v>49</v>
      </c>
      <c r="D837" t="s">
        <v>54</v>
      </c>
      <c r="E837">
        <v>21094</v>
      </c>
      <c r="F837">
        <v>2338</v>
      </c>
      <c r="G837" t="s">
        <v>67</v>
      </c>
      <c r="H837" t="s">
        <v>68</v>
      </c>
      <c r="I837" t="s">
        <v>74</v>
      </c>
      <c r="J837" t="s">
        <v>84</v>
      </c>
      <c r="K837" t="s">
        <v>113</v>
      </c>
      <c r="L837">
        <v>1</v>
      </c>
      <c r="M837">
        <v>0</v>
      </c>
      <c r="N837" t="s">
        <v>151</v>
      </c>
      <c r="O837" t="s">
        <v>155</v>
      </c>
      <c r="P837" t="s">
        <v>345</v>
      </c>
    </row>
    <row r="838" spans="1:16" x14ac:dyDescent="0.35">
      <c r="A838" t="s">
        <v>18</v>
      </c>
      <c r="B838" t="s">
        <v>32</v>
      </c>
      <c r="C838" t="s">
        <v>37</v>
      </c>
      <c r="D838" t="s">
        <v>53</v>
      </c>
      <c r="E838">
        <v>76959</v>
      </c>
      <c r="F838">
        <v>0</v>
      </c>
      <c r="G838" t="s">
        <v>66</v>
      </c>
      <c r="I838" t="s">
        <v>75</v>
      </c>
      <c r="J838" t="s">
        <v>85</v>
      </c>
      <c r="K838" t="s">
        <v>114</v>
      </c>
      <c r="L838">
        <v>3</v>
      </c>
      <c r="M838">
        <v>3</v>
      </c>
      <c r="N838" t="s">
        <v>147</v>
      </c>
      <c r="O838" t="s">
        <v>154</v>
      </c>
      <c r="P838" t="s">
        <v>372</v>
      </c>
    </row>
    <row r="839" spans="1:16" x14ac:dyDescent="0.35">
      <c r="A839" t="s">
        <v>18</v>
      </c>
      <c r="B839" t="s">
        <v>33</v>
      </c>
      <c r="C839" t="s">
        <v>35</v>
      </c>
      <c r="D839" t="s">
        <v>61</v>
      </c>
      <c r="E839">
        <v>46224</v>
      </c>
      <c r="F839">
        <v>0</v>
      </c>
      <c r="G839" t="s">
        <v>62</v>
      </c>
      <c r="H839" t="s">
        <v>55</v>
      </c>
      <c r="I839" t="s">
        <v>71</v>
      </c>
      <c r="J839" t="s">
        <v>94</v>
      </c>
      <c r="K839" t="s">
        <v>119</v>
      </c>
      <c r="L839">
        <v>5</v>
      </c>
      <c r="M839">
        <v>5</v>
      </c>
      <c r="N839" t="s">
        <v>148</v>
      </c>
      <c r="O839" t="s">
        <v>155</v>
      </c>
      <c r="P839" t="s">
        <v>161</v>
      </c>
    </row>
    <row r="840" spans="1:16" x14ac:dyDescent="0.35">
      <c r="A840" t="s">
        <v>19</v>
      </c>
      <c r="B840" t="s">
        <v>28</v>
      </c>
      <c r="C840" t="s">
        <v>49</v>
      </c>
      <c r="D840" t="s">
        <v>57</v>
      </c>
      <c r="E840">
        <v>65007</v>
      </c>
      <c r="F840">
        <v>0</v>
      </c>
      <c r="G840" t="s">
        <v>66</v>
      </c>
      <c r="I840" t="s">
        <v>80</v>
      </c>
      <c r="J840" t="s">
        <v>97</v>
      </c>
      <c r="K840" t="s">
        <v>122</v>
      </c>
      <c r="L840">
        <v>3</v>
      </c>
      <c r="M840">
        <v>3</v>
      </c>
      <c r="N840" t="s">
        <v>151</v>
      </c>
      <c r="O840" t="s">
        <v>155</v>
      </c>
      <c r="P840" t="s">
        <v>417</v>
      </c>
    </row>
    <row r="841" spans="1:16" x14ac:dyDescent="0.35">
      <c r="A841" t="s">
        <v>20</v>
      </c>
      <c r="B841" t="s">
        <v>33</v>
      </c>
      <c r="C841" t="s">
        <v>40</v>
      </c>
      <c r="D841" t="s">
        <v>53</v>
      </c>
      <c r="E841">
        <v>123176</v>
      </c>
      <c r="F841">
        <v>10418</v>
      </c>
      <c r="G841" t="s">
        <v>66</v>
      </c>
      <c r="H841" t="s">
        <v>55</v>
      </c>
      <c r="I841" t="s">
        <v>71</v>
      </c>
      <c r="J841" t="s">
        <v>94</v>
      </c>
      <c r="K841" t="s">
        <v>119</v>
      </c>
      <c r="L841">
        <v>18</v>
      </c>
      <c r="M841">
        <v>15</v>
      </c>
      <c r="N841" t="s">
        <v>149</v>
      </c>
      <c r="O841" t="s">
        <v>155</v>
      </c>
      <c r="P841" t="s">
        <v>233</v>
      </c>
    </row>
    <row r="842" spans="1:16" x14ac:dyDescent="0.35">
      <c r="A842" t="s">
        <v>20</v>
      </c>
      <c r="B842" t="s">
        <v>28</v>
      </c>
      <c r="C842" t="s">
        <v>39</v>
      </c>
      <c r="D842" t="s">
        <v>60</v>
      </c>
      <c r="E842">
        <v>59171</v>
      </c>
      <c r="F842">
        <v>370</v>
      </c>
      <c r="G842" t="s">
        <v>62</v>
      </c>
      <c r="I842" t="s">
        <v>71</v>
      </c>
      <c r="J842" t="s">
        <v>94</v>
      </c>
      <c r="K842" t="s">
        <v>119</v>
      </c>
      <c r="L842">
        <v>15</v>
      </c>
      <c r="M842">
        <v>15</v>
      </c>
      <c r="N842" t="s">
        <v>147</v>
      </c>
      <c r="O842" t="s">
        <v>155</v>
      </c>
      <c r="P842" t="s">
        <v>165</v>
      </c>
    </row>
    <row r="843" spans="1:16" x14ac:dyDescent="0.35">
      <c r="A843" t="s">
        <v>18</v>
      </c>
      <c r="B843" t="s">
        <v>29</v>
      </c>
      <c r="C843" t="s">
        <v>44</v>
      </c>
      <c r="D843" t="s">
        <v>57</v>
      </c>
      <c r="E843">
        <v>168589</v>
      </c>
      <c r="F843">
        <v>729</v>
      </c>
      <c r="G843" t="s">
        <v>66</v>
      </c>
      <c r="H843" t="s">
        <v>55</v>
      </c>
      <c r="I843" t="s">
        <v>77</v>
      </c>
      <c r="J843" t="s">
        <v>87</v>
      </c>
      <c r="K843" t="s">
        <v>135</v>
      </c>
      <c r="L843">
        <v>9</v>
      </c>
      <c r="M843">
        <v>6</v>
      </c>
      <c r="N843" t="s">
        <v>152</v>
      </c>
      <c r="O843" t="s">
        <v>156</v>
      </c>
      <c r="P843" t="s">
        <v>165</v>
      </c>
    </row>
    <row r="844" spans="1:16" x14ac:dyDescent="0.35">
      <c r="A844" t="s">
        <v>20</v>
      </c>
      <c r="B844" t="s">
        <v>34</v>
      </c>
      <c r="C844" t="s">
        <v>47</v>
      </c>
      <c r="D844" t="s">
        <v>54</v>
      </c>
      <c r="E844">
        <v>87632</v>
      </c>
      <c r="F844">
        <v>4156</v>
      </c>
      <c r="G844" t="s">
        <v>64</v>
      </c>
      <c r="H844" t="s">
        <v>69</v>
      </c>
      <c r="I844" t="s">
        <v>73</v>
      </c>
      <c r="J844" t="s">
        <v>83</v>
      </c>
      <c r="K844" t="s">
        <v>73</v>
      </c>
      <c r="L844">
        <v>15</v>
      </c>
      <c r="M844">
        <v>15</v>
      </c>
      <c r="N844" t="s">
        <v>152</v>
      </c>
      <c r="O844" t="s">
        <v>156</v>
      </c>
      <c r="P844" t="s">
        <v>170</v>
      </c>
    </row>
    <row r="845" spans="1:16" x14ac:dyDescent="0.35">
      <c r="A845" t="s">
        <v>18</v>
      </c>
      <c r="B845" t="s">
        <v>31</v>
      </c>
      <c r="C845" t="s">
        <v>49</v>
      </c>
      <c r="D845" t="s">
        <v>59</v>
      </c>
      <c r="E845">
        <v>1059483</v>
      </c>
      <c r="F845">
        <v>0</v>
      </c>
      <c r="G845" t="s">
        <v>65</v>
      </c>
      <c r="H845" t="s">
        <v>69</v>
      </c>
      <c r="I845" t="s">
        <v>76</v>
      </c>
      <c r="J845" t="s">
        <v>96</v>
      </c>
      <c r="K845" t="s">
        <v>121</v>
      </c>
      <c r="L845">
        <v>7</v>
      </c>
      <c r="M845">
        <v>7</v>
      </c>
      <c r="N845" t="s">
        <v>152</v>
      </c>
      <c r="O845" t="s">
        <v>156</v>
      </c>
      <c r="P845" t="s">
        <v>272</v>
      </c>
    </row>
    <row r="846" spans="1:16" x14ac:dyDescent="0.35">
      <c r="A846" t="s">
        <v>19</v>
      </c>
      <c r="B846" t="s">
        <v>28</v>
      </c>
      <c r="C846" t="s">
        <v>46</v>
      </c>
      <c r="D846" t="s">
        <v>53</v>
      </c>
      <c r="E846">
        <v>1006014</v>
      </c>
      <c r="F846">
        <v>77797</v>
      </c>
      <c r="G846" t="s">
        <v>65</v>
      </c>
      <c r="I846" t="s">
        <v>73</v>
      </c>
      <c r="J846" t="s">
        <v>83</v>
      </c>
      <c r="K846" t="s">
        <v>73</v>
      </c>
      <c r="L846">
        <v>3</v>
      </c>
      <c r="M846">
        <v>3</v>
      </c>
      <c r="N846" t="s">
        <v>152</v>
      </c>
      <c r="O846" t="s">
        <v>156</v>
      </c>
      <c r="P846" t="s">
        <v>223</v>
      </c>
    </row>
    <row r="847" spans="1:16" x14ac:dyDescent="0.35">
      <c r="A847" t="s">
        <v>18</v>
      </c>
      <c r="B847" t="s">
        <v>26</v>
      </c>
      <c r="C847" t="s">
        <v>40</v>
      </c>
      <c r="D847" t="s">
        <v>56</v>
      </c>
      <c r="E847">
        <v>25393</v>
      </c>
      <c r="F847">
        <v>1738</v>
      </c>
      <c r="G847" t="s">
        <v>67</v>
      </c>
      <c r="H847" t="s">
        <v>70</v>
      </c>
      <c r="I847" t="s">
        <v>77</v>
      </c>
      <c r="J847" t="s">
        <v>108</v>
      </c>
      <c r="K847" t="s">
        <v>136</v>
      </c>
      <c r="L847">
        <v>20</v>
      </c>
      <c r="M847">
        <v>19</v>
      </c>
      <c r="N847" t="s">
        <v>149</v>
      </c>
      <c r="O847" t="s">
        <v>154</v>
      </c>
      <c r="P847" t="s">
        <v>291</v>
      </c>
    </row>
    <row r="848" spans="1:16" x14ac:dyDescent="0.35">
      <c r="A848" t="s">
        <v>18</v>
      </c>
      <c r="B848" t="s">
        <v>26</v>
      </c>
      <c r="C848" t="s">
        <v>51</v>
      </c>
      <c r="D848" t="s">
        <v>54</v>
      </c>
      <c r="E848">
        <v>32568</v>
      </c>
      <c r="F848">
        <v>805</v>
      </c>
      <c r="G848" t="s">
        <v>67</v>
      </c>
      <c r="H848" t="s">
        <v>70</v>
      </c>
      <c r="I848" t="s">
        <v>74</v>
      </c>
      <c r="J848" t="s">
        <v>84</v>
      </c>
      <c r="K848" t="s">
        <v>113</v>
      </c>
      <c r="L848">
        <v>18</v>
      </c>
      <c r="M848">
        <v>18</v>
      </c>
      <c r="N848" t="s">
        <v>147</v>
      </c>
      <c r="O848" t="s">
        <v>153</v>
      </c>
      <c r="P848" t="s">
        <v>188</v>
      </c>
    </row>
    <row r="849" spans="1:16" x14ac:dyDescent="0.35">
      <c r="A849" t="s">
        <v>18</v>
      </c>
      <c r="B849" t="s">
        <v>21</v>
      </c>
      <c r="C849" t="s">
        <v>39</v>
      </c>
      <c r="D849" t="s">
        <v>58</v>
      </c>
      <c r="E849">
        <v>125616</v>
      </c>
      <c r="F849">
        <v>0</v>
      </c>
      <c r="G849" t="s">
        <v>63</v>
      </c>
      <c r="H849" t="s">
        <v>68</v>
      </c>
      <c r="I849" t="s">
        <v>71</v>
      </c>
      <c r="J849" t="s">
        <v>94</v>
      </c>
      <c r="K849" t="s">
        <v>119</v>
      </c>
      <c r="L849">
        <v>4</v>
      </c>
      <c r="M849">
        <v>3</v>
      </c>
      <c r="N849" t="s">
        <v>147</v>
      </c>
      <c r="O849" t="s">
        <v>155</v>
      </c>
      <c r="P849" t="s">
        <v>211</v>
      </c>
    </row>
    <row r="850" spans="1:16" x14ac:dyDescent="0.35">
      <c r="A850" t="s">
        <v>18</v>
      </c>
      <c r="B850" t="s">
        <v>33</v>
      </c>
      <c r="C850" t="s">
        <v>39</v>
      </c>
      <c r="E850">
        <v>786004</v>
      </c>
      <c r="F850">
        <v>103817</v>
      </c>
      <c r="G850" t="s">
        <v>65</v>
      </c>
      <c r="H850" t="s">
        <v>70</v>
      </c>
      <c r="I850" t="s">
        <v>75</v>
      </c>
      <c r="J850" t="s">
        <v>99</v>
      </c>
      <c r="K850" t="s">
        <v>125</v>
      </c>
      <c r="L850">
        <v>20</v>
      </c>
      <c r="M850">
        <v>20</v>
      </c>
      <c r="N850" t="s">
        <v>147</v>
      </c>
      <c r="O850" t="s">
        <v>156</v>
      </c>
      <c r="P850" t="s">
        <v>189</v>
      </c>
    </row>
    <row r="851" spans="1:16" x14ac:dyDescent="0.35">
      <c r="A851" t="s">
        <v>18</v>
      </c>
      <c r="B851" t="s">
        <v>27</v>
      </c>
      <c r="C851" t="s">
        <v>49</v>
      </c>
      <c r="D851" t="s">
        <v>53</v>
      </c>
      <c r="E851">
        <v>68368</v>
      </c>
      <c r="F851">
        <v>2584</v>
      </c>
      <c r="G851" t="s">
        <v>64</v>
      </c>
      <c r="H851" t="s">
        <v>69</v>
      </c>
      <c r="I851" t="s">
        <v>80</v>
      </c>
      <c r="J851" t="s">
        <v>100</v>
      </c>
      <c r="K851" t="s">
        <v>126</v>
      </c>
      <c r="L851">
        <v>25</v>
      </c>
      <c r="M851">
        <v>22</v>
      </c>
      <c r="N851" t="s">
        <v>150</v>
      </c>
      <c r="O851" t="s">
        <v>155</v>
      </c>
      <c r="P851" t="s">
        <v>180</v>
      </c>
    </row>
    <row r="852" spans="1:16" x14ac:dyDescent="0.35">
      <c r="A852" t="s">
        <v>18</v>
      </c>
      <c r="B852" t="s">
        <v>22</v>
      </c>
      <c r="C852" t="s">
        <v>40</v>
      </c>
      <c r="D852" t="s">
        <v>59</v>
      </c>
      <c r="E852">
        <v>80527</v>
      </c>
      <c r="F852">
        <v>986</v>
      </c>
      <c r="G852" t="s">
        <v>66</v>
      </c>
      <c r="H852" t="s">
        <v>69</v>
      </c>
      <c r="I852" t="s">
        <v>76</v>
      </c>
      <c r="J852" t="s">
        <v>86</v>
      </c>
      <c r="K852" t="s">
        <v>143</v>
      </c>
      <c r="L852">
        <v>20</v>
      </c>
      <c r="M852">
        <v>20</v>
      </c>
      <c r="N852" t="s">
        <v>150</v>
      </c>
      <c r="O852" t="s">
        <v>155</v>
      </c>
      <c r="P852" t="s">
        <v>418</v>
      </c>
    </row>
    <row r="853" spans="1:16" x14ac:dyDescent="0.35">
      <c r="A853" t="s">
        <v>19</v>
      </c>
      <c r="B853" t="s">
        <v>23</v>
      </c>
      <c r="C853" t="s">
        <v>42</v>
      </c>
      <c r="D853" t="s">
        <v>55</v>
      </c>
      <c r="E853">
        <v>77975</v>
      </c>
      <c r="F853">
        <v>15159</v>
      </c>
      <c r="G853" t="s">
        <v>63</v>
      </c>
      <c r="H853" t="s">
        <v>70</v>
      </c>
      <c r="I853" t="s">
        <v>72</v>
      </c>
      <c r="J853" t="s">
        <v>98</v>
      </c>
      <c r="K853" t="s">
        <v>124</v>
      </c>
      <c r="L853">
        <v>5</v>
      </c>
      <c r="M853">
        <v>3</v>
      </c>
      <c r="N853" t="s">
        <v>149</v>
      </c>
      <c r="O853" t="s">
        <v>155</v>
      </c>
      <c r="P853" t="s">
        <v>334</v>
      </c>
    </row>
    <row r="854" spans="1:16" x14ac:dyDescent="0.35">
      <c r="A854" t="s">
        <v>19</v>
      </c>
      <c r="B854" t="s">
        <v>29</v>
      </c>
      <c r="C854" t="s">
        <v>44</v>
      </c>
      <c r="D854" t="s">
        <v>55</v>
      </c>
      <c r="E854">
        <v>64921</v>
      </c>
      <c r="F854">
        <v>9906</v>
      </c>
      <c r="G854" t="s">
        <v>66</v>
      </c>
      <c r="H854" t="s">
        <v>70</v>
      </c>
      <c r="I854" t="s">
        <v>78</v>
      </c>
      <c r="J854" t="s">
        <v>106</v>
      </c>
      <c r="K854" t="s">
        <v>133</v>
      </c>
      <c r="L854">
        <v>0</v>
      </c>
      <c r="M854">
        <v>0</v>
      </c>
      <c r="N854" t="s">
        <v>151</v>
      </c>
      <c r="O854" t="s">
        <v>154</v>
      </c>
      <c r="P854" t="s">
        <v>173</v>
      </c>
    </row>
    <row r="855" spans="1:16" x14ac:dyDescent="0.35">
      <c r="A855" t="s">
        <v>18</v>
      </c>
      <c r="B855" t="s">
        <v>34</v>
      </c>
      <c r="C855" t="s">
        <v>40</v>
      </c>
      <c r="D855" t="s">
        <v>53</v>
      </c>
      <c r="E855">
        <v>62212</v>
      </c>
      <c r="F855">
        <v>666</v>
      </c>
      <c r="G855" t="s">
        <v>62</v>
      </c>
      <c r="I855" t="s">
        <v>71</v>
      </c>
      <c r="J855" t="s">
        <v>94</v>
      </c>
      <c r="K855" t="s">
        <v>119</v>
      </c>
      <c r="L855">
        <v>12</v>
      </c>
      <c r="M855">
        <v>9</v>
      </c>
      <c r="N855" t="s">
        <v>147</v>
      </c>
      <c r="O855" t="s">
        <v>153</v>
      </c>
      <c r="P855" t="s">
        <v>174</v>
      </c>
    </row>
    <row r="856" spans="1:16" x14ac:dyDescent="0.35">
      <c r="A856" t="s">
        <v>18</v>
      </c>
      <c r="B856" t="s">
        <v>31</v>
      </c>
      <c r="C856" t="s">
        <v>37</v>
      </c>
      <c r="D856" t="s">
        <v>57</v>
      </c>
      <c r="E856">
        <v>67141</v>
      </c>
      <c r="F856">
        <v>5494</v>
      </c>
      <c r="G856" t="s">
        <v>62</v>
      </c>
      <c r="H856" t="s">
        <v>70</v>
      </c>
      <c r="I856" t="s">
        <v>77</v>
      </c>
      <c r="J856" t="s">
        <v>89</v>
      </c>
      <c r="K856" t="s">
        <v>137</v>
      </c>
      <c r="L856">
        <v>12</v>
      </c>
      <c r="M856">
        <v>12</v>
      </c>
      <c r="N856" t="s">
        <v>151</v>
      </c>
      <c r="O856" t="s">
        <v>155</v>
      </c>
      <c r="P856" t="s">
        <v>172</v>
      </c>
    </row>
    <row r="857" spans="1:16" x14ac:dyDescent="0.35">
      <c r="A857" t="s">
        <v>18</v>
      </c>
      <c r="B857" t="s">
        <v>30</v>
      </c>
      <c r="C857" t="s">
        <v>38</v>
      </c>
      <c r="D857" t="s">
        <v>53</v>
      </c>
      <c r="E857">
        <v>73399</v>
      </c>
      <c r="F857">
        <v>10865</v>
      </c>
      <c r="G857" t="s">
        <v>67</v>
      </c>
      <c r="H857" t="s">
        <v>55</v>
      </c>
      <c r="I857" t="s">
        <v>75</v>
      </c>
      <c r="J857" t="s">
        <v>91</v>
      </c>
      <c r="K857" t="s">
        <v>118</v>
      </c>
      <c r="L857">
        <v>3</v>
      </c>
      <c r="M857">
        <v>0</v>
      </c>
      <c r="N857" t="s">
        <v>151</v>
      </c>
      <c r="O857" t="s">
        <v>154</v>
      </c>
      <c r="P857" t="s">
        <v>164</v>
      </c>
    </row>
    <row r="858" spans="1:16" x14ac:dyDescent="0.35">
      <c r="A858" t="s">
        <v>18</v>
      </c>
      <c r="B858" t="s">
        <v>34</v>
      </c>
      <c r="C858" t="s">
        <v>35</v>
      </c>
      <c r="D858" t="s">
        <v>53</v>
      </c>
      <c r="E858">
        <v>1466189</v>
      </c>
      <c r="F858">
        <v>280208</v>
      </c>
      <c r="G858" t="s">
        <v>65</v>
      </c>
      <c r="H858" t="s">
        <v>68</v>
      </c>
      <c r="I858" t="s">
        <v>77</v>
      </c>
      <c r="J858" t="s">
        <v>89</v>
      </c>
      <c r="K858" t="s">
        <v>146</v>
      </c>
      <c r="L858">
        <v>18</v>
      </c>
      <c r="M858">
        <v>17</v>
      </c>
      <c r="N858" t="s">
        <v>151</v>
      </c>
      <c r="O858" t="s">
        <v>153</v>
      </c>
      <c r="P858" t="s">
        <v>218</v>
      </c>
    </row>
    <row r="859" spans="1:16" x14ac:dyDescent="0.35">
      <c r="A859" t="s">
        <v>18</v>
      </c>
      <c r="B859" t="s">
        <v>27</v>
      </c>
      <c r="C859" t="s">
        <v>49</v>
      </c>
      <c r="D859" t="s">
        <v>53</v>
      </c>
      <c r="E859">
        <v>102312</v>
      </c>
      <c r="F859">
        <v>6498</v>
      </c>
      <c r="G859" t="s">
        <v>63</v>
      </c>
      <c r="H859" t="s">
        <v>68</v>
      </c>
      <c r="I859" t="s">
        <v>74</v>
      </c>
      <c r="J859" t="s">
        <v>107</v>
      </c>
      <c r="K859" t="s">
        <v>134</v>
      </c>
      <c r="L859">
        <v>20</v>
      </c>
      <c r="M859">
        <v>20</v>
      </c>
      <c r="N859" t="s">
        <v>148</v>
      </c>
      <c r="O859" t="s">
        <v>153</v>
      </c>
      <c r="P859" t="s">
        <v>419</v>
      </c>
    </row>
    <row r="860" spans="1:16" x14ac:dyDescent="0.35">
      <c r="A860" t="s">
        <v>20</v>
      </c>
      <c r="B860" t="s">
        <v>23</v>
      </c>
      <c r="C860" t="s">
        <v>43</v>
      </c>
      <c r="D860" t="s">
        <v>60</v>
      </c>
      <c r="E860">
        <v>726406</v>
      </c>
      <c r="F860">
        <v>54719</v>
      </c>
      <c r="G860" t="s">
        <v>65</v>
      </c>
      <c r="I860" t="s">
        <v>77</v>
      </c>
      <c r="J860" t="s">
        <v>103</v>
      </c>
      <c r="K860" t="s">
        <v>130</v>
      </c>
      <c r="L860">
        <v>10</v>
      </c>
      <c r="M860">
        <v>10</v>
      </c>
      <c r="N860" t="s">
        <v>151</v>
      </c>
      <c r="O860" t="s">
        <v>153</v>
      </c>
      <c r="P860" t="s">
        <v>177</v>
      </c>
    </row>
    <row r="861" spans="1:16" x14ac:dyDescent="0.35">
      <c r="A861" t="s">
        <v>16</v>
      </c>
      <c r="B861" t="s">
        <v>28</v>
      </c>
      <c r="C861" t="s">
        <v>39</v>
      </c>
      <c r="D861" t="s">
        <v>53</v>
      </c>
      <c r="E861">
        <v>84681</v>
      </c>
      <c r="F861">
        <v>5279</v>
      </c>
      <c r="G861" t="s">
        <v>62</v>
      </c>
      <c r="H861" t="s">
        <v>68</v>
      </c>
      <c r="I861" t="s">
        <v>80</v>
      </c>
      <c r="J861" t="s">
        <v>93</v>
      </c>
      <c r="K861" t="s">
        <v>128</v>
      </c>
      <c r="L861">
        <v>18</v>
      </c>
      <c r="M861">
        <v>18</v>
      </c>
      <c r="N861" t="s">
        <v>148</v>
      </c>
      <c r="O861" t="s">
        <v>155</v>
      </c>
      <c r="P861" t="s">
        <v>207</v>
      </c>
    </row>
    <row r="862" spans="1:16" x14ac:dyDescent="0.35">
      <c r="A862" t="s">
        <v>16</v>
      </c>
      <c r="B862" t="s">
        <v>26</v>
      </c>
      <c r="C862" t="s">
        <v>39</v>
      </c>
      <c r="D862" t="s">
        <v>53</v>
      </c>
      <c r="E862">
        <v>70153</v>
      </c>
      <c r="F862">
        <v>14700</v>
      </c>
      <c r="G862" t="s">
        <v>62</v>
      </c>
      <c r="H862" t="s">
        <v>55</v>
      </c>
      <c r="I862" t="s">
        <v>79</v>
      </c>
      <c r="J862" t="s">
        <v>92</v>
      </c>
      <c r="K862" t="s">
        <v>92</v>
      </c>
      <c r="L862">
        <v>15</v>
      </c>
      <c r="M862">
        <v>15</v>
      </c>
      <c r="N862" t="s">
        <v>148</v>
      </c>
      <c r="O862" t="s">
        <v>156</v>
      </c>
      <c r="P862" t="s">
        <v>420</v>
      </c>
    </row>
    <row r="863" spans="1:16" x14ac:dyDescent="0.35">
      <c r="A863" t="s">
        <v>18</v>
      </c>
      <c r="B863" t="s">
        <v>31</v>
      </c>
      <c r="C863" t="s">
        <v>50</v>
      </c>
      <c r="D863" t="s">
        <v>57</v>
      </c>
      <c r="E863">
        <v>56965</v>
      </c>
      <c r="F863">
        <v>4812</v>
      </c>
      <c r="G863" t="s">
        <v>62</v>
      </c>
      <c r="H863" t="s">
        <v>55</v>
      </c>
      <c r="I863" t="s">
        <v>79</v>
      </c>
      <c r="J863" t="s">
        <v>92</v>
      </c>
      <c r="K863" t="s">
        <v>92</v>
      </c>
      <c r="L863">
        <v>9</v>
      </c>
      <c r="M863">
        <v>9</v>
      </c>
      <c r="N863" t="s">
        <v>148</v>
      </c>
      <c r="O863" t="s">
        <v>156</v>
      </c>
      <c r="P863" t="s">
        <v>177</v>
      </c>
    </row>
    <row r="864" spans="1:16" x14ac:dyDescent="0.35">
      <c r="A864" t="s">
        <v>18</v>
      </c>
      <c r="B864" t="s">
        <v>34</v>
      </c>
      <c r="C864" t="s">
        <v>47</v>
      </c>
      <c r="D864" t="s">
        <v>60</v>
      </c>
      <c r="E864">
        <v>103903</v>
      </c>
      <c r="F864">
        <v>2099</v>
      </c>
      <c r="G864" t="s">
        <v>66</v>
      </c>
      <c r="H864" t="s">
        <v>68</v>
      </c>
      <c r="I864" t="s">
        <v>75</v>
      </c>
      <c r="J864" t="s">
        <v>99</v>
      </c>
      <c r="K864" t="s">
        <v>131</v>
      </c>
      <c r="L864">
        <v>7</v>
      </c>
      <c r="M864">
        <v>5</v>
      </c>
      <c r="N864" t="s">
        <v>147</v>
      </c>
      <c r="O864" t="s">
        <v>155</v>
      </c>
      <c r="P864" t="s">
        <v>177</v>
      </c>
    </row>
    <row r="865" spans="1:16" x14ac:dyDescent="0.35">
      <c r="A865" t="s">
        <v>17</v>
      </c>
      <c r="B865" t="s">
        <v>31</v>
      </c>
      <c r="C865" t="s">
        <v>51</v>
      </c>
      <c r="D865" t="s">
        <v>55</v>
      </c>
      <c r="E865">
        <v>63426</v>
      </c>
      <c r="F865">
        <v>8998</v>
      </c>
      <c r="G865" t="s">
        <v>62</v>
      </c>
      <c r="H865" t="s">
        <v>68</v>
      </c>
      <c r="I865" t="s">
        <v>80</v>
      </c>
      <c r="J865" t="s">
        <v>100</v>
      </c>
      <c r="K865" t="s">
        <v>126</v>
      </c>
      <c r="L865">
        <v>0</v>
      </c>
      <c r="M865">
        <v>0</v>
      </c>
      <c r="N865" t="s">
        <v>147</v>
      </c>
      <c r="O865" t="s">
        <v>154</v>
      </c>
      <c r="P865" t="s">
        <v>170</v>
      </c>
    </row>
    <row r="866" spans="1:16" x14ac:dyDescent="0.35">
      <c r="A866" t="s">
        <v>18</v>
      </c>
      <c r="B866" t="s">
        <v>31</v>
      </c>
      <c r="C866" t="s">
        <v>37</v>
      </c>
      <c r="D866" t="s">
        <v>55</v>
      </c>
      <c r="E866">
        <v>32971</v>
      </c>
      <c r="F866">
        <v>0</v>
      </c>
      <c r="G866" t="s">
        <v>67</v>
      </c>
      <c r="H866" t="s">
        <v>70</v>
      </c>
      <c r="I866" t="s">
        <v>80</v>
      </c>
      <c r="J866" t="s">
        <v>102</v>
      </c>
      <c r="K866" t="s">
        <v>129</v>
      </c>
      <c r="L866">
        <v>2</v>
      </c>
      <c r="M866">
        <v>2</v>
      </c>
      <c r="N866" t="s">
        <v>149</v>
      </c>
      <c r="O866" t="s">
        <v>153</v>
      </c>
      <c r="P866" t="s">
        <v>371</v>
      </c>
    </row>
    <row r="867" spans="1:16" x14ac:dyDescent="0.35">
      <c r="A867" t="s">
        <v>17</v>
      </c>
      <c r="B867" t="s">
        <v>26</v>
      </c>
      <c r="C867" t="s">
        <v>50</v>
      </c>
      <c r="D867" t="s">
        <v>57</v>
      </c>
      <c r="E867">
        <v>43042</v>
      </c>
      <c r="F867">
        <v>0</v>
      </c>
      <c r="G867" t="s">
        <v>63</v>
      </c>
      <c r="H867" t="s">
        <v>70</v>
      </c>
      <c r="I867" t="s">
        <v>79</v>
      </c>
      <c r="J867" t="s">
        <v>92</v>
      </c>
      <c r="K867" t="s">
        <v>92</v>
      </c>
      <c r="L867">
        <v>0</v>
      </c>
      <c r="M867">
        <v>0</v>
      </c>
      <c r="N867" t="s">
        <v>147</v>
      </c>
      <c r="O867" t="s">
        <v>153</v>
      </c>
      <c r="P867" t="s">
        <v>177</v>
      </c>
    </row>
    <row r="868" spans="1:16" x14ac:dyDescent="0.35">
      <c r="A868" t="s">
        <v>18</v>
      </c>
      <c r="B868" t="s">
        <v>21</v>
      </c>
      <c r="C868" t="s">
        <v>35</v>
      </c>
      <c r="D868" t="s">
        <v>55</v>
      </c>
      <c r="E868">
        <v>116713</v>
      </c>
      <c r="F868">
        <v>22796</v>
      </c>
      <c r="G868" t="s">
        <v>63</v>
      </c>
      <c r="H868" t="s">
        <v>68</v>
      </c>
      <c r="I868" t="s">
        <v>73</v>
      </c>
      <c r="J868" t="s">
        <v>83</v>
      </c>
      <c r="K868" t="s">
        <v>73</v>
      </c>
      <c r="L868">
        <v>9</v>
      </c>
      <c r="M868">
        <v>9</v>
      </c>
      <c r="N868" t="s">
        <v>151</v>
      </c>
      <c r="O868" t="s">
        <v>154</v>
      </c>
      <c r="P868" t="s">
        <v>286</v>
      </c>
    </row>
    <row r="869" spans="1:16" x14ac:dyDescent="0.35">
      <c r="A869" t="s">
        <v>16</v>
      </c>
      <c r="B869" t="s">
        <v>22</v>
      </c>
      <c r="C869" t="s">
        <v>37</v>
      </c>
      <c r="D869" t="s">
        <v>56</v>
      </c>
      <c r="E869">
        <v>64595</v>
      </c>
      <c r="F869">
        <v>568</v>
      </c>
      <c r="G869" t="s">
        <v>67</v>
      </c>
      <c r="H869" t="s">
        <v>68</v>
      </c>
      <c r="I869" t="s">
        <v>78</v>
      </c>
      <c r="J869" t="s">
        <v>106</v>
      </c>
      <c r="K869" t="s">
        <v>133</v>
      </c>
      <c r="L869">
        <v>20</v>
      </c>
      <c r="M869">
        <v>20</v>
      </c>
      <c r="N869" t="s">
        <v>149</v>
      </c>
      <c r="O869" t="s">
        <v>156</v>
      </c>
      <c r="P869" t="s">
        <v>421</v>
      </c>
    </row>
    <row r="870" spans="1:16" x14ac:dyDescent="0.35">
      <c r="A870" t="s">
        <v>18</v>
      </c>
      <c r="B870" t="s">
        <v>28</v>
      </c>
      <c r="C870" t="s">
        <v>45</v>
      </c>
      <c r="D870" t="s">
        <v>56</v>
      </c>
      <c r="E870">
        <v>103620</v>
      </c>
      <c r="F870">
        <v>2305</v>
      </c>
      <c r="G870" t="s">
        <v>63</v>
      </c>
      <c r="H870" t="s">
        <v>69</v>
      </c>
      <c r="I870" t="s">
        <v>75</v>
      </c>
      <c r="J870" t="s">
        <v>85</v>
      </c>
      <c r="K870" t="s">
        <v>114</v>
      </c>
      <c r="L870">
        <v>18</v>
      </c>
      <c r="M870">
        <v>18</v>
      </c>
      <c r="N870" t="s">
        <v>151</v>
      </c>
      <c r="O870" t="s">
        <v>156</v>
      </c>
      <c r="P870" t="s">
        <v>373</v>
      </c>
    </row>
    <row r="871" spans="1:16" x14ac:dyDescent="0.35">
      <c r="A871" t="s">
        <v>18</v>
      </c>
      <c r="B871" t="s">
        <v>22</v>
      </c>
      <c r="C871" t="s">
        <v>40</v>
      </c>
      <c r="E871">
        <v>58580</v>
      </c>
      <c r="F871">
        <v>16869</v>
      </c>
      <c r="G871" t="s">
        <v>67</v>
      </c>
      <c r="I871" t="s">
        <v>72</v>
      </c>
      <c r="J871" t="s">
        <v>98</v>
      </c>
      <c r="K871" t="s">
        <v>124</v>
      </c>
      <c r="L871">
        <v>15</v>
      </c>
      <c r="M871">
        <v>14</v>
      </c>
      <c r="N871" t="s">
        <v>151</v>
      </c>
      <c r="O871" t="s">
        <v>155</v>
      </c>
      <c r="P871" t="s">
        <v>295</v>
      </c>
    </row>
    <row r="872" spans="1:16" x14ac:dyDescent="0.35">
      <c r="A872" t="s">
        <v>16</v>
      </c>
      <c r="B872" t="s">
        <v>25</v>
      </c>
      <c r="C872" t="s">
        <v>44</v>
      </c>
      <c r="D872" t="s">
        <v>60</v>
      </c>
      <c r="E872">
        <v>75733</v>
      </c>
      <c r="F872">
        <v>1280</v>
      </c>
      <c r="G872" t="s">
        <v>67</v>
      </c>
      <c r="H872" t="s">
        <v>70</v>
      </c>
      <c r="I872" t="s">
        <v>73</v>
      </c>
      <c r="J872" t="s">
        <v>83</v>
      </c>
      <c r="K872" t="s">
        <v>73</v>
      </c>
      <c r="L872">
        <v>25</v>
      </c>
      <c r="M872">
        <v>22</v>
      </c>
      <c r="N872" t="s">
        <v>152</v>
      </c>
      <c r="O872" t="s">
        <v>156</v>
      </c>
      <c r="P872" t="s">
        <v>158</v>
      </c>
    </row>
    <row r="873" spans="1:16" x14ac:dyDescent="0.35">
      <c r="A873" t="s">
        <v>20</v>
      </c>
      <c r="B873" t="s">
        <v>29</v>
      </c>
      <c r="C873" t="s">
        <v>36</v>
      </c>
      <c r="D873" t="s">
        <v>53</v>
      </c>
      <c r="E873">
        <v>432230</v>
      </c>
      <c r="F873">
        <v>59137</v>
      </c>
      <c r="G873" t="s">
        <v>65</v>
      </c>
      <c r="H873" t="s">
        <v>68</v>
      </c>
      <c r="I873" t="s">
        <v>73</v>
      </c>
      <c r="J873" t="s">
        <v>83</v>
      </c>
      <c r="K873" t="s">
        <v>73</v>
      </c>
      <c r="L873">
        <v>10</v>
      </c>
      <c r="M873">
        <v>8</v>
      </c>
      <c r="N873" t="s">
        <v>148</v>
      </c>
      <c r="O873" t="s">
        <v>153</v>
      </c>
      <c r="P873" t="s">
        <v>208</v>
      </c>
    </row>
    <row r="874" spans="1:16" x14ac:dyDescent="0.35">
      <c r="A874" t="s">
        <v>19</v>
      </c>
      <c r="B874" t="s">
        <v>33</v>
      </c>
      <c r="C874" t="s">
        <v>45</v>
      </c>
      <c r="D874" t="s">
        <v>54</v>
      </c>
      <c r="E874">
        <v>91270</v>
      </c>
      <c r="F874">
        <v>2110</v>
      </c>
      <c r="G874" t="s">
        <v>64</v>
      </c>
      <c r="H874" t="s">
        <v>55</v>
      </c>
      <c r="I874" t="s">
        <v>79</v>
      </c>
      <c r="J874" t="s">
        <v>105</v>
      </c>
      <c r="K874" t="s">
        <v>105</v>
      </c>
      <c r="L874">
        <v>6</v>
      </c>
      <c r="M874">
        <v>6</v>
      </c>
      <c r="N874" t="s">
        <v>148</v>
      </c>
      <c r="O874" t="s">
        <v>155</v>
      </c>
      <c r="P874" t="s">
        <v>174</v>
      </c>
    </row>
    <row r="875" spans="1:16" x14ac:dyDescent="0.35">
      <c r="A875" t="s">
        <v>18</v>
      </c>
      <c r="F875">
        <v>0</v>
      </c>
      <c r="G875" t="s">
        <v>67</v>
      </c>
      <c r="I875" t="s">
        <v>76</v>
      </c>
      <c r="J875" t="s">
        <v>110</v>
      </c>
      <c r="M875">
        <v>13</v>
      </c>
      <c r="N875" t="s">
        <v>149</v>
      </c>
      <c r="P875" t="s">
        <v>422</v>
      </c>
    </row>
    <row r="876" spans="1:16" x14ac:dyDescent="0.35">
      <c r="A876" t="s">
        <v>20</v>
      </c>
      <c r="B876" t="s">
        <v>34</v>
      </c>
      <c r="C876" t="s">
        <v>48</v>
      </c>
      <c r="D876" t="s">
        <v>53</v>
      </c>
      <c r="E876">
        <v>507853</v>
      </c>
      <c r="F876">
        <v>10392</v>
      </c>
      <c r="G876" t="s">
        <v>65</v>
      </c>
      <c r="I876" t="s">
        <v>79</v>
      </c>
      <c r="J876" t="s">
        <v>105</v>
      </c>
      <c r="K876" t="s">
        <v>105</v>
      </c>
      <c r="L876">
        <v>8</v>
      </c>
      <c r="M876">
        <v>5</v>
      </c>
      <c r="N876" t="s">
        <v>151</v>
      </c>
      <c r="O876" t="s">
        <v>154</v>
      </c>
      <c r="P876" t="s">
        <v>177</v>
      </c>
    </row>
    <row r="877" spans="1:16" x14ac:dyDescent="0.35">
      <c r="A877" t="s">
        <v>18</v>
      </c>
      <c r="B877" t="s">
        <v>23</v>
      </c>
      <c r="C877" t="s">
        <v>43</v>
      </c>
      <c r="D877" t="s">
        <v>58</v>
      </c>
      <c r="E877">
        <v>111449</v>
      </c>
      <c r="F877">
        <v>16445</v>
      </c>
      <c r="G877" t="s">
        <v>63</v>
      </c>
      <c r="H877" t="s">
        <v>68</v>
      </c>
      <c r="I877" t="s">
        <v>80</v>
      </c>
      <c r="J877" t="s">
        <v>100</v>
      </c>
      <c r="K877" t="s">
        <v>126</v>
      </c>
      <c r="L877">
        <v>20</v>
      </c>
      <c r="M877">
        <v>17</v>
      </c>
      <c r="N877" t="s">
        <v>152</v>
      </c>
      <c r="O877" t="s">
        <v>154</v>
      </c>
      <c r="P877" t="s">
        <v>423</v>
      </c>
    </row>
    <row r="878" spans="1:16" x14ac:dyDescent="0.35">
      <c r="A878" t="s">
        <v>18</v>
      </c>
      <c r="B878" t="s">
        <v>28</v>
      </c>
      <c r="C878" t="s">
        <v>52</v>
      </c>
      <c r="D878" t="s">
        <v>60</v>
      </c>
      <c r="E878">
        <v>83972</v>
      </c>
      <c r="F878">
        <v>0</v>
      </c>
      <c r="G878" t="s">
        <v>67</v>
      </c>
      <c r="H878" t="s">
        <v>70</v>
      </c>
      <c r="I878" t="s">
        <v>71</v>
      </c>
      <c r="J878" t="s">
        <v>94</v>
      </c>
      <c r="K878" t="s">
        <v>119</v>
      </c>
      <c r="L878">
        <v>2</v>
      </c>
      <c r="M878">
        <v>2</v>
      </c>
      <c r="N878" t="s">
        <v>152</v>
      </c>
      <c r="O878" t="s">
        <v>155</v>
      </c>
      <c r="P878" t="s">
        <v>180</v>
      </c>
    </row>
    <row r="879" spans="1:16" x14ac:dyDescent="0.35">
      <c r="A879" t="s">
        <v>18</v>
      </c>
      <c r="B879" t="s">
        <v>31</v>
      </c>
      <c r="C879" t="s">
        <v>51</v>
      </c>
      <c r="D879" t="s">
        <v>53</v>
      </c>
      <c r="E879">
        <v>135694</v>
      </c>
      <c r="F879">
        <v>16695</v>
      </c>
      <c r="G879" t="s">
        <v>62</v>
      </c>
      <c r="I879" t="s">
        <v>72</v>
      </c>
      <c r="J879" t="s">
        <v>98</v>
      </c>
      <c r="K879" t="s">
        <v>124</v>
      </c>
      <c r="L879">
        <v>18</v>
      </c>
      <c r="M879">
        <v>16</v>
      </c>
      <c r="N879" t="s">
        <v>151</v>
      </c>
      <c r="O879" t="s">
        <v>155</v>
      </c>
      <c r="P879" t="s">
        <v>161</v>
      </c>
    </row>
    <row r="880" spans="1:16" x14ac:dyDescent="0.35">
      <c r="A880" t="s">
        <v>16</v>
      </c>
      <c r="B880" t="s">
        <v>21</v>
      </c>
      <c r="C880" t="s">
        <v>48</v>
      </c>
      <c r="D880" t="s">
        <v>59</v>
      </c>
      <c r="E880">
        <v>93429</v>
      </c>
      <c r="F880">
        <v>15924</v>
      </c>
      <c r="G880" t="s">
        <v>63</v>
      </c>
      <c r="H880" t="s">
        <v>70</v>
      </c>
      <c r="I880" t="s">
        <v>75</v>
      </c>
      <c r="J880" t="s">
        <v>91</v>
      </c>
      <c r="K880" t="s">
        <v>118</v>
      </c>
      <c r="L880">
        <v>20</v>
      </c>
      <c r="M880">
        <v>17</v>
      </c>
      <c r="N880" t="s">
        <v>152</v>
      </c>
      <c r="O880" t="s">
        <v>153</v>
      </c>
      <c r="P880" t="s">
        <v>166</v>
      </c>
    </row>
    <row r="881" spans="1:16" x14ac:dyDescent="0.35">
      <c r="A881" t="s">
        <v>18</v>
      </c>
      <c r="B881" t="s">
        <v>23</v>
      </c>
      <c r="C881" t="s">
        <v>52</v>
      </c>
      <c r="D881" t="s">
        <v>53</v>
      </c>
      <c r="E881">
        <v>137171</v>
      </c>
      <c r="F881">
        <v>15646</v>
      </c>
      <c r="G881" t="s">
        <v>66</v>
      </c>
      <c r="H881" t="s">
        <v>68</v>
      </c>
      <c r="I881" t="s">
        <v>78</v>
      </c>
      <c r="J881" t="s">
        <v>106</v>
      </c>
      <c r="K881" t="s">
        <v>133</v>
      </c>
      <c r="L881">
        <v>9</v>
      </c>
      <c r="M881">
        <v>6</v>
      </c>
      <c r="N881" t="s">
        <v>149</v>
      </c>
      <c r="O881" t="s">
        <v>156</v>
      </c>
      <c r="P881" t="s">
        <v>401</v>
      </c>
    </row>
    <row r="882" spans="1:16" x14ac:dyDescent="0.35">
      <c r="A882" t="s">
        <v>18</v>
      </c>
      <c r="B882" t="s">
        <v>26</v>
      </c>
      <c r="C882" t="s">
        <v>39</v>
      </c>
      <c r="D882" t="s">
        <v>54</v>
      </c>
      <c r="E882">
        <v>927740</v>
      </c>
      <c r="F882">
        <v>0</v>
      </c>
      <c r="G882" t="s">
        <v>63</v>
      </c>
      <c r="H882" t="s">
        <v>69</v>
      </c>
      <c r="I882" t="s">
        <v>75</v>
      </c>
      <c r="J882" t="s">
        <v>99</v>
      </c>
      <c r="K882" t="s">
        <v>131</v>
      </c>
      <c r="L882">
        <v>18</v>
      </c>
      <c r="M882">
        <v>18</v>
      </c>
      <c r="N882" t="s">
        <v>148</v>
      </c>
      <c r="O882" t="s">
        <v>156</v>
      </c>
      <c r="P882" t="s">
        <v>166</v>
      </c>
    </row>
    <row r="883" spans="1:16" x14ac:dyDescent="0.35">
      <c r="A883" t="s">
        <v>20</v>
      </c>
      <c r="B883" t="s">
        <v>26</v>
      </c>
      <c r="C883" t="s">
        <v>36</v>
      </c>
      <c r="E883">
        <v>109676</v>
      </c>
      <c r="F883">
        <v>6447</v>
      </c>
      <c r="G883" t="s">
        <v>66</v>
      </c>
      <c r="H883" t="s">
        <v>55</v>
      </c>
      <c r="I883" t="s">
        <v>76</v>
      </c>
      <c r="J883" t="s">
        <v>88</v>
      </c>
      <c r="K883" t="s">
        <v>123</v>
      </c>
      <c r="L883">
        <v>20</v>
      </c>
      <c r="M883">
        <v>18</v>
      </c>
      <c r="N883" t="s">
        <v>151</v>
      </c>
      <c r="O883" t="s">
        <v>153</v>
      </c>
      <c r="P883" t="s">
        <v>211</v>
      </c>
    </row>
    <row r="884" spans="1:16" x14ac:dyDescent="0.35">
      <c r="A884" t="s">
        <v>16</v>
      </c>
      <c r="B884" t="s">
        <v>22</v>
      </c>
      <c r="C884" t="s">
        <v>45</v>
      </c>
      <c r="D884" t="s">
        <v>57</v>
      </c>
      <c r="E884">
        <v>109159</v>
      </c>
      <c r="F884">
        <v>192</v>
      </c>
      <c r="G884" t="s">
        <v>66</v>
      </c>
      <c r="H884" t="s">
        <v>55</v>
      </c>
      <c r="I884" t="s">
        <v>80</v>
      </c>
      <c r="J884" t="s">
        <v>100</v>
      </c>
      <c r="K884" t="s">
        <v>126</v>
      </c>
      <c r="L884">
        <v>20</v>
      </c>
      <c r="M884">
        <v>19</v>
      </c>
      <c r="N884" t="s">
        <v>148</v>
      </c>
      <c r="O884" t="s">
        <v>154</v>
      </c>
      <c r="P884" t="s">
        <v>382</v>
      </c>
    </row>
    <row r="885" spans="1:16" x14ac:dyDescent="0.35">
      <c r="A885" t="s">
        <v>16</v>
      </c>
      <c r="B885" t="s">
        <v>24</v>
      </c>
      <c r="C885" t="s">
        <v>47</v>
      </c>
      <c r="D885" t="s">
        <v>56</v>
      </c>
      <c r="E885">
        <v>43731</v>
      </c>
      <c r="F885">
        <v>0</v>
      </c>
      <c r="G885" t="s">
        <v>62</v>
      </c>
      <c r="H885" t="s">
        <v>70</v>
      </c>
      <c r="I885" t="s">
        <v>77</v>
      </c>
      <c r="J885" t="s">
        <v>89</v>
      </c>
      <c r="K885" t="s">
        <v>137</v>
      </c>
      <c r="L885">
        <v>25</v>
      </c>
      <c r="M885">
        <v>25</v>
      </c>
      <c r="N885" t="s">
        <v>151</v>
      </c>
      <c r="O885" t="s">
        <v>155</v>
      </c>
      <c r="P885" t="s">
        <v>333</v>
      </c>
    </row>
    <row r="886" spans="1:16" x14ac:dyDescent="0.35">
      <c r="A886" t="s">
        <v>18</v>
      </c>
      <c r="B886" t="s">
        <v>33</v>
      </c>
      <c r="C886" t="s">
        <v>35</v>
      </c>
      <c r="D886" t="s">
        <v>56</v>
      </c>
      <c r="E886">
        <v>109405</v>
      </c>
      <c r="F886">
        <v>28</v>
      </c>
      <c r="G886" t="s">
        <v>63</v>
      </c>
      <c r="H886" t="s">
        <v>70</v>
      </c>
      <c r="I886" t="s">
        <v>77</v>
      </c>
      <c r="J886" t="s">
        <v>108</v>
      </c>
      <c r="K886" t="s">
        <v>136</v>
      </c>
      <c r="L886">
        <v>5</v>
      </c>
      <c r="M886">
        <v>4</v>
      </c>
      <c r="N886" t="s">
        <v>147</v>
      </c>
      <c r="O886" t="s">
        <v>154</v>
      </c>
      <c r="P886" t="s">
        <v>424</v>
      </c>
    </row>
    <row r="887" spans="1:16" x14ac:dyDescent="0.35">
      <c r="A887" t="s">
        <v>16</v>
      </c>
      <c r="B887" t="s">
        <v>21</v>
      </c>
      <c r="C887" t="s">
        <v>43</v>
      </c>
      <c r="E887">
        <v>36809</v>
      </c>
      <c r="F887">
        <v>5222</v>
      </c>
      <c r="G887" t="s">
        <v>62</v>
      </c>
      <c r="I887" t="s">
        <v>75</v>
      </c>
      <c r="J887" t="s">
        <v>91</v>
      </c>
      <c r="K887" t="s">
        <v>118</v>
      </c>
      <c r="L887">
        <v>15</v>
      </c>
      <c r="M887">
        <v>14</v>
      </c>
      <c r="N887" t="s">
        <v>148</v>
      </c>
      <c r="O887" t="s">
        <v>154</v>
      </c>
      <c r="P887" t="s">
        <v>243</v>
      </c>
    </row>
    <row r="888" spans="1:16" x14ac:dyDescent="0.35">
      <c r="A888" t="s">
        <v>18</v>
      </c>
      <c r="B888" t="s">
        <v>29</v>
      </c>
      <c r="C888" t="s">
        <v>51</v>
      </c>
      <c r="D888" t="s">
        <v>59</v>
      </c>
      <c r="E888">
        <v>5000</v>
      </c>
      <c r="F888">
        <v>100</v>
      </c>
      <c r="G888" t="s">
        <v>67</v>
      </c>
      <c r="H888" t="s">
        <v>55</v>
      </c>
      <c r="I888" t="s">
        <v>76</v>
      </c>
      <c r="J888" t="s">
        <v>86</v>
      </c>
      <c r="K888" t="s">
        <v>143</v>
      </c>
      <c r="L888">
        <v>15</v>
      </c>
      <c r="M888">
        <v>14</v>
      </c>
      <c r="N888" t="s">
        <v>150</v>
      </c>
      <c r="O888" t="s">
        <v>155</v>
      </c>
      <c r="P888" t="s">
        <v>425</v>
      </c>
    </row>
    <row r="889" spans="1:16" x14ac:dyDescent="0.35">
      <c r="A889" t="s">
        <v>19</v>
      </c>
      <c r="B889" t="s">
        <v>31</v>
      </c>
      <c r="C889" t="s">
        <v>50</v>
      </c>
      <c r="E889">
        <v>83371</v>
      </c>
      <c r="F889">
        <v>3582</v>
      </c>
      <c r="G889" t="s">
        <v>63</v>
      </c>
      <c r="I889" t="s">
        <v>72</v>
      </c>
      <c r="J889" t="s">
        <v>82</v>
      </c>
      <c r="K889" t="s">
        <v>112</v>
      </c>
      <c r="L889">
        <v>0</v>
      </c>
      <c r="M889">
        <v>0</v>
      </c>
      <c r="N889" t="s">
        <v>151</v>
      </c>
      <c r="O889" t="s">
        <v>153</v>
      </c>
      <c r="P889" t="s">
        <v>238</v>
      </c>
    </row>
    <row r="890" spans="1:16" x14ac:dyDescent="0.35">
      <c r="A890" t="s">
        <v>18</v>
      </c>
      <c r="B890" t="s">
        <v>31</v>
      </c>
      <c r="C890" t="s">
        <v>36</v>
      </c>
      <c r="D890" t="s">
        <v>53</v>
      </c>
      <c r="E890">
        <v>93986</v>
      </c>
      <c r="F890">
        <v>721</v>
      </c>
      <c r="G890" t="s">
        <v>66</v>
      </c>
      <c r="H890" t="s">
        <v>69</v>
      </c>
      <c r="I890" t="s">
        <v>74</v>
      </c>
      <c r="J890" t="s">
        <v>95</v>
      </c>
      <c r="K890" t="s">
        <v>120</v>
      </c>
      <c r="L890">
        <v>6</v>
      </c>
      <c r="M890">
        <v>6</v>
      </c>
      <c r="N890" t="s">
        <v>152</v>
      </c>
      <c r="O890" t="s">
        <v>155</v>
      </c>
      <c r="P890" t="s">
        <v>208</v>
      </c>
    </row>
    <row r="891" spans="1:16" x14ac:dyDescent="0.35">
      <c r="A891" t="s">
        <v>16</v>
      </c>
      <c r="B891" t="s">
        <v>28</v>
      </c>
      <c r="C891" t="s">
        <v>46</v>
      </c>
      <c r="E891">
        <v>161907</v>
      </c>
      <c r="F891">
        <v>0</v>
      </c>
      <c r="G891" t="s">
        <v>66</v>
      </c>
      <c r="I891" t="s">
        <v>75</v>
      </c>
      <c r="J891" t="s">
        <v>99</v>
      </c>
      <c r="K891" t="s">
        <v>131</v>
      </c>
      <c r="L891">
        <v>20</v>
      </c>
      <c r="M891">
        <v>18</v>
      </c>
      <c r="N891" t="s">
        <v>150</v>
      </c>
      <c r="O891" t="s">
        <v>153</v>
      </c>
      <c r="P891" t="s">
        <v>199</v>
      </c>
    </row>
    <row r="892" spans="1:16" x14ac:dyDescent="0.35">
      <c r="A892" t="s">
        <v>18</v>
      </c>
      <c r="B892" t="s">
        <v>23</v>
      </c>
      <c r="C892" t="s">
        <v>43</v>
      </c>
      <c r="D892" t="s">
        <v>56</v>
      </c>
      <c r="E892">
        <v>29917</v>
      </c>
      <c r="F892">
        <v>180</v>
      </c>
      <c r="G892" t="s">
        <v>64</v>
      </c>
      <c r="H892" t="s">
        <v>55</v>
      </c>
      <c r="I892" t="s">
        <v>73</v>
      </c>
      <c r="J892" t="s">
        <v>83</v>
      </c>
      <c r="K892" t="s">
        <v>73</v>
      </c>
      <c r="L892">
        <v>7</v>
      </c>
      <c r="M892">
        <v>6</v>
      </c>
      <c r="N892" t="s">
        <v>151</v>
      </c>
      <c r="O892" t="s">
        <v>153</v>
      </c>
      <c r="P892" t="s">
        <v>179</v>
      </c>
    </row>
    <row r="893" spans="1:16" x14ac:dyDescent="0.35">
      <c r="A893" t="s">
        <v>16</v>
      </c>
      <c r="B893" t="s">
        <v>24</v>
      </c>
      <c r="C893" t="s">
        <v>36</v>
      </c>
      <c r="D893" t="s">
        <v>61</v>
      </c>
      <c r="E893">
        <v>129372</v>
      </c>
      <c r="F893">
        <v>15645</v>
      </c>
      <c r="G893" t="s">
        <v>66</v>
      </c>
      <c r="H893" t="s">
        <v>68</v>
      </c>
      <c r="I893" t="s">
        <v>74</v>
      </c>
      <c r="J893" t="s">
        <v>107</v>
      </c>
      <c r="K893" t="s">
        <v>134</v>
      </c>
      <c r="L893">
        <v>12</v>
      </c>
      <c r="M893">
        <v>9</v>
      </c>
      <c r="N893" t="s">
        <v>152</v>
      </c>
      <c r="O893" t="s">
        <v>155</v>
      </c>
      <c r="P893" t="s">
        <v>174</v>
      </c>
    </row>
    <row r="894" spans="1:16" x14ac:dyDescent="0.35">
      <c r="A894" t="s">
        <v>18</v>
      </c>
      <c r="B894" t="s">
        <v>34</v>
      </c>
      <c r="C894" t="s">
        <v>43</v>
      </c>
      <c r="D894" t="s">
        <v>56</v>
      </c>
      <c r="E894">
        <v>40990</v>
      </c>
      <c r="F894">
        <v>4769</v>
      </c>
      <c r="G894" t="s">
        <v>62</v>
      </c>
      <c r="H894" t="s">
        <v>70</v>
      </c>
      <c r="I894" t="s">
        <v>80</v>
      </c>
      <c r="J894" t="s">
        <v>100</v>
      </c>
      <c r="K894" t="s">
        <v>126</v>
      </c>
      <c r="L894">
        <v>4</v>
      </c>
      <c r="M894">
        <v>3</v>
      </c>
      <c r="N894" t="s">
        <v>150</v>
      </c>
      <c r="O894" t="s">
        <v>154</v>
      </c>
      <c r="P894" t="s">
        <v>254</v>
      </c>
    </row>
    <row r="895" spans="1:16" x14ac:dyDescent="0.35">
      <c r="A895" t="s">
        <v>18</v>
      </c>
      <c r="B895" t="s">
        <v>32</v>
      </c>
      <c r="C895" t="s">
        <v>45</v>
      </c>
      <c r="D895" t="s">
        <v>61</v>
      </c>
      <c r="E895">
        <v>89375</v>
      </c>
      <c r="F895">
        <v>5602</v>
      </c>
      <c r="G895" t="s">
        <v>67</v>
      </c>
      <c r="H895" t="s">
        <v>70</v>
      </c>
      <c r="I895" t="s">
        <v>79</v>
      </c>
      <c r="J895" t="s">
        <v>105</v>
      </c>
      <c r="K895" t="s">
        <v>105</v>
      </c>
      <c r="L895">
        <v>25</v>
      </c>
      <c r="M895">
        <v>23</v>
      </c>
      <c r="N895" t="s">
        <v>150</v>
      </c>
      <c r="O895" t="s">
        <v>156</v>
      </c>
      <c r="P895" t="s">
        <v>181</v>
      </c>
    </row>
    <row r="896" spans="1:16" x14ac:dyDescent="0.35">
      <c r="A896" t="s">
        <v>18</v>
      </c>
      <c r="B896" t="s">
        <v>23</v>
      </c>
      <c r="C896" t="s">
        <v>52</v>
      </c>
      <c r="D896" t="s">
        <v>60</v>
      </c>
      <c r="E896">
        <v>113409</v>
      </c>
      <c r="F896">
        <v>480</v>
      </c>
      <c r="G896" t="s">
        <v>62</v>
      </c>
      <c r="H896" t="s">
        <v>55</v>
      </c>
      <c r="I896" t="s">
        <v>71</v>
      </c>
      <c r="J896" t="s">
        <v>94</v>
      </c>
      <c r="K896" t="s">
        <v>119</v>
      </c>
      <c r="L896">
        <v>6</v>
      </c>
      <c r="M896">
        <v>6</v>
      </c>
      <c r="N896" t="s">
        <v>147</v>
      </c>
      <c r="O896" t="s">
        <v>153</v>
      </c>
      <c r="P896" t="s">
        <v>426</v>
      </c>
    </row>
    <row r="897" spans="1:16" x14ac:dyDescent="0.35">
      <c r="A897" t="s">
        <v>18</v>
      </c>
      <c r="B897" t="s">
        <v>29</v>
      </c>
      <c r="C897" t="s">
        <v>40</v>
      </c>
      <c r="D897" t="s">
        <v>59</v>
      </c>
      <c r="E897">
        <v>13252</v>
      </c>
      <c r="F897">
        <v>184</v>
      </c>
      <c r="G897" t="s">
        <v>67</v>
      </c>
      <c r="H897" t="s">
        <v>55</v>
      </c>
      <c r="I897" t="s">
        <v>75</v>
      </c>
      <c r="J897" t="s">
        <v>99</v>
      </c>
      <c r="K897" t="s">
        <v>131</v>
      </c>
      <c r="L897">
        <v>7</v>
      </c>
      <c r="M897">
        <v>7</v>
      </c>
      <c r="N897" t="s">
        <v>150</v>
      </c>
      <c r="O897" t="s">
        <v>156</v>
      </c>
      <c r="P897" t="s">
        <v>172</v>
      </c>
    </row>
    <row r="898" spans="1:16" x14ac:dyDescent="0.35">
      <c r="A898" t="s">
        <v>19</v>
      </c>
      <c r="B898" t="s">
        <v>30</v>
      </c>
      <c r="C898" t="s">
        <v>44</v>
      </c>
      <c r="D898" t="s">
        <v>56</v>
      </c>
      <c r="E898">
        <v>1546309</v>
      </c>
      <c r="F898">
        <v>223999</v>
      </c>
      <c r="G898" t="s">
        <v>65</v>
      </c>
      <c r="H898" t="s">
        <v>68</v>
      </c>
      <c r="I898" t="s">
        <v>75</v>
      </c>
      <c r="J898" t="s">
        <v>99</v>
      </c>
      <c r="K898" t="s">
        <v>125</v>
      </c>
      <c r="L898">
        <v>6</v>
      </c>
      <c r="M898">
        <v>5</v>
      </c>
      <c r="N898" t="s">
        <v>151</v>
      </c>
      <c r="O898" t="s">
        <v>153</v>
      </c>
      <c r="P898" t="s">
        <v>174</v>
      </c>
    </row>
    <row r="899" spans="1:16" x14ac:dyDescent="0.35">
      <c r="A899" t="s">
        <v>18</v>
      </c>
      <c r="B899" t="s">
        <v>28</v>
      </c>
      <c r="C899" t="s">
        <v>47</v>
      </c>
      <c r="D899" t="s">
        <v>53</v>
      </c>
      <c r="E899">
        <v>1095386</v>
      </c>
      <c r="F899">
        <v>133034</v>
      </c>
      <c r="G899" t="s">
        <v>65</v>
      </c>
      <c r="H899" t="s">
        <v>55</v>
      </c>
      <c r="I899" t="s">
        <v>71</v>
      </c>
      <c r="J899" t="s">
        <v>94</v>
      </c>
      <c r="K899" t="s">
        <v>119</v>
      </c>
      <c r="L899">
        <v>3</v>
      </c>
      <c r="M899">
        <v>3</v>
      </c>
      <c r="N899" t="s">
        <v>152</v>
      </c>
      <c r="O899" t="s">
        <v>156</v>
      </c>
      <c r="P899" t="s">
        <v>164</v>
      </c>
    </row>
    <row r="900" spans="1:16" x14ac:dyDescent="0.35">
      <c r="A900" t="s">
        <v>20</v>
      </c>
      <c r="B900" t="s">
        <v>28</v>
      </c>
      <c r="C900" t="s">
        <v>42</v>
      </c>
      <c r="D900" t="s">
        <v>55</v>
      </c>
      <c r="E900">
        <v>87321</v>
      </c>
      <c r="F900">
        <v>217</v>
      </c>
      <c r="G900" t="s">
        <v>63</v>
      </c>
      <c r="H900" t="s">
        <v>68</v>
      </c>
      <c r="I900" t="s">
        <v>73</v>
      </c>
      <c r="J900" t="s">
        <v>83</v>
      </c>
      <c r="K900" t="s">
        <v>73</v>
      </c>
      <c r="L900">
        <v>18</v>
      </c>
      <c r="M900">
        <v>16</v>
      </c>
      <c r="N900" t="s">
        <v>149</v>
      </c>
      <c r="O900" t="s">
        <v>156</v>
      </c>
      <c r="P900" t="s">
        <v>198</v>
      </c>
    </row>
    <row r="901" spans="1:16" x14ac:dyDescent="0.35">
      <c r="A901" t="s">
        <v>18</v>
      </c>
      <c r="B901" t="s">
        <v>29</v>
      </c>
      <c r="C901" t="s">
        <v>42</v>
      </c>
      <c r="D901" t="s">
        <v>60</v>
      </c>
      <c r="E901">
        <v>55751</v>
      </c>
      <c r="F901">
        <v>0</v>
      </c>
      <c r="G901" t="s">
        <v>64</v>
      </c>
      <c r="H901" t="s">
        <v>55</v>
      </c>
      <c r="I901" t="s">
        <v>74</v>
      </c>
      <c r="J901" t="s">
        <v>107</v>
      </c>
      <c r="K901" t="s">
        <v>134</v>
      </c>
      <c r="L901">
        <v>2</v>
      </c>
      <c r="M901">
        <v>1</v>
      </c>
      <c r="N901" t="s">
        <v>147</v>
      </c>
      <c r="O901" t="s">
        <v>153</v>
      </c>
      <c r="P901" t="s">
        <v>264</v>
      </c>
    </row>
    <row r="902" spans="1:16" x14ac:dyDescent="0.35">
      <c r="A902" t="s">
        <v>16</v>
      </c>
      <c r="B902" t="s">
        <v>24</v>
      </c>
      <c r="C902" t="s">
        <v>38</v>
      </c>
      <c r="D902" t="s">
        <v>58</v>
      </c>
      <c r="E902">
        <v>87086</v>
      </c>
      <c r="F902">
        <v>1271</v>
      </c>
      <c r="G902" t="s">
        <v>66</v>
      </c>
      <c r="H902" t="s">
        <v>55</v>
      </c>
      <c r="I902" t="s">
        <v>78</v>
      </c>
      <c r="J902" t="s">
        <v>90</v>
      </c>
      <c r="K902" t="s">
        <v>117</v>
      </c>
      <c r="L902">
        <v>8</v>
      </c>
      <c r="M902">
        <v>8</v>
      </c>
      <c r="N902" t="s">
        <v>151</v>
      </c>
      <c r="O902" t="s">
        <v>154</v>
      </c>
      <c r="P902" t="s">
        <v>298</v>
      </c>
    </row>
    <row r="903" spans="1:16" x14ac:dyDescent="0.35">
      <c r="A903" t="s">
        <v>16</v>
      </c>
      <c r="B903" t="s">
        <v>34</v>
      </c>
      <c r="C903" t="s">
        <v>45</v>
      </c>
      <c r="D903" t="s">
        <v>53</v>
      </c>
      <c r="E903">
        <v>77118</v>
      </c>
      <c r="F903">
        <v>20600</v>
      </c>
      <c r="G903" t="s">
        <v>64</v>
      </c>
      <c r="I903" t="s">
        <v>71</v>
      </c>
      <c r="J903" t="s">
        <v>94</v>
      </c>
      <c r="K903" t="s">
        <v>119</v>
      </c>
      <c r="L903">
        <v>9</v>
      </c>
      <c r="M903">
        <v>9</v>
      </c>
      <c r="N903" t="s">
        <v>147</v>
      </c>
      <c r="O903" t="s">
        <v>155</v>
      </c>
      <c r="P903" t="s">
        <v>188</v>
      </c>
    </row>
    <row r="904" spans="1:16" x14ac:dyDescent="0.35">
      <c r="A904" t="s">
        <v>16</v>
      </c>
      <c r="B904" t="s">
        <v>34</v>
      </c>
      <c r="C904" t="s">
        <v>44</v>
      </c>
      <c r="D904" t="s">
        <v>60</v>
      </c>
      <c r="E904">
        <v>490869</v>
      </c>
      <c r="F904">
        <v>20215</v>
      </c>
      <c r="G904" t="s">
        <v>65</v>
      </c>
      <c r="I904" t="s">
        <v>77</v>
      </c>
      <c r="J904" t="s">
        <v>104</v>
      </c>
      <c r="K904" t="s">
        <v>141</v>
      </c>
      <c r="L904">
        <v>12</v>
      </c>
      <c r="M904">
        <v>9</v>
      </c>
      <c r="N904" t="s">
        <v>148</v>
      </c>
      <c r="O904" t="s">
        <v>156</v>
      </c>
      <c r="P904" t="s">
        <v>218</v>
      </c>
    </row>
    <row r="905" spans="1:16" x14ac:dyDescent="0.35">
      <c r="A905" t="s">
        <v>19</v>
      </c>
      <c r="B905" t="s">
        <v>24</v>
      </c>
      <c r="C905" t="s">
        <v>36</v>
      </c>
      <c r="D905" t="s">
        <v>60</v>
      </c>
      <c r="E905">
        <v>91230</v>
      </c>
      <c r="F905">
        <v>1210</v>
      </c>
      <c r="G905" t="s">
        <v>63</v>
      </c>
      <c r="H905" t="s">
        <v>68</v>
      </c>
      <c r="I905" t="s">
        <v>76</v>
      </c>
      <c r="J905" t="s">
        <v>86</v>
      </c>
      <c r="K905" t="s">
        <v>143</v>
      </c>
      <c r="L905">
        <v>4</v>
      </c>
      <c r="M905">
        <v>3</v>
      </c>
      <c r="N905" t="s">
        <v>148</v>
      </c>
      <c r="O905" t="s">
        <v>155</v>
      </c>
      <c r="P905" t="s">
        <v>295</v>
      </c>
    </row>
    <row r="906" spans="1:16" x14ac:dyDescent="0.35">
      <c r="A906" t="s">
        <v>16</v>
      </c>
      <c r="B906" t="s">
        <v>25</v>
      </c>
      <c r="C906" t="s">
        <v>44</v>
      </c>
      <c r="D906" t="s">
        <v>60</v>
      </c>
      <c r="E906">
        <v>49692</v>
      </c>
      <c r="F906">
        <v>4214</v>
      </c>
      <c r="G906" t="s">
        <v>62</v>
      </c>
      <c r="H906" t="s">
        <v>69</v>
      </c>
      <c r="I906" t="s">
        <v>78</v>
      </c>
      <c r="J906" t="s">
        <v>90</v>
      </c>
      <c r="K906" t="s">
        <v>117</v>
      </c>
      <c r="L906">
        <v>20</v>
      </c>
      <c r="M906">
        <v>20</v>
      </c>
      <c r="N906" t="s">
        <v>149</v>
      </c>
      <c r="O906" t="s">
        <v>153</v>
      </c>
      <c r="P906" t="s">
        <v>211</v>
      </c>
    </row>
    <row r="907" spans="1:16" x14ac:dyDescent="0.35">
      <c r="A907" t="s">
        <v>16</v>
      </c>
      <c r="B907" t="s">
        <v>26</v>
      </c>
      <c r="C907" t="s">
        <v>38</v>
      </c>
      <c r="D907" t="s">
        <v>60</v>
      </c>
      <c r="E907">
        <v>793430</v>
      </c>
      <c r="F907">
        <v>57353</v>
      </c>
      <c r="G907" t="s">
        <v>65</v>
      </c>
      <c r="H907" t="s">
        <v>70</v>
      </c>
      <c r="I907" t="s">
        <v>73</v>
      </c>
      <c r="J907" t="s">
        <v>83</v>
      </c>
      <c r="K907" t="s">
        <v>73</v>
      </c>
      <c r="L907">
        <v>25</v>
      </c>
      <c r="M907">
        <v>25</v>
      </c>
      <c r="N907" t="s">
        <v>147</v>
      </c>
      <c r="O907" t="s">
        <v>155</v>
      </c>
      <c r="P907" t="s">
        <v>164</v>
      </c>
    </row>
    <row r="908" spans="1:16" x14ac:dyDescent="0.35">
      <c r="A908" t="s">
        <v>18</v>
      </c>
      <c r="B908" t="s">
        <v>30</v>
      </c>
      <c r="C908" t="s">
        <v>51</v>
      </c>
      <c r="D908" t="s">
        <v>53</v>
      </c>
      <c r="E908">
        <v>671445</v>
      </c>
      <c r="F908">
        <v>146691</v>
      </c>
      <c r="G908" t="s">
        <v>65</v>
      </c>
      <c r="H908" t="s">
        <v>70</v>
      </c>
      <c r="I908" t="s">
        <v>73</v>
      </c>
      <c r="J908" t="s">
        <v>83</v>
      </c>
      <c r="K908" t="s">
        <v>73</v>
      </c>
      <c r="L908">
        <v>3</v>
      </c>
      <c r="M908">
        <v>3</v>
      </c>
      <c r="N908" t="s">
        <v>148</v>
      </c>
      <c r="O908" t="s">
        <v>153</v>
      </c>
      <c r="P908" t="s">
        <v>211</v>
      </c>
    </row>
    <row r="909" spans="1:16" x14ac:dyDescent="0.35">
      <c r="A909" t="s">
        <v>18</v>
      </c>
      <c r="B909" t="s">
        <v>22</v>
      </c>
      <c r="C909" t="s">
        <v>40</v>
      </c>
      <c r="E909">
        <v>51654</v>
      </c>
      <c r="F909">
        <v>1208</v>
      </c>
      <c r="G909" t="s">
        <v>62</v>
      </c>
      <c r="H909" t="s">
        <v>55</v>
      </c>
      <c r="I909" t="s">
        <v>79</v>
      </c>
      <c r="J909" t="s">
        <v>105</v>
      </c>
      <c r="K909" t="s">
        <v>105</v>
      </c>
      <c r="L909">
        <v>20</v>
      </c>
      <c r="M909">
        <v>20</v>
      </c>
      <c r="N909" t="s">
        <v>149</v>
      </c>
      <c r="O909" t="s">
        <v>153</v>
      </c>
      <c r="P909" t="s">
        <v>264</v>
      </c>
    </row>
    <row r="910" spans="1:16" x14ac:dyDescent="0.35">
      <c r="A910" t="s">
        <v>16</v>
      </c>
      <c r="B910" t="s">
        <v>26</v>
      </c>
      <c r="C910" t="s">
        <v>47</v>
      </c>
      <c r="D910" t="s">
        <v>53</v>
      </c>
      <c r="E910">
        <v>83291</v>
      </c>
      <c r="F910">
        <v>13187</v>
      </c>
      <c r="G910" t="s">
        <v>63</v>
      </c>
      <c r="I910" t="s">
        <v>77</v>
      </c>
      <c r="J910" t="s">
        <v>87</v>
      </c>
      <c r="K910" t="s">
        <v>116</v>
      </c>
      <c r="L910">
        <v>15</v>
      </c>
      <c r="M910">
        <v>15</v>
      </c>
      <c r="N910" t="s">
        <v>149</v>
      </c>
      <c r="O910" t="s">
        <v>154</v>
      </c>
      <c r="P910" t="s">
        <v>398</v>
      </c>
    </row>
    <row r="911" spans="1:16" x14ac:dyDescent="0.35">
      <c r="A911" t="s">
        <v>19</v>
      </c>
      <c r="B911" t="s">
        <v>28</v>
      </c>
      <c r="C911" t="s">
        <v>48</v>
      </c>
      <c r="D911" t="s">
        <v>56</v>
      </c>
      <c r="E911">
        <v>868346</v>
      </c>
      <c r="F911">
        <v>0</v>
      </c>
      <c r="G911" t="s">
        <v>65</v>
      </c>
      <c r="H911" t="s">
        <v>70</v>
      </c>
      <c r="I911" t="s">
        <v>79</v>
      </c>
      <c r="J911" t="s">
        <v>92</v>
      </c>
      <c r="K911" t="s">
        <v>92</v>
      </c>
      <c r="L911">
        <v>5</v>
      </c>
      <c r="M911">
        <v>5</v>
      </c>
      <c r="N911" t="s">
        <v>147</v>
      </c>
      <c r="O911" t="s">
        <v>155</v>
      </c>
      <c r="P911" t="s">
        <v>427</v>
      </c>
    </row>
    <row r="912" spans="1:16" x14ac:dyDescent="0.35">
      <c r="A912" t="s">
        <v>20</v>
      </c>
      <c r="B912" t="s">
        <v>23</v>
      </c>
      <c r="C912" t="s">
        <v>50</v>
      </c>
      <c r="E912">
        <v>64212</v>
      </c>
      <c r="F912">
        <v>1662</v>
      </c>
      <c r="G912" t="s">
        <v>63</v>
      </c>
      <c r="H912" t="s">
        <v>70</v>
      </c>
      <c r="I912" t="s">
        <v>75</v>
      </c>
      <c r="J912" t="s">
        <v>99</v>
      </c>
      <c r="K912" t="s">
        <v>125</v>
      </c>
      <c r="L912">
        <v>12</v>
      </c>
      <c r="M912">
        <v>11</v>
      </c>
      <c r="N912" t="s">
        <v>147</v>
      </c>
      <c r="O912" t="s">
        <v>156</v>
      </c>
      <c r="P912" t="s">
        <v>179</v>
      </c>
    </row>
    <row r="913" spans="1:16" x14ac:dyDescent="0.35">
      <c r="A913" t="s">
        <v>18</v>
      </c>
      <c r="B913" t="s">
        <v>31</v>
      </c>
      <c r="C913" t="s">
        <v>43</v>
      </c>
      <c r="D913" t="s">
        <v>59</v>
      </c>
      <c r="E913">
        <v>116470</v>
      </c>
      <c r="F913">
        <v>17074</v>
      </c>
      <c r="G913" t="s">
        <v>63</v>
      </c>
      <c r="H913" t="s">
        <v>68</v>
      </c>
      <c r="I913" t="s">
        <v>79</v>
      </c>
      <c r="J913" t="s">
        <v>105</v>
      </c>
      <c r="K913" t="s">
        <v>105</v>
      </c>
      <c r="L913">
        <v>5</v>
      </c>
      <c r="M913">
        <v>4</v>
      </c>
      <c r="N913" t="s">
        <v>150</v>
      </c>
      <c r="O913" t="s">
        <v>154</v>
      </c>
      <c r="P913" t="s">
        <v>428</v>
      </c>
    </row>
    <row r="914" spans="1:16" x14ac:dyDescent="0.35">
      <c r="A914" t="s">
        <v>18</v>
      </c>
      <c r="B914" t="s">
        <v>31</v>
      </c>
      <c r="C914" t="s">
        <v>38</v>
      </c>
      <c r="D914" t="s">
        <v>57</v>
      </c>
      <c r="E914">
        <v>97535</v>
      </c>
      <c r="F914">
        <v>28869</v>
      </c>
      <c r="G914" t="s">
        <v>62</v>
      </c>
      <c r="H914" t="s">
        <v>68</v>
      </c>
      <c r="I914" t="s">
        <v>72</v>
      </c>
      <c r="J914" t="s">
        <v>82</v>
      </c>
      <c r="K914" t="s">
        <v>112</v>
      </c>
      <c r="L914">
        <v>10</v>
      </c>
      <c r="M914">
        <v>7</v>
      </c>
      <c r="N914" t="s">
        <v>152</v>
      </c>
      <c r="O914" t="s">
        <v>155</v>
      </c>
      <c r="P914" t="s">
        <v>282</v>
      </c>
    </row>
    <row r="915" spans="1:16" x14ac:dyDescent="0.35">
      <c r="A915" t="s">
        <v>20</v>
      </c>
      <c r="B915" t="s">
        <v>25</v>
      </c>
      <c r="C915" t="s">
        <v>42</v>
      </c>
      <c r="D915" t="s">
        <v>54</v>
      </c>
      <c r="E915">
        <v>807373</v>
      </c>
      <c r="F915">
        <v>44554</v>
      </c>
      <c r="G915" t="s">
        <v>65</v>
      </c>
      <c r="I915" t="s">
        <v>78</v>
      </c>
      <c r="J915" t="s">
        <v>90</v>
      </c>
      <c r="K915" t="s">
        <v>117</v>
      </c>
      <c r="L915">
        <v>25</v>
      </c>
      <c r="M915">
        <v>23</v>
      </c>
      <c r="N915" t="s">
        <v>152</v>
      </c>
      <c r="O915" t="s">
        <v>156</v>
      </c>
      <c r="P915" t="s">
        <v>287</v>
      </c>
    </row>
    <row r="916" spans="1:16" x14ac:dyDescent="0.35">
      <c r="A916" t="s">
        <v>18</v>
      </c>
      <c r="B916" t="s">
        <v>34</v>
      </c>
      <c r="C916" t="s">
        <v>38</v>
      </c>
      <c r="D916" t="s">
        <v>59</v>
      </c>
      <c r="E916">
        <v>86057</v>
      </c>
      <c r="F916">
        <v>8165</v>
      </c>
      <c r="G916" t="s">
        <v>63</v>
      </c>
      <c r="H916" t="s">
        <v>55</v>
      </c>
      <c r="I916" t="s">
        <v>75</v>
      </c>
      <c r="J916" t="s">
        <v>99</v>
      </c>
      <c r="K916" t="s">
        <v>125</v>
      </c>
      <c r="L916">
        <v>12</v>
      </c>
      <c r="M916">
        <v>12</v>
      </c>
      <c r="N916" t="s">
        <v>150</v>
      </c>
      <c r="O916" t="s">
        <v>154</v>
      </c>
      <c r="P916" t="s">
        <v>184</v>
      </c>
    </row>
    <row r="917" spans="1:16" x14ac:dyDescent="0.35">
      <c r="A917" t="s">
        <v>19</v>
      </c>
      <c r="B917" t="s">
        <v>25</v>
      </c>
      <c r="C917" t="s">
        <v>49</v>
      </c>
      <c r="D917" t="s">
        <v>56</v>
      </c>
      <c r="E917">
        <v>56213</v>
      </c>
      <c r="F917">
        <v>2154</v>
      </c>
      <c r="G917" t="s">
        <v>64</v>
      </c>
      <c r="H917" t="s">
        <v>70</v>
      </c>
      <c r="I917" t="s">
        <v>72</v>
      </c>
      <c r="J917" t="s">
        <v>98</v>
      </c>
      <c r="K917" t="s">
        <v>124</v>
      </c>
      <c r="L917">
        <v>5</v>
      </c>
      <c r="M917">
        <v>5</v>
      </c>
      <c r="N917" t="s">
        <v>150</v>
      </c>
      <c r="O917" t="s">
        <v>153</v>
      </c>
      <c r="P917" t="s">
        <v>361</v>
      </c>
    </row>
    <row r="918" spans="1:16" x14ac:dyDescent="0.35">
      <c r="A918" t="s">
        <v>18</v>
      </c>
      <c r="B918" t="s">
        <v>29</v>
      </c>
      <c r="C918" t="s">
        <v>38</v>
      </c>
      <c r="D918" t="s">
        <v>53</v>
      </c>
      <c r="E918">
        <v>99773</v>
      </c>
      <c r="F918">
        <v>9039</v>
      </c>
      <c r="G918" t="s">
        <v>63</v>
      </c>
      <c r="H918" t="s">
        <v>69</v>
      </c>
      <c r="I918" t="s">
        <v>79</v>
      </c>
      <c r="J918" t="s">
        <v>92</v>
      </c>
      <c r="K918" t="s">
        <v>92</v>
      </c>
      <c r="L918">
        <v>15</v>
      </c>
      <c r="M918">
        <v>15</v>
      </c>
      <c r="N918" t="s">
        <v>148</v>
      </c>
      <c r="O918" t="s">
        <v>153</v>
      </c>
      <c r="P918" t="s">
        <v>168</v>
      </c>
    </row>
    <row r="919" spans="1:16" x14ac:dyDescent="0.35">
      <c r="A919" t="s">
        <v>18</v>
      </c>
      <c r="B919" t="s">
        <v>30</v>
      </c>
      <c r="C919" t="s">
        <v>35</v>
      </c>
      <c r="D919" t="s">
        <v>53</v>
      </c>
      <c r="E919">
        <v>25433</v>
      </c>
      <c r="F919">
        <v>3865</v>
      </c>
      <c r="G919" t="s">
        <v>62</v>
      </c>
      <c r="H919" t="s">
        <v>70</v>
      </c>
      <c r="I919" t="s">
        <v>76</v>
      </c>
      <c r="J919" t="s">
        <v>110</v>
      </c>
      <c r="K919" t="s">
        <v>145</v>
      </c>
      <c r="L919">
        <v>7</v>
      </c>
      <c r="M919">
        <v>5</v>
      </c>
      <c r="N919" t="s">
        <v>147</v>
      </c>
      <c r="O919" t="s">
        <v>155</v>
      </c>
      <c r="P919" t="s">
        <v>254</v>
      </c>
    </row>
    <row r="920" spans="1:16" x14ac:dyDescent="0.35">
      <c r="A920" t="s">
        <v>18</v>
      </c>
      <c r="B920" t="s">
        <v>33</v>
      </c>
      <c r="C920" t="s">
        <v>47</v>
      </c>
      <c r="D920" t="s">
        <v>58</v>
      </c>
      <c r="E920">
        <v>116425</v>
      </c>
      <c r="F920">
        <v>832</v>
      </c>
      <c r="G920" t="s">
        <v>62</v>
      </c>
      <c r="H920" t="s">
        <v>55</v>
      </c>
      <c r="I920" t="s">
        <v>71</v>
      </c>
      <c r="J920" t="s">
        <v>81</v>
      </c>
      <c r="K920" t="s">
        <v>111</v>
      </c>
      <c r="L920">
        <v>4</v>
      </c>
      <c r="M920">
        <v>4</v>
      </c>
      <c r="N920" t="s">
        <v>152</v>
      </c>
      <c r="O920" t="s">
        <v>154</v>
      </c>
      <c r="P920" t="s">
        <v>296</v>
      </c>
    </row>
    <row r="921" spans="1:16" x14ac:dyDescent="0.35">
      <c r="A921" t="s">
        <v>19</v>
      </c>
      <c r="B921" t="s">
        <v>29</v>
      </c>
      <c r="C921" t="s">
        <v>49</v>
      </c>
      <c r="D921" t="s">
        <v>53</v>
      </c>
      <c r="E921">
        <v>88922</v>
      </c>
      <c r="F921">
        <v>0</v>
      </c>
      <c r="G921" t="s">
        <v>63</v>
      </c>
      <c r="H921" t="s">
        <v>70</v>
      </c>
      <c r="I921" t="s">
        <v>72</v>
      </c>
      <c r="J921" t="s">
        <v>101</v>
      </c>
      <c r="K921" t="s">
        <v>101</v>
      </c>
      <c r="L921">
        <v>5</v>
      </c>
      <c r="M921">
        <v>4</v>
      </c>
      <c r="N921" t="s">
        <v>148</v>
      </c>
      <c r="O921" t="s">
        <v>155</v>
      </c>
      <c r="P921" t="s">
        <v>177</v>
      </c>
    </row>
    <row r="922" spans="1:16" x14ac:dyDescent="0.35">
      <c r="A922" t="s">
        <v>18</v>
      </c>
      <c r="B922" t="s">
        <v>23</v>
      </c>
      <c r="C922" t="s">
        <v>52</v>
      </c>
      <c r="D922" t="s">
        <v>59</v>
      </c>
      <c r="E922">
        <v>81823</v>
      </c>
      <c r="F922">
        <v>0</v>
      </c>
      <c r="G922" t="s">
        <v>67</v>
      </c>
      <c r="H922" t="s">
        <v>69</v>
      </c>
      <c r="I922" t="s">
        <v>80</v>
      </c>
      <c r="J922" t="s">
        <v>97</v>
      </c>
      <c r="K922" t="s">
        <v>122</v>
      </c>
      <c r="L922">
        <v>2</v>
      </c>
      <c r="M922">
        <v>2</v>
      </c>
      <c r="N922" t="s">
        <v>149</v>
      </c>
      <c r="O922" t="s">
        <v>156</v>
      </c>
      <c r="P922" t="s">
        <v>172</v>
      </c>
    </row>
    <row r="923" spans="1:16" x14ac:dyDescent="0.35">
      <c r="A923" t="s">
        <v>19</v>
      </c>
      <c r="B923" t="s">
        <v>32</v>
      </c>
      <c r="C923" t="s">
        <v>38</v>
      </c>
      <c r="E923">
        <v>121483</v>
      </c>
      <c r="F923">
        <v>2505</v>
      </c>
      <c r="G923" t="s">
        <v>66</v>
      </c>
      <c r="H923" t="s">
        <v>69</v>
      </c>
      <c r="I923" t="s">
        <v>76</v>
      </c>
      <c r="J923" t="s">
        <v>96</v>
      </c>
      <c r="K923" t="s">
        <v>121</v>
      </c>
      <c r="L923">
        <v>7</v>
      </c>
      <c r="M923">
        <v>7</v>
      </c>
      <c r="N923" t="s">
        <v>152</v>
      </c>
      <c r="O923" t="s">
        <v>154</v>
      </c>
      <c r="P923" t="s">
        <v>271</v>
      </c>
    </row>
    <row r="924" spans="1:16" x14ac:dyDescent="0.35">
      <c r="A924" t="s">
        <v>16</v>
      </c>
      <c r="B924" t="s">
        <v>23</v>
      </c>
      <c r="C924" t="s">
        <v>44</v>
      </c>
      <c r="D924" t="s">
        <v>53</v>
      </c>
      <c r="E924">
        <v>67643</v>
      </c>
      <c r="F924">
        <v>3191</v>
      </c>
      <c r="G924" t="s">
        <v>64</v>
      </c>
      <c r="I924" t="s">
        <v>77</v>
      </c>
      <c r="J924" t="s">
        <v>108</v>
      </c>
      <c r="K924" t="s">
        <v>136</v>
      </c>
      <c r="L924">
        <v>20</v>
      </c>
      <c r="M924">
        <v>20</v>
      </c>
      <c r="N924" t="s">
        <v>147</v>
      </c>
      <c r="O924" t="s">
        <v>156</v>
      </c>
      <c r="P924" t="s">
        <v>168</v>
      </c>
    </row>
    <row r="925" spans="1:16" x14ac:dyDescent="0.35">
      <c r="A925" t="s">
        <v>18</v>
      </c>
      <c r="B925" t="s">
        <v>24</v>
      </c>
      <c r="C925" t="s">
        <v>45</v>
      </c>
      <c r="D925" t="s">
        <v>56</v>
      </c>
      <c r="E925">
        <v>488678</v>
      </c>
      <c r="F925">
        <v>8115</v>
      </c>
      <c r="G925" t="s">
        <v>65</v>
      </c>
      <c r="H925" t="s">
        <v>70</v>
      </c>
      <c r="I925" t="s">
        <v>71</v>
      </c>
      <c r="J925" t="s">
        <v>81</v>
      </c>
      <c r="K925" t="s">
        <v>111</v>
      </c>
      <c r="L925">
        <v>20</v>
      </c>
      <c r="M925">
        <v>20</v>
      </c>
      <c r="N925" t="s">
        <v>148</v>
      </c>
      <c r="O925" t="s">
        <v>155</v>
      </c>
      <c r="P925" t="s">
        <v>164</v>
      </c>
    </row>
    <row r="926" spans="1:16" x14ac:dyDescent="0.35">
      <c r="A926" t="s">
        <v>16</v>
      </c>
      <c r="B926" t="s">
        <v>33</v>
      </c>
      <c r="C926" t="s">
        <v>35</v>
      </c>
      <c r="D926" t="s">
        <v>54</v>
      </c>
      <c r="E926">
        <v>560249</v>
      </c>
      <c r="F926">
        <v>0</v>
      </c>
      <c r="G926" t="s">
        <v>65</v>
      </c>
      <c r="H926" t="s">
        <v>69</v>
      </c>
      <c r="I926" t="s">
        <v>77</v>
      </c>
      <c r="J926" t="s">
        <v>87</v>
      </c>
      <c r="K926" t="s">
        <v>127</v>
      </c>
      <c r="L926">
        <v>18</v>
      </c>
      <c r="M926">
        <v>17</v>
      </c>
      <c r="N926" t="s">
        <v>150</v>
      </c>
      <c r="O926" t="s">
        <v>155</v>
      </c>
      <c r="P926" t="s">
        <v>180</v>
      </c>
    </row>
    <row r="927" spans="1:16" x14ac:dyDescent="0.35">
      <c r="A927" t="s">
        <v>19</v>
      </c>
      <c r="B927" t="s">
        <v>22</v>
      </c>
      <c r="C927" t="s">
        <v>36</v>
      </c>
      <c r="D927" t="s">
        <v>55</v>
      </c>
      <c r="E927">
        <v>58869</v>
      </c>
      <c r="F927">
        <v>2792</v>
      </c>
      <c r="G927" t="s">
        <v>64</v>
      </c>
      <c r="H927" t="s">
        <v>55</v>
      </c>
      <c r="I927" t="s">
        <v>77</v>
      </c>
      <c r="J927" t="s">
        <v>104</v>
      </c>
      <c r="K927" t="s">
        <v>141</v>
      </c>
      <c r="L927">
        <v>6</v>
      </c>
      <c r="M927">
        <v>6</v>
      </c>
      <c r="N927" t="s">
        <v>152</v>
      </c>
      <c r="O927" t="s">
        <v>155</v>
      </c>
      <c r="P927" t="s">
        <v>174</v>
      </c>
    </row>
    <row r="928" spans="1:16" x14ac:dyDescent="0.35">
      <c r="A928" t="s">
        <v>16</v>
      </c>
      <c r="B928" t="s">
        <v>26</v>
      </c>
      <c r="C928" t="s">
        <v>42</v>
      </c>
      <c r="D928" t="s">
        <v>53</v>
      </c>
      <c r="E928">
        <v>82296</v>
      </c>
      <c r="F928">
        <v>13355</v>
      </c>
      <c r="G928" t="s">
        <v>67</v>
      </c>
      <c r="H928" t="s">
        <v>68</v>
      </c>
      <c r="I928" t="s">
        <v>79</v>
      </c>
      <c r="J928" t="s">
        <v>92</v>
      </c>
      <c r="K928" t="s">
        <v>92</v>
      </c>
      <c r="L928">
        <v>10</v>
      </c>
      <c r="M928">
        <v>10</v>
      </c>
      <c r="N928" t="s">
        <v>151</v>
      </c>
      <c r="O928" t="s">
        <v>153</v>
      </c>
      <c r="P928" t="s">
        <v>220</v>
      </c>
    </row>
    <row r="929" spans="1:16" x14ac:dyDescent="0.35">
      <c r="A929" t="s">
        <v>19</v>
      </c>
      <c r="B929" t="s">
        <v>32</v>
      </c>
      <c r="C929" t="s">
        <v>52</v>
      </c>
      <c r="D929" t="s">
        <v>55</v>
      </c>
      <c r="E929">
        <v>1363738</v>
      </c>
      <c r="F929">
        <v>251202</v>
      </c>
      <c r="G929" t="s">
        <v>65</v>
      </c>
      <c r="H929" t="s">
        <v>55</v>
      </c>
      <c r="I929" t="s">
        <v>76</v>
      </c>
      <c r="J929" t="s">
        <v>109</v>
      </c>
      <c r="K929" t="s">
        <v>138</v>
      </c>
      <c r="L929">
        <v>0</v>
      </c>
      <c r="M929">
        <v>0</v>
      </c>
      <c r="N929" t="s">
        <v>148</v>
      </c>
      <c r="O929" t="s">
        <v>154</v>
      </c>
      <c r="P929" t="s">
        <v>429</v>
      </c>
    </row>
    <row r="930" spans="1:16" x14ac:dyDescent="0.35">
      <c r="A930" t="s">
        <v>20</v>
      </c>
      <c r="B930" t="s">
        <v>31</v>
      </c>
      <c r="C930" t="s">
        <v>37</v>
      </c>
      <c r="D930" t="s">
        <v>56</v>
      </c>
      <c r="E930">
        <v>53125</v>
      </c>
      <c r="F930">
        <v>7020</v>
      </c>
      <c r="G930" t="s">
        <v>62</v>
      </c>
      <c r="I930" t="s">
        <v>74</v>
      </c>
      <c r="J930" t="s">
        <v>95</v>
      </c>
      <c r="K930" t="s">
        <v>120</v>
      </c>
      <c r="L930">
        <v>8</v>
      </c>
      <c r="M930">
        <v>8</v>
      </c>
      <c r="N930" t="s">
        <v>147</v>
      </c>
      <c r="O930" t="s">
        <v>156</v>
      </c>
      <c r="P930" t="s">
        <v>357</v>
      </c>
    </row>
    <row r="931" spans="1:16" x14ac:dyDescent="0.35">
      <c r="A931" t="s">
        <v>18</v>
      </c>
      <c r="B931" t="s">
        <v>31</v>
      </c>
      <c r="C931" t="s">
        <v>39</v>
      </c>
      <c r="D931" t="s">
        <v>59</v>
      </c>
      <c r="E931">
        <v>106162</v>
      </c>
      <c r="F931">
        <v>9739</v>
      </c>
      <c r="G931" t="s">
        <v>66</v>
      </c>
      <c r="H931" t="s">
        <v>55</v>
      </c>
      <c r="I931" t="s">
        <v>72</v>
      </c>
      <c r="J931" t="s">
        <v>98</v>
      </c>
      <c r="K931" t="s">
        <v>124</v>
      </c>
      <c r="L931">
        <v>25</v>
      </c>
      <c r="M931">
        <v>22</v>
      </c>
      <c r="N931" t="s">
        <v>148</v>
      </c>
      <c r="O931" t="s">
        <v>155</v>
      </c>
      <c r="P931" t="s">
        <v>228</v>
      </c>
    </row>
    <row r="932" spans="1:16" x14ac:dyDescent="0.35">
      <c r="A932" t="s">
        <v>16</v>
      </c>
      <c r="B932" t="s">
        <v>22</v>
      </c>
      <c r="C932" t="s">
        <v>48</v>
      </c>
      <c r="D932" t="s">
        <v>53</v>
      </c>
      <c r="E932">
        <v>636769</v>
      </c>
      <c r="F932">
        <v>29049</v>
      </c>
      <c r="G932" t="s">
        <v>65</v>
      </c>
      <c r="I932" t="s">
        <v>76</v>
      </c>
      <c r="J932" t="s">
        <v>110</v>
      </c>
      <c r="K932" t="s">
        <v>145</v>
      </c>
      <c r="L932">
        <v>12</v>
      </c>
      <c r="M932">
        <v>12</v>
      </c>
      <c r="N932" t="s">
        <v>149</v>
      </c>
      <c r="O932" t="s">
        <v>155</v>
      </c>
      <c r="P932" t="s">
        <v>166</v>
      </c>
    </row>
    <row r="933" spans="1:16" x14ac:dyDescent="0.35">
      <c r="A933" t="s">
        <v>19</v>
      </c>
      <c r="B933" t="s">
        <v>29</v>
      </c>
      <c r="C933" t="s">
        <v>45</v>
      </c>
      <c r="D933" t="s">
        <v>57</v>
      </c>
      <c r="E933">
        <v>67692</v>
      </c>
      <c r="F933">
        <v>0</v>
      </c>
      <c r="G933" t="s">
        <v>63</v>
      </c>
      <c r="H933" t="s">
        <v>55</v>
      </c>
      <c r="I933" t="s">
        <v>75</v>
      </c>
      <c r="J933" t="s">
        <v>85</v>
      </c>
      <c r="K933" t="s">
        <v>114</v>
      </c>
      <c r="L933">
        <v>5</v>
      </c>
      <c r="M933">
        <v>5</v>
      </c>
      <c r="N933" t="s">
        <v>152</v>
      </c>
      <c r="O933" t="s">
        <v>156</v>
      </c>
      <c r="P933" t="s">
        <v>165</v>
      </c>
    </row>
    <row r="934" spans="1:16" x14ac:dyDescent="0.35">
      <c r="A934" t="s">
        <v>18</v>
      </c>
      <c r="B934" t="s">
        <v>29</v>
      </c>
      <c r="C934" t="s">
        <v>42</v>
      </c>
      <c r="D934" t="s">
        <v>61</v>
      </c>
      <c r="E934">
        <v>60852</v>
      </c>
      <c r="F934">
        <v>1366</v>
      </c>
      <c r="G934" t="s">
        <v>67</v>
      </c>
      <c r="H934" t="s">
        <v>70</v>
      </c>
      <c r="I934" t="s">
        <v>75</v>
      </c>
      <c r="J934" t="s">
        <v>91</v>
      </c>
      <c r="K934" t="s">
        <v>118</v>
      </c>
      <c r="L934">
        <v>8</v>
      </c>
      <c r="M934">
        <v>8</v>
      </c>
      <c r="N934" t="s">
        <v>148</v>
      </c>
      <c r="O934" t="s">
        <v>155</v>
      </c>
      <c r="P934" t="s">
        <v>249</v>
      </c>
    </row>
    <row r="935" spans="1:16" x14ac:dyDescent="0.35">
      <c r="A935" t="s">
        <v>18</v>
      </c>
      <c r="B935" t="s">
        <v>29</v>
      </c>
      <c r="C935" t="s">
        <v>37</v>
      </c>
      <c r="D935" t="s">
        <v>58</v>
      </c>
      <c r="E935">
        <v>76251</v>
      </c>
      <c r="F935">
        <v>4241</v>
      </c>
      <c r="G935" t="s">
        <v>62</v>
      </c>
      <c r="H935" t="s">
        <v>68</v>
      </c>
      <c r="I935" t="s">
        <v>78</v>
      </c>
      <c r="J935" t="s">
        <v>106</v>
      </c>
      <c r="K935" t="s">
        <v>133</v>
      </c>
      <c r="L935">
        <v>15</v>
      </c>
      <c r="M935">
        <v>15</v>
      </c>
      <c r="N935" t="s">
        <v>150</v>
      </c>
      <c r="O935" t="s">
        <v>153</v>
      </c>
      <c r="P935" t="s">
        <v>430</v>
      </c>
    </row>
    <row r="936" spans="1:16" x14ac:dyDescent="0.35">
      <c r="A936" t="s">
        <v>18</v>
      </c>
      <c r="B936" t="s">
        <v>29</v>
      </c>
      <c r="C936" t="s">
        <v>40</v>
      </c>
      <c r="E936">
        <v>8865</v>
      </c>
      <c r="F936">
        <v>1278</v>
      </c>
      <c r="G936" t="s">
        <v>66</v>
      </c>
      <c r="H936" t="s">
        <v>70</v>
      </c>
      <c r="I936" t="s">
        <v>75</v>
      </c>
      <c r="J936" t="s">
        <v>91</v>
      </c>
      <c r="K936" t="s">
        <v>118</v>
      </c>
      <c r="L936">
        <v>9</v>
      </c>
      <c r="M936">
        <v>6</v>
      </c>
      <c r="N936" t="s">
        <v>152</v>
      </c>
      <c r="O936" t="s">
        <v>156</v>
      </c>
      <c r="P936" t="s">
        <v>319</v>
      </c>
    </row>
    <row r="937" spans="1:16" x14ac:dyDescent="0.35">
      <c r="A937" t="s">
        <v>16</v>
      </c>
      <c r="B937" t="s">
        <v>31</v>
      </c>
      <c r="C937" t="s">
        <v>38</v>
      </c>
      <c r="D937" t="s">
        <v>53</v>
      </c>
      <c r="E937">
        <v>1630160</v>
      </c>
      <c r="F937">
        <v>232652</v>
      </c>
      <c r="G937" t="s">
        <v>65</v>
      </c>
      <c r="H937" t="s">
        <v>69</v>
      </c>
      <c r="I937" t="s">
        <v>75</v>
      </c>
      <c r="J937" t="s">
        <v>99</v>
      </c>
      <c r="K937" t="s">
        <v>131</v>
      </c>
      <c r="L937">
        <v>20</v>
      </c>
      <c r="M937">
        <v>18</v>
      </c>
      <c r="N937" t="s">
        <v>151</v>
      </c>
      <c r="O937" t="s">
        <v>153</v>
      </c>
      <c r="P937" t="s">
        <v>399</v>
      </c>
    </row>
    <row r="938" spans="1:16" x14ac:dyDescent="0.35">
      <c r="A938" t="s">
        <v>18</v>
      </c>
      <c r="B938" t="s">
        <v>32</v>
      </c>
      <c r="C938" t="s">
        <v>39</v>
      </c>
      <c r="D938" t="s">
        <v>58</v>
      </c>
      <c r="E938">
        <v>126434</v>
      </c>
      <c r="F938">
        <v>4473</v>
      </c>
      <c r="G938" t="s">
        <v>62</v>
      </c>
      <c r="I938" t="s">
        <v>75</v>
      </c>
      <c r="J938" t="s">
        <v>85</v>
      </c>
      <c r="K938" t="s">
        <v>114</v>
      </c>
      <c r="L938">
        <v>20</v>
      </c>
      <c r="M938">
        <v>17</v>
      </c>
      <c r="N938" t="s">
        <v>150</v>
      </c>
      <c r="O938" t="s">
        <v>154</v>
      </c>
      <c r="P938" t="s">
        <v>249</v>
      </c>
    </row>
    <row r="939" spans="1:16" x14ac:dyDescent="0.35">
      <c r="A939" t="s">
        <v>18</v>
      </c>
      <c r="B939" t="s">
        <v>33</v>
      </c>
      <c r="C939" t="s">
        <v>40</v>
      </c>
      <c r="D939" t="s">
        <v>56</v>
      </c>
      <c r="E939">
        <v>81213</v>
      </c>
      <c r="F939">
        <v>4940</v>
      </c>
      <c r="G939" t="s">
        <v>66</v>
      </c>
      <c r="H939" t="s">
        <v>55</v>
      </c>
      <c r="I939" t="s">
        <v>78</v>
      </c>
      <c r="J939" t="s">
        <v>106</v>
      </c>
      <c r="K939" t="s">
        <v>133</v>
      </c>
      <c r="L939">
        <v>2</v>
      </c>
      <c r="M939">
        <v>2</v>
      </c>
      <c r="N939" t="s">
        <v>150</v>
      </c>
      <c r="O939" t="s">
        <v>153</v>
      </c>
      <c r="P939" t="s">
        <v>228</v>
      </c>
    </row>
    <row r="940" spans="1:16" x14ac:dyDescent="0.35">
      <c r="A940" t="s">
        <v>16</v>
      </c>
      <c r="B940" t="s">
        <v>31</v>
      </c>
      <c r="C940" t="s">
        <v>37</v>
      </c>
      <c r="D940" t="s">
        <v>53</v>
      </c>
      <c r="E940">
        <v>36865</v>
      </c>
      <c r="F940">
        <v>1931</v>
      </c>
      <c r="G940" t="s">
        <v>67</v>
      </c>
      <c r="H940" t="s">
        <v>69</v>
      </c>
      <c r="I940" t="s">
        <v>80</v>
      </c>
      <c r="J940" t="s">
        <v>100</v>
      </c>
      <c r="K940" t="s">
        <v>126</v>
      </c>
      <c r="L940">
        <v>8</v>
      </c>
      <c r="M940">
        <v>5</v>
      </c>
      <c r="N940" t="s">
        <v>148</v>
      </c>
      <c r="O940" t="s">
        <v>156</v>
      </c>
      <c r="P940" t="s">
        <v>296</v>
      </c>
    </row>
    <row r="941" spans="1:16" x14ac:dyDescent="0.35">
      <c r="A941" t="s">
        <v>19</v>
      </c>
      <c r="B941" t="s">
        <v>26</v>
      </c>
      <c r="C941" t="s">
        <v>51</v>
      </c>
      <c r="D941" t="s">
        <v>60</v>
      </c>
      <c r="E941">
        <v>94676</v>
      </c>
      <c r="F941">
        <v>3026</v>
      </c>
      <c r="G941" t="s">
        <v>62</v>
      </c>
      <c r="H941" t="s">
        <v>68</v>
      </c>
      <c r="I941" t="s">
        <v>75</v>
      </c>
      <c r="J941" t="s">
        <v>85</v>
      </c>
      <c r="K941" t="s">
        <v>114</v>
      </c>
      <c r="L941">
        <v>2</v>
      </c>
      <c r="M941">
        <v>2</v>
      </c>
      <c r="N941" t="s">
        <v>149</v>
      </c>
      <c r="O941" t="s">
        <v>155</v>
      </c>
      <c r="P941" t="s">
        <v>164</v>
      </c>
    </row>
    <row r="942" spans="1:16" x14ac:dyDescent="0.35">
      <c r="A942" t="s">
        <v>20</v>
      </c>
      <c r="B942" t="s">
        <v>26</v>
      </c>
      <c r="C942" t="s">
        <v>49</v>
      </c>
      <c r="D942" t="s">
        <v>56</v>
      </c>
      <c r="E942">
        <v>171910</v>
      </c>
      <c r="F942">
        <v>2800</v>
      </c>
      <c r="G942" t="s">
        <v>65</v>
      </c>
      <c r="H942" t="s">
        <v>68</v>
      </c>
      <c r="I942" t="s">
        <v>77</v>
      </c>
      <c r="J942" t="s">
        <v>103</v>
      </c>
      <c r="K942" t="s">
        <v>130</v>
      </c>
      <c r="L942">
        <v>12</v>
      </c>
      <c r="M942">
        <v>9</v>
      </c>
      <c r="N942" t="s">
        <v>152</v>
      </c>
      <c r="O942" t="s">
        <v>155</v>
      </c>
      <c r="P942" t="s">
        <v>221</v>
      </c>
    </row>
    <row r="943" spans="1:16" x14ac:dyDescent="0.35">
      <c r="A943" t="s">
        <v>18</v>
      </c>
      <c r="B943" t="s">
        <v>28</v>
      </c>
      <c r="C943" t="s">
        <v>43</v>
      </c>
      <c r="D943" t="s">
        <v>56</v>
      </c>
      <c r="E943">
        <v>66455</v>
      </c>
      <c r="F943">
        <v>987</v>
      </c>
      <c r="G943" t="s">
        <v>67</v>
      </c>
      <c r="H943" t="s">
        <v>55</v>
      </c>
      <c r="I943" t="s">
        <v>73</v>
      </c>
      <c r="J943" t="s">
        <v>83</v>
      </c>
      <c r="K943" t="s">
        <v>73</v>
      </c>
      <c r="L943">
        <v>4</v>
      </c>
      <c r="M943">
        <v>1</v>
      </c>
      <c r="N943" t="s">
        <v>149</v>
      </c>
      <c r="O943" t="s">
        <v>155</v>
      </c>
      <c r="P943" t="s">
        <v>352</v>
      </c>
    </row>
    <row r="944" spans="1:16" x14ac:dyDescent="0.35">
      <c r="A944" t="s">
        <v>19</v>
      </c>
      <c r="B944" t="s">
        <v>26</v>
      </c>
      <c r="C944" t="s">
        <v>39</v>
      </c>
      <c r="D944" t="s">
        <v>57</v>
      </c>
      <c r="E944">
        <v>85581</v>
      </c>
      <c r="F944">
        <v>683</v>
      </c>
      <c r="G944" t="s">
        <v>67</v>
      </c>
      <c r="H944" t="s">
        <v>70</v>
      </c>
      <c r="I944" t="s">
        <v>74</v>
      </c>
      <c r="J944" t="s">
        <v>84</v>
      </c>
      <c r="K944" t="s">
        <v>113</v>
      </c>
      <c r="L944">
        <v>1</v>
      </c>
      <c r="M944">
        <v>1</v>
      </c>
      <c r="N944" t="s">
        <v>151</v>
      </c>
      <c r="O944" t="s">
        <v>154</v>
      </c>
      <c r="P944" t="s">
        <v>371</v>
      </c>
    </row>
    <row r="945" spans="1:16" x14ac:dyDescent="0.35">
      <c r="A945" t="s">
        <v>19</v>
      </c>
      <c r="B945" t="s">
        <v>24</v>
      </c>
      <c r="C945" t="s">
        <v>44</v>
      </c>
      <c r="D945" t="s">
        <v>59</v>
      </c>
      <c r="E945">
        <v>54092</v>
      </c>
      <c r="F945">
        <v>7126</v>
      </c>
      <c r="G945" t="s">
        <v>62</v>
      </c>
      <c r="H945" t="s">
        <v>69</v>
      </c>
      <c r="I945" t="s">
        <v>73</v>
      </c>
      <c r="J945" t="s">
        <v>83</v>
      </c>
      <c r="K945" t="s">
        <v>73</v>
      </c>
      <c r="L945">
        <v>4</v>
      </c>
      <c r="M945">
        <v>4</v>
      </c>
      <c r="N945" t="s">
        <v>152</v>
      </c>
      <c r="O945" t="s">
        <v>153</v>
      </c>
      <c r="P945" t="s">
        <v>412</v>
      </c>
    </row>
    <row r="946" spans="1:16" x14ac:dyDescent="0.35">
      <c r="A946" t="s">
        <v>19</v>
      </c>
      <c r="B946" t="s">
        <v>33</v>
      </c>
      <c r="C946" t="s">
        <v>47</v>
      </c>
      <c r="D946" t="s">
        <v>59</v>
      </c>
      <c r="E946">
        <v>889636</v>
      </c>
      <c r="F946">
        <v>0</v>
      </c>
      <c r="G946" t="s">
        <v>65</v>
      </c>
      <c r="H946" t="s">
        <v>68</v>
      </c>
      <c r="I946" t="s">
        <v>78</v>
      </c>
      <c r="J946" t="s">
        <v>90</v>
      </c>
      <c r="K946" t="s">
        <v>117</v>
      </c>
      <c r="L946">
        <v>0</v>
      </c>
      <c r="M946">
        <v>0</v>
      </c>
      <c r="N946" t="s">
        <v>150</v>
      </c>
      <c r="O946" t="s">
        <v>154</v>
      </c>
      <c r="P946" t="s">
        <v>170</v>
      </c>
    </row>
    <row r="947" spans="1:16" x14ac:dyDescent="0.35">
      <c r="A947" t="s">
        <v>19</v>
      </c>
      <c r="B947" t="s">
        <v>23</v>
      </c>
      <c r="C947" t="s">
        <v>46</v>
      </c>
      <c r="D947" t="s">
        <v>58</v>
      </c>
      <c r="E947">
        <v>94059</v>
      </c>
      <c r="F947">
        <v>25953</v>
      </c>
      <c r="G947" t="s">
        <v>67</v>
      </c>
      <c r="H947" t="s">
        <v>55</v>
      </c>
      <c r="I947" t="s">
        <v>77</v>
      </c>
      <c r="J947" t="s">
        <v>108</v>
      </c>
      <c r="K947" t="s">
        <v>136</v>
      </c>
      <c r="L947">
        <v>2</v>
      </c>
      <c r="M947">
        <v>1</v>
      </c>
      <c r="N947" t="s">
        <v>149</v>
      </c>
      <c r="O947" t="s">
        <v>155</v>
      </c>
      <c r="P947" t="s">
        <v>206</v>
      </c>
    </row>
    <row r="948" spans="1:16" x14ac:dyDescent="0.35">
      <c r="A948" t="s">
        <v>19</v>
      </c>
      <c r="B948" t="s">
        <v>21</v>
      </c>
      <c r="C948" t="s">
        <v>46</v>
      </c>
      <c r="D948" t="s">
        <v>57</v>
      </c>
      <c r="E948">
        <v>67451</v>
      </c>
      <c r="F948">
        <v>12518</v>
      </c>
      <c r="G948" t="s">
        <v>66</v>
      </c>
      <c r="I948" t="s">
        <v>80</v>
      </c>
      <c r="J948" t="s">
        <v>100</v>
      </c>
      <c r="K948" t="s">
        <v>126</v>
      </c>
      <c r="L948">
        <v>1</v>
      </c>
      <c r="M948">
        <v>1</v>
      </c>
      <c r="N948" t="s">
        <v>148</v>
      </c>
      <c r="O948" t="s">
        <v>154</v>
      </c>
      <c r="P948" t="s">
        <v>431</v>
      </c>
    </row>
    <row r="949" spans="1:16" x14ac:dyDescent="0.35">
      <c r="A949" t="s">
        <v>18</v>
      </c>
      <c r="B949" t="s">
        <v>21</v>
      </c>
      <c r="C949" t="s">
        <v>49</v>
      </c>
      <c r="D949" t="s">
        <v>59</v>
      </c>
      <c r="E949">
        <v>858685</v>
      </c>
      <c r="F949">
        <v>28302</v>
      </c>
      <c r="G949" t="s">
        <v>65</v>
      </c>
      <c r="H949" t="s">
        <v>68</v>
      </c>
      <c r="I949" t="s">
        <v>71</v>
      </c>
      <c r="J949" t="s">
        <v>94</v>
      </c>
      <c r="K949" t="s">
        <v>119</v>
      </c>
      <c r="L949">
        <v>3</v>
      </c>
      <c r="M949">
        <v>0</v>
      </c>
      <c r="N949" t="s">
        <v>151</v>
      </c>
      <c r="O949" t="s">
        <v>156</v>
      </c>
      <c r="P949" t="s">
        <v>347</v>
      </c>
    </row>
    <row r="950" spans="1:16" x14ac:dyDescent="0.35">
      <c r="A950" t="s">
        <v>19</v>
      </c>
      <c r="B950" t="s">
        <v>25</v>
      </c>
      <c r="C950" t="s">
        <v>46</v>
      </c>
      <c r="D950" t="s">
        <v>60</v>
      </c>
      <c r="E950">
        <v>106036</v>
      </c>
      <c r="F950">
        <v>5544</v>
      </c>
      <c r="G950" t="s">
        <v>62</v>
      </c>
      <c r="I950" t="s">
        <v>76</v>
      </c>
      <c r="J950" t="s">
        <v>110</v>
      </c>
      <c r="K950" t="s">
        <v>140</v>
      </c>
      <c r="L950">
        <v>7</v>
      </c>
      <c r="M950">
        <v>7</v>
      </c>
      <c r="N950" t="s">
        <v>152</v>
      </c>
      <c r="O950" t="s">
        <v>154</v>
      </c>
      <c r="P950" t="s">
        <v>229</v>
      </c>
    </row>
    <row r="951" spans="1:16" x14ac:dyDescent="0.35">
      <c r="A951" t="s">
        <v>18</v>
      </c>
      <c r="B951" t="s">
        <v>23</v>
      </c>
      <c r="C951" t="s">
        <v>50</v>
      </c>
      <c r="D951" t="s">
        <v>58</v>
      </c>
      <c r="E951">
        <v>91961</v>
      </c>
      <c r="F951">
        <v>0</v>
      </c>
      <c r="G951" t="s">
        <v>63</v>
      </c>
      <c r="H951" t="s">
        <v>70</v>
      </c>
      <c r="I951" t="s">
        <v>79</v>
      </c>
      <c r="J951" t="s">
        <v>105</v>
      </c>
      <c r="K951" t="s">
        <v>105</v>
      </c>
      <c r="L951">
        <v>6</v>
      </c>
      <c r="M951">
        <v>3</v>
      </c>
      <c r="N951" t="s">
        <v>152</v>
      </c>
      <c r="O951" t="s">
        <v>155</v>
      </c>
      <c r="P951" t="s">
        <v>172</v>
      </c>
    </row>
    <row r="952" spans="1:16" x14ac:dyDescent="0.35">
      <c r="A952" t="s">
        <v>19</v>
      </c>
      <c r="B952" t="s">
        <v>23</v>
      </c>
      <c r="C952" t="s">
        <v>43</v>
      </c>
      <c r="D952" t="s">
        <v>53</v>
      </c>
      <c r="E952">
        <v>43185</v>
      </c>
      <c r="F952">
        <v>2685</v>
      </c>
      <c r="G952" t="s">
        <v>67</v>
      </c>
      <c r="I952" t="s">
        <v>76</v>
      </c>
      <c r="J952" t="s">
        <v>109</v>
      </c>
      <c r="K952" t="s">
        <v>144</v>
      </c>
      <c r="L952">
        <v>5</v>
      </c>
      <c r="M952">
        <v>5</v>
      </c>
      <c r="N952" t="s">
        <v>151</v>
      </c>
      <c r="O952" t="s">
        <v>154</v>
      </c>
      <c r="P952" t="s">
        <v>173</v>
      </c>
    </row>
    <row r="953" spans="1:16" x14ac:dyDescent="0.35">
      <c r="A953" t="s">
        <v>18</v>
      </c>
      <c r="B953" t="s">
        <v>21</v>
      </c>
      <c r="C953" t="s">
        <v>42</v>
      </c>
      <c r="E953">
        <v>754105</v>
      </c>
      <c r="F953">
        <v>0</v>
      </c>
      <c r="G953" t="s">
        <v>65</v>
      </c>
      <c r="H953" t="s">
        <v>55</v>
      </c>
      <c r="I953" t="s">
        <v>79</v>
      </c>
      <c r="J953" t="s">
        <v>92</v>
      </c>
      <c r="K953" t="s">
        <v>92</v>
      </c>
      <c r="L953">
        <v>12</v>
      </c>
      <c r="M953">
        <v>9</v>
      </c>
      <c r="N953" t="s">
        <v>151</v>
      </c>
      <c r="O953" t="s">
        <v>153</v>
      </c>
      <c r="P953" t="s">
        <v>317</v>
      </c>
    </row>
    <row r="954" spans="1:16" x14ac:dyDescent="0.35">
      <c r="A954" t="s">
        <v>17</v>
      </c>
      <c r="B954" t="s">
        <v>26</v>
      </c>
      <c r="C954" t="s">
        <v>43</v>
      </c>
      <c r="D954" t="s">
        <v>53</v>
      </c>
      <c r="E954">
        <v>7601</v>
      </c>
      <c r="F954">
        <v>532</v>
      </c>
      <c r="G954" t="s">
        <v>67</v>
      </c>
      <c r="I954" t="s">
        <v>78</v>
      </c>
      <c r="J954" t="s">
        <v>106</v>
      </c>
      <c r="K954" t="s">
        <v>133</v>
      </c>
      <c r="L954">
        <v>1</v>
      </c>
      <c r="M954">
        <v>0</v>
      </c>
      <c r="N954" t="s">
        <v>152</v>
      </c>
      <c r="O954" t="s">
        <v>155</v>
      </c>
      <c r="P954" t="s">
        <v>242</v>
      </c>
    </row>
    <row r="955" spans="1:16" x14ac:dyDescent="0.35">
      <c r="A955" t="s">
        <v>19</v>
      </c>
      <c r="B955" t="s">
        <v>24</v>
      </c>
      <c r="C955" t="s">
        <v>42</v>
      </c>
      <c r="D955" t="s">
        <v>57</v>
      </c>
      <c r="E955">
        <v>85630</v>
      </c>
      <c r="F955">
        <v>1005</v>
      </c>
      <c r="G955" t="s">
        <v>63</v>
      </c>
      <c r="H955" t="s">
        <v>55</v>
      </c>
      <c r="I955" t="s">
        <v>75</v>
      </c>
      <c r="J955" t="s">
        <v>91</v>
      </c>
      <c r="K955" t="s">
        <v>118</v>
      </c>
      <c r="L955">
        <v>7</v>
      </c>
      <c r="M955">
        <v>7</v>
      </c>
      <c r="N955" t="s">
        <v>149</v>
      </c>
      <c r="O955" t="s">
        <v>154</v>
      </c>
      <c r="P955" t="s">
        <v>432</v>
      </c>
    </row>
    <row r="956" spans="1:16" x14ac:dyDescent="0.35">
      <c r="A956" t="s">
        <v>19</v>
      </c>
      <c r="B956" t="s">
        <v>23</v>
      </c>
      <c r="C956" t="s">
        <v>39</v>
      </c>
      <c r="D956" t="s">
        <v>57</v>
      </c>
      <c r="E956">
        <v>1102795</v>
      </c>
      <c r="F956">
        <v>50515</v>
      </c>
      <c r="G956" t="s">
        <v>65</v>
      </c>
      <c r="H956" t="s">
        <v>69</v>
      </c>
      <c r="I956" t="s">
        <v>78</v>
      </c>
      <c r="J956" t="s">
        <v>90</v>
      </c>
      <c r="K956" t="s">
        <v>117</v>
      </c>
      <c r="L956">
        <v>0</v>
      </c>
      <c r="M956">
        <v>0</v>
      </c>
      <c r="N956" t="s">
        <v>147</v>
      </c>
      <c r="O956" t="s">
        <v>155</v>
      </c>
      <c r="P956" t="s">
        <v>433</v>
      </c>
    </row>
    <row r="957" spans="1:16" x14ac:dyDescent="0.35">
      <c r="A957" t="s">
        <v>19</v>
      </c>
      <c r="B957" t="s">
        <v>24</v>
      </c>
      <c r="C957" t="s">
        <v>48</v>
      </c>
      <c r="D957" t="s">
        <v>61</v>
      </c>
      <c r="E957">
        <v>141285</v>
      </c>
      <c r="F957">
        <v>1449</v>
      </c>
      <c r="G957" t="s">
        <v>63</v>
      </c>
      <c r="H957" t="s">
        <v>70</v>
      </c>
      <c r="I957" t="s">
        <v>71</v>
      </c>
      <c r="J957" t="s">
        <v>81</v>
      </c>
      <c r="K957" t="s">
        <v>111</v>
      </c>
      <c r="L957">
        <v>1</v>
      </c>
      <c r="M957">
        <v>0</v>
      </c>
      <c r="N957" t="s">
        <v>148</v>
      </c>
      <c r="O957" t="s">
        <v>156</v>
      </c>
      <c r="P957" t="s">
        <v>174</v>
      </c>
    </row>
    <row r="958" spans="1:16" x14ac:dyDescent="0.35">
      <c r="A958" t="s">
        <v>18</v>
      </c>
      <c r="B958" t="s">
        <v>27</v>
      </c>
      <c r="C958" t="s">
        <v>51</v>
      </c>
      <c r="D958" t="s">
        <v>53</v>
      </c>
      <c r="E958">
        <v>85306</v>
      </c>
      <c r="F958">
        <v>4185</v>
      </c>
      <c r="G958" t="s">
        <v>63</v>
      </c>
      <c r="H958" t="s">
        <v>55</v>
      </c>
      <c r="I958" t="s">
        <v>75</v>
      </c>
      <c r="J958" t="s">
        <v>99</v>
      </c>
      <c r="K958" t="s">
        <v>131</v>
      </c>
      <c r="L958">
        <v>5</v>
      </c>
      <c r="M958">
        <v>3</v>
      </c>
      <c r="N958" t="s">
        <v>148</v>
      </c>
      <c r="O958" t="s">
        <v>156</v>
      </c>
      <c r="P958" t="s">
        <v>321</v>
      </c>
    </row>
    <row r="959" spans="1:16" x14ac:dyDescent="0.35">
      <c r="A959" t="s">
        <v>19</v>
      </c>
      <c r="B959" t="s">
        <v>34</v>
      </c>
      <c r="C959" t="s">
        <v>42</v>
      </c>
      <c r="D959" t="s">
        <v>58</v>
      </c>
      <c r="E959">
        <v>1128824</v>
      </c>
      <c r="F959">
        <v>277996</v>
      </c>
      <c r="G959" t="s">
        <v>65</v>
      </c>
      <c r="H959" t="s">
        <v>55</v>
      </c>
      <c r="I959" t="s">
        <v>76</v>
      </c>
      <c r="J959" t="s">
        <v>110</v>
      </c>
      <c r="K959" t="s">
        <v>145</v>
      </c>
      <c r="L959">
        <v>2</v>
      </c>
      <c r="M959">
        <v>2</v>
      </c>
      <c r="N959" t="s">
        <v>150</v>
      </c>
      <c r="O959" t="s">
        <v>154</v>
      </c>
      <c r="P959" t="s">
        <v>261</v>
      </c>
    </row>
    <row r="960" spans="1:16" x14ac:dyDescent="0.35">
      <c r="A960" t="s">
        <v>18</v>
      </c>
      <c r="B960" t="s">
        <v>31</v>
      </c>
      <c r="C960" t="s">
        <v>35</v>
      </c>
      <c r="D960" t="s">
        <v>53</v>
      </c>
      <c r="E960">
        <v>78516</v>
      </c>
      <c r="F960">
        <v>876</v>
      </c>
      <c r="G960" t="s">
        <v>64</v>
      </c>
      <c r="I960" t="s">
        <v>79</v>
      </c>
      <c r="J960" t="s">
        <v>105</v>
      </c>
      <c r="K960" t="s">
        <v>105</v>
      </c>
      <c r="L960">
        <v>5</v>
      </c>
      <c r="M960">
        <v>4</v>
      </c>
      <c r="N960" t="s">
        <v>148</v>
      </c>
      <c r="O960" t="s">
        <v>156</v>
      </c>
      <c r="P960" t="s">
        <v>164</v>
      </c>
    </row>
    <row r="961" spans="1:16" x14ac:dyDescent="0.35">
      <c r="A961" t="s">
        <v>18</v>
      </c>
      <c r="B961" t="s">
        <v>25</v>
      </c>
      <c r="C961" t="s">
        <v>39</v>
      </c>
      <c r="D961" t="s">
        <v>59</v>
      </c>
      <c r="E961">
        <v>1142559</v>
      </c>
      <c r="F961">
        <v>40640</v>
      </c>
      <c r="G961" t="s">
        <v>65</v>
      </c>
      <c r="H961" t="s">
        <v>69</v>
      </c>
      <c r="I961" t="s">
        <v>80</v>
      </c>
      <c r="J961" t="s">
        <v>97</v>
      </c>
      <c r="K961" t="s">
        <v>122</v>
      </c>
      <c r="L961">
        <v>7</v>
      </c>
      <c r="M961">
        <v>4</v>
      </c>
      <c r="N961" t="s">
        <v>147</v>
      </c>
      <c r="O961" t="s">
        <v>154</v>
      </c>
      <c r="P961" t="s">
        <v>223</v>
      </c>
    </row>
    <row r="962" spans="1:16" x14ac:dyDescent="0.35">
      <c r="A962" t="s">
        <v>18</v>
      </c>
      <c r="B962" t="s">
        <v>29</v>
      </c>
      <c r="C962" t="s">
        <v>35</v>
      </c>
      <c r="D962" t="s">
        <v>59</v>
      </c>
      <c r="E962">
        <v>10906</v>
      </c>
      <c r="F962">
        <v>820</v>
      </c>
      <c r="G962" t="s">
        <v>62</v>
      </c>
      <c r="H962" t="s">
        <v>68</v>
      </c>
      <c r="I962" t="s">
        <v>77</v>
      </c>
      <c r="J962" t="s">
        <v>108</v>
      </c>
      <c r="K962" t="s">
        <v>136</v>
      </c>
      <c r="L962">
        <v>15</v>
      </c>
      <c r="M962">
        <v>15</v>
      </c>
      <c r="N962" t="s">
        <v>152</v>
      </c>
      <c r="O962" t="s">
        <v>156</v>
      </c>
      <c r="P962" t="s">
        <v>161</v>
      </c>
    </row>
    <row r="963" spans="1:16" x14ac:dyDescent="0.35">
      <c r="A963" t="s">
        <v>20</v>
      </c>
      <c r="B963" t="s">
        <v>28</v>
      </c>
      <c r="C963" t="s">
        <v>41</v>
      </c>
      <c r="D963" t="s">
        <v>61</v>
      </c>
      <c r="E963">
        <v>832913</v>
      </c>
      <c r="F963">
        <v>0</v>
      </c>
      <c r="G963" t="s">
        <v>65</v>
      </c>
      <c r="I963" t="s">
        <v>80</v>
      </c>
      <c r="J963" t="s">
        <v>102</v>
      </c>
      <c r="K963" t="s">
        <v>139</v>
      </c>
      <c r="L963">
        <v>10</v>
      </c>
      <c r="M963">
        <v>10</v>
      </c>
      <c r="N963" t="s">
        <v>151</v>
      </c>
      <c r="O963" t="s">
        <v>156</v>
      </c>
      <c r="P963" t="s">
        <v>434</v>
      </c>
    </row>
    <row r="964" spans="1:16" x14ac:dyDescent="0.35">
      <c r="A964" t="s">
        <v>16</v>
      </c>
      <c r="B964" t="s">
        <v>26</v>
      </c>
      <c r="C964" t="s">
        <v>50</v>
      </c>
      <c r="D964" t="s">
        <v>58</v>
      </c>
      <c r="E964">
        <v>59745</v>
      </c>
      <c r="F964">
        <v>1967</v>
      </c>
      <c r="G964" t="s">
        <v>66</v>
      </c>
      <c r="H964" t="s">
        <v>68</v>
      </c>
      <c r="I964" t="s">
        <v>73</v>
      </c>
      <c r="J964" t="s">
        <v>83</v>
      </c>
      <c r="K964" t="s">
        <v>73</v>
      </c>
      <c r="L964">
        <v>15</v>
      </c>
      <c r="M964">
        <v>12</v>
      </c>
      <c r="N964" t="s">
        <v>149</v>
      </c>
      <c r="O964" t="s">
        <v>155</v>
      </c>
      <c r="P964" t="s">
        <v>165</v>
      </c>
    </row>
    <row r="965" spans="1:16" x14ac:dyDescent="0.35">
      <c r="A965" t="s">
        <v>18</v>
      </c>
      <c r="B965" t="s">
        <v>21</v>
      </c>
      <c r="C965" t="s">
        <v>49</v>
      </c>
      <c r="D965" t="s">
        <v>58</v>
      </c>
      <c r="E965">
        <v>105244</v>
      </c>
      <c r="F965">
        <v>6865</v>
      </c>
      <c r="G965" t="s">
        <v>63</v>
      </c>
      <c r="H965" t="s">
        <v>70</v>
      </c>
      <c r="I965" t="s">
        <v>72</v>
      </c>
      <c r="J965" t="s">
        <v>82</v>
      </c>
      <c r="K965" t="s">
        <v>112</v>
      </c>
      <c r="L965">
        <v>20</v>
      </c>
      <c r="M965">
        <v>20</v>
      </c>
      <c r="N965" t="s">
        <v>152</v>
      </c>
      <c r="O965" t="s">
        <v>155</v>
      </c>
      <c r="P965" t="s">
        <v>206</v>
      </c>
    </row>
    <row r="966" spans="1:16" x14ac:dyDescent="0.35">
      <c r="A966" t="s">
        <v>20</v>
      </c>
      <c r="B966" t="s">
        <v>31</v>
      </c>
      <c r="C966" t="s">
        <v>51</v>
      </c>
      <c r="D966" t="s">
        <v>53</v>
      </c>
      <c r="E966">
        <v>63974</v>
      </c>
      <c r="F966">
        <v>1357</v>
      </c>
      <c r="G966" t="s">
        <v>66</v>
      </c>
      <c r="H966" t="s">
        <v>69</v>
      </c>
      <c r="I966" t="s">
        <v>80</v>
      </c>
      <c r="J966" t="s">
        <v>93</v>
      </c>
      <c r="K966" t="s">
        <v>128</v>
      </c>
      <c r="L966">
        <v>15</v>
      </c>
      <c r="M966">
        <v>15</v>
      </c>
      <c r="N966" t="s">
        <v>151</v>
      </c>
      <c r="O966" t="s">
        <v>154</v>
      </c>
      <c r="P966" t="s">
        <v>189</v>
      </c>
    </row>
    <row r="967" spans="1:16" x14ac:dyDescent="0.35">
      <c r="A967" t="s">
        <v>18</v>
      </c>
      <c r="B967" t="s">
        <v>22</v>
      </c>
      <c r="C967" t="s">
        <v>36</v>
      </c>
      <c r="D967" t="s">
        <v>55</v>
      </c>
      <c r="E967">
        <v>53253</v>
      </c>
      <c r="F967">
        <v>2032</v>
      </c>
      <c r="G967" t="s">
        <v>66</v>
      </c>
      <c r="H967" t="s">
        <v>68</v>
      </c>
      <c r="I967" t="s">
        <v>79</v>
      </c>
      <c r="J967" t="s">
        <v>105</v>
      </c>
      <c r="K967" t="s">
        <v>105</v>
      </c>
      <c r="L967">
        <v>3</v>
      </c>
      <c r="M967">
        <v>2</v>
      </c>
      <c r="N967" t="s">
        <v>151</v>
      </c>
      <c r="O967" t="s">
        <v>155</v>
      </c>
      <c r="P967" t="s">
        <v>173</v>
      </c>
    </row>
    <row r="968" spans="1:16" x14ac:dyDescent="0.35">
      <c r="A968" t="s">
        <v>19</v>
      </c>
      <c r="B968" t="s">
        <v>30</v>
      </c>
      <c r="C968" t="s">
        <v>44</v>
      </c>
      <c r="D968" t="s">
        <v>59</v>
      </c>
      <c r="E968">
        <v>105972</v>
      </c>
      <c r="F968">
        <v>4541</v>
      </c>
      <c r="G968" t="s">
        <v>64</v>
      </c>
      <c r="I968" t="s">
        <v>77</v>
      </c>
      <c r="J968" t="s">
        <v>89</v>
      </c>
      <c r="K968" t="s">
        <v>146</v>
      </c>
      <c r="L968">
        <v>7</v>
      </c>
      <c r="M968">
        <v>4</v>
      </c>
      <c r="N968" t="s">
        <v>151</v>
      </c>
      <c r="O968" t="s">
        <v>155</v>
      </c>
      <c r="P968" t="s">
        <v>208</v>
      </c>
    </row>
    <row r="969" spans="1:16" x14ac:dyDescent="0.35">
      <c r="A969" t="s">
        <v>18</v>
      </c>
      <c r="B969" t="s">
        <v>21</v>
      </c>
      <c r="C969" t="s">
        <v>52</v>
      </c>
      <c r="D969" t="s">
        <v>54</v>
      </c>
      <c r="E969">
        <v>23856</v>
      </c>
      <c r="F969">
        <v>758</v>
      </c>
      <c r="G969" t="s">
        <v>63</v>
      </c>
      <c r="H969" t="s">
        <v>70</v>
      </c>
      <c r="I969" t="s">
        <v>80</v>
      </c>
      <c r="J969" t="s">
        <v>93</v>
      </c>
      <c r="K969" t="s">
        <v>128</v>
      </c>
      <c r="L969">
        <v>18</v>
      </c>
      <c r="M969">
        <v>15</v>
      </c>
      <c r="N969" t="s">
        <v>152</v>
      </c>
      <c r="O969" t="s">
        <v>154</v>
      </c>
      <c r="P969" t="s">
        <v>435</v>
      </c>
    </row>
    <row r="970" spans="1:16" x14ac:dyDescent="0.35">
      <c r="A970" t="s">
        <v>18</v>
      </c>
      <c r="B970" t="s">
        <v>22</v>
      </c>
      <c r="C970" t="s">
        <v>43</v>
      </c>
      <c r="D970" t="s">
        <v>55</v>
      </c>
      <c r="E970">
        <v>1517823</v>
      </c>
      <c r="F970">
        <v>71638</v>
      </c>
      <c r="G970" t="s">
        <v>65</v>
      </c>
      <c r="H970" t="s">
        <v>70</v>
      </c>
      <c r="I970" t="s">
        <v>80</v>
      </c>
      <c r="J970" t="s">
        <v>100</v>
      </c>
      <c r="K970" t="s">
        <v>126</v>
      </c>
      <c r="L970">
        <v>9</v>
      </c>
      <c r="M970">
        <v>9</v>
      </c>
      <c r="N970" t="s">
        <v>151</v>
      </c>
      <c r="O970" t="s">
        <v>153</v>
      </c>
      <c r="P970" t="s">
        <v>178</v>
      </c>
    </row>
    <row r="971" spans="1:16" x14ac:dyDescent="0.35">
      <c r="A971" t="s">
        <v>19</v>
      </c>
      <c r="B971" t="s">
        <v>28</v>
      </c>
      <c r="C971" t="s">
        <v>44</v>
      </c>
      <c r="D971" t="s">
        <v>57</v>
      </c>
      <c r="E971">
        <v>1148449</v>
      </c>
      <c r="F971">
        <v>0</v>
      </c>
      <c r="G971" t="s">
        <v>65</v>
      </c>
      <c r="H971" t="s">
        <v>69</v>
      </c>
      <c r="I971" t="s">
        <v>72</v>
      </c>
      <c r="J971" t="s">
        <v>98</v>
      </c>
      <c r="K971" t="s">
        <v>124</v>
      </c>
      <c r="L971">
        <v>7</v>
      </c>
      <c r="M971">
        <v>6</v>
      </c>
      <c r="N971" t="s">
        <v>149</v>
      </c>
      <c r="O971" t="s">
        <v>155</v>
      </c>
      <c r="P971" t="s">
        <v>270</v>
      </c>
    </row>
    <row r="972" spans="1:16" x14ac:dyDescent="0.35">
      <c r="A972" t="s">
        <v>18</v>
      </c>
      <c r="B972" t="s">
        <v>24</v>
      </c>
      <c r="C972" t="s">
        <v>36</v>
      </c>
      <c r="D972" t="s">
        <v>54</v>
      </c>
      <c r="E972">
        <v>123625</v>
      </c>
      <c r="F972">
        <v>4872</v>
      </c>
      <c r="G972" t="s">
        <v>66</v>
      </c>
      <c r="H972" t="s">
        <v>69</v>
      </c>
      <c r="I972" t="s">
        <v>71</v>
      </c>
      <c r="J972" t="s">
        <v>81</v>
      </c>
      <c r="K972" t="s">
        <v>111</v>
      </c>
      <c r="L972">
        <v>15</v>
      </c>
      <c r="M972">
        <v>12</v>
      </c>
      <c r="N972" t="s">
        <v>147</v>
      </c>
      <c r="O972" t="s">
        <v>153</v>
      </c>
      <c r="P972" t="s">
        <v>174</v>
      </c>
    </row>
    <row r="973" spans="1:16" x14ac:dyDescent="0.35">
      <c r="A973" t="s">
        <v>18</v>
      </c>
      <c r="B973" t="s">
        <v>34</v>
      </c>
      <c r="C973" t="s">
        <v>41</v>
      </c>
      <c r="D973" t="s">
        <v>55</v>
      </c>
      <c r="E973">
        <v>57790</v>
      </c>
      <c r="F973">
        <v>7428</v>
      </c>
      <c r="G973" t="s">
        <v>67</v>
      </c>
      <c r="I973" t="s">
        <v>80</v>
      </c>
      <c r="J973" t="s">
        <v>102</v>
      </c>
      <c r="K973" t="s">
        <v>129</v>
      </c>
      <c r="L973">
        <v>4</v>
      </c>
      <c r="M973">
        <v>3</v>
      </c>
      <c r="N973" t="s">
        <v>150</v>
      </c>
      <c r="O973" t="s">
        <v>153</v>
      </c>
      <c r="P973" t="s">
        <v>436</v>
      </c>
    </row>
    <row r="974" spans="1:16" x14ac:dyDescent="0.35">
      <c r="A974" t="s">
        <v>18</v>
      </c>
      <c r="B974" t="s">
        <v>24</v>
      </c>
      <c r="C974" t="s">
        <v>52</v>
      </c>
      <c r="D974" t="s">
        <v>61</v>
      </c>
      <c r="E974">
        <v>98702</v>
      </c>
      <c r="F974">
        <v>10361</v>
      </c>
      <c r="G974" t="s">
        <v>63</v>
      </c>
      <c r="I974" t="s">
        <v>77</v>
      </c>
      <c r="J974" t="s">
        <v>103</v>
      </c>
      <c r="K974" t="s">
        <v>130</v>
      </c>
      <c r="L974">
        <v>8</v>
      </c>
      <c r="M974">
        <v>5</v>
      </c>
      <c r="N974" t="s">
        <v>152</v>
      </c>
      <c r="O974" t="s">
        <v>154</v>
      </c>
      <c r="P974" t="s">
        <v>437</v>
      </c>
    </row>
    <row r="975" spans="1:16" x14ac:dyDescent="0.35">
      <c r="A975" t="s">
        <v>16</v>
      </c>
      <c r="B975" t="s">
        <v>23</v>
      </c>
      <c r="C975" t="s">
        <v>38</v>
      </c>
      <c r="D975" t="s">
        <v>57</v>
      </c>
      <c r="E975">
        <v>29406</v>
      </c>
      <c r="F975">
        <v>308</v>
      </c>
      <c r="G975" t="s">
        <v>66</v>
      </c>
      <c r="H975" t="s">
        <v>55</v>
      </c>
      <c r="I975" t="s">
        <v>76</v>
      </c>
      <c r="J975" t="s">
        <v>88</v>
      </c>
      <c r="K975" t="s">
        <v>123</v>
      </c>
      <c r="L975">
        <v>12</v>
      </c>
      <c r="M975">
        <v>9</v>
      </c>
      <c r="N975" t="s">
        <v>148</v>
      </c>
      <c r="O975" t="s">
        <v>155</v>
      </c>
      <c r="P975" t="s">
        <v>187</v>
      </c>
    </row>
    <row r="976" spans="1:16" x14ac:dyDescent="0.35">
      <c r="A976" t="s">
        <v>19</v>
      </c>
      <c r="B976" t="s">
        <v>33</v>
      </c>
      <c r="C976" t="s">
        <v>48</v>
      </c>
      <c r="D976" t="s">
        <v>59</v>
      </c>
      <c r="E976">
        <v>105207</v>
      </c>
      <c r="F976">
        <v>377</v>
      </c>
      <c r="G976" t="s">
        <v>66</v>
      </c>
      <c r="H976" t="s">
        <v>70</v>
      </c>
      <c r="I976" t="s">
        <v>74</v>
      </c>
      <c r="J976" t="s">
        <v>95</v>
      </c>
      <c r="K976" t="s">
        <v>120</v>
      </c>
      <c r="L976">
        <v>5</v>
      </c>
      <c r="M976">
        <v>5</v>
      </c>
      <c r="N976" t="s">
        <v>150</v>
      </c>
      <c r="O976" t="s">
        <v>155</v>
      </c>
      <c r="P976" t="s">
        <v>438</v>
      </c>
    </row>
    <row r="977" spans="1:16" x14ac:dyDescent="0.35">
      <c r="A977" t="s">
        <v>20</v>
      </c>
      <c r="B977" t="s">
        <v>32</v>
      </c>
      <c r="C977" t="s">
        <v>36</v>
      </c>
      <c r="E977">
        <v>64452</v>
      </c>
      <c r="F977">
        <v>1635</v>
      </c>
      <c r="G977" t="s">
        <v>62</v>
      </c>
      <c r="I977" t="s">
        <v>72</v>
      </c>
      <c r="J977" t="s">
        <v>101</v>
      </c>
      <c r="K977" t="s">
        <v>101</v>
      </c>
      <c r="L977">
        <v>8</v>
      </c>
      <c r="M977">
        <v>5</v>
      </c>
      <c r="N977" t="s">
        <v>151</v>
      </c>
      <c r="O977" t="s">
        <v>155</v>
      </c>
      <c r="P977" t="s">
        <v>368</v>
      </c>
    </row>
    <row r="978" spans="1:16" x14ac:dyDescent="0.35">
      <c r="A978" t="s">
        <v>18</v>
      </c>
      <c r="B978" t="s">
        <v>22</v>
      </c>
      <c r="C978" t="s">
        <v>43</v>
      </c>
      <c r="D978" t="s">
        <v>58</v>
      </c>
      <c r="E978">
        <v>72528</v>
      </c>
      <c r="F978">
        <v>2900</v>
      </c>
      <c r="G978" t="s">
        <v>64</v>
      </c>
      <c r="H978" t="s">
        <v>70</v>
      </c>
      <c r="I978" t="s">
        <v>72</v>
      </c>
      <c r="J978" t="s">
        <v>98</v>
      </c>
      <c r="K978" t="s">
        <v>124</v>
      </c>
      <c r="L978">
        <v>25</v>
      </c>
      <c r="M978">
        <v>23</v>
      </c>
      <c r="N978" t="s">
        <v>151</v>
      </c>
      <c r="O978" t="s">
        <v>155</v>
      </c>
      <c r="P978" t="s">
        <v>439</v>
      </c>
    </row>
    <row r="979" spans="1:16" x14ac:dyDescent="0.35">
      <c r="A979" t="s">
        <v>16</v>
      </c>
      <c r="B979" t="s">
        <v>25</v>
      </c>
      <c r="C979" t="s">
        <v>37</v>
      </c>
      <c r="D979" t="s">
        <v>53</v>
      </c>
      <c r="E979">
        <v>36128</v>
      </c>
      <c r="F979">
        <v>2710</v>
      </c>
      <c r="G979" t="s">
        <v>62</v>
      </c>
      <c r="H979" t="s">
        <v>70</v>
      </c>
      <c r="I979" t="s">
        <v>76</v>
      </c>
      <c r="J979" t="s">
        <v>109</v>
      </c>
      <c r="K979" t="s">
        <v>138</v>
      </c>
      <c r="L979">
        <v>10</v>
      </c>
      <c r="M979">
        <v>9</v>
      </c>
      <c r="N979" t="s">
        <v>151</v>
      </c>
      <c r="O979" t="s">
        <v>154</v>
      </c>
      <c r="P979" t="s">
        <v>177</v>
      </c>
    </row>
    <row r="980" spans="1:16" x14ac:dyDescent="0.35">
      <c r="A980" t="s">
        <v>20</v>
      </c>
      <c r="B980" t="s">
        <v>26</v>
      </c>
      <c r="C980" t="s">
        <v>40</v>
      </c>
      <c r="D980" t="s">
        <v>59</v>
      </c>
      <c r="E980">
        <v>908182</v>
      </c>
      <c r="F980">
        <v>6165</v>
      </c>
      <c r="G980" t="s">
        <v>65</v>
      </c>
      <c r="H980" t="s">
        <v>55</v>
      </c>
      <c r="I980" t="s">
        <v>79</v>
      </c>
      <c r="J980" t="s">
        <v>92</v>
      </c>
      <c r="K980" t="s">
        <v>92</v>
      </c>
      <c r="L980">
        <v>18</v>
      </c>
      <c r="M980">
        <v>15</v>
      </c>
      <c r="N980" t="s">
        <v>151</v>
      </c>
      <c r="O980" t="s">
        <v>155</v>
      </c>
      <c r="P980" t="s">
        <v>189</v>
      </c>
    </row>
    <row r="981" spans="1:16" x14ac:dyDescent="0.35">
      <c r="A981" t="s">
        <v>17</v>
      </c>
      <c r="B981" t="s">
        <v>29</v>
      </c>
      <c r="C981" t="s">
        <v>39</v>
      </c>
      <c r="D981" t="s">
        <v>55</v>
      </c>
      <c r="E981">
        <v>74937</v>
      </c>
      <c r="F981">
        <v>10896</v>
      </c>
      <c r="G981" t="s">
        <v>67</v>
      </c>
      <c r="H981" t="s">
        <v>55</v>
      </c>
      <c r="I981" t="s">
        <v>76</v>
      </c>
      <c r="J981" t="s">
        <v>110</v>
      </c>
      <c r="K981" t="s">
        <v>145</v>
      </c>
      <c r="L981">
        <v>0</v>
      </c>
      <c r="M981">
        <v>0</v>
      </c>
      <c r="N981" t="s">
        <v>148</v>
      </c>
      <c r="O981" t="s">
        <v>154</v>
      </c>
      <c r="P981" t="s">
        <v>440</v>
      </c>
    </row>
    <row r="982" spans="1:16" x14ac:dyDescent="0.35">
      <c r="A982" t="s">
        <v>19</v>
      </c>
      <c r="B982" t="s">
        <v>21</v>
      </c>
      <c r="C982" t="s">
        <v>50</v>
      </c>
      <c r="D982" t="s">
        <v>55</v>
      </c>
      <c r="E982">
        <v>129349</v>
      </c>
      <c r="F982">
        <v>0</v>
      </c>
      <c r="G982" t="s">
        <v>64</v>
      </c>
      <c r="H982" t="s">
        <v>55</v>
      </c>
      <c r="I982" t="s">
        <v>72</v>
      </c>
      <c r="J982" t="s">
        <v>98</v>
      </c>
      <c r="K982" t="s">
        <v>124</v>
      </c>
      <c r="L982">
        <v>2</v>
      </c>
      <c r="M982">
        <v>2</v>
      </c>
      <c r="N982" t="s">
        <v>151</v>
      </c>
      <c r="O982" t="s">
        <v>154</v>
      </c>
      <c r="P982" t="s">
        <v>173</v>
      </c>
    </row>
    <row r="983" spans="1:16" x14ac:dyDescent="0.35">
      <c r="A983" t="s">
        <v>19</v>
      </c>
      <c r="B983" t="s">
        <v>27</v>
      </c>
      <c r="C983" t="s">
        <v>45</v>
      </c>
      <c r="D983" t="s">
        <v>55</v>
      </c>
      <c r="E983">
        <v>78693</v>
      </c>
      <c r="F983">
        <v>0</v>
      </c>
      <c r="G983" t="s">
        <v>62</v>
      </c>
      <c r="H983" t="s">
        <v>70</v>
      </c>
      <c r="I983" t="s">
        <v>80</v>
      </c>
      <c r="J983" t="s">
        <v>97</v>
      </c>
      <c r="K983" t="s">
        <v>122</v>
      </c>
      <c r="L983">
        <v>4</v>
      </c>
      <c r="M983">
        <v>4</v>
      </c>
      <c r="N983" t="s">
        <v>150</v>
      </c>
      <c r="O983" t="s">
        <v>156</v>
      </c>
      <c r="P983" t="s">
        <v>441</v>
      </c>
    </row>
    <row r="984" spans="1:16" x14ac:dyDescent="0.35">
      <c r="A984" t="s">
        <v>18</v>
      </c>
      <c r="B984" t="s">
        <v>23</v>
      </c>
      <c r="C984" t="s">
        <v>37</v>
      </c>
      <c r="D984" t="s">
        <v>58</v>
      </c>
      <c r="E984">
        <v>60029</v>
      </c>
      <c r="F984">
        <v>4970</v>
      </c>
      <c r="G984" t="s">
        <v>63</v>
      </c>
      <c r="H984" t="s">
        <v>69</v>
      </c>
      <c r="I984" t="s">
        <v>79</v>
      </c>
      <c r="J984" t="s">
        <v>105</v>
      </c>
      <c r="K984" t="s">
        <v>105</v>
      </c>
      <c r="L984">
        <v>6</v>
      </c>
      <c r="M984">
        <v>6</v>
      </c>
      <c r="N984" t="s">
        <v>151</v>
      </c>
      <c r="O984" t="s">
        <v>154</v>
      </c>
      <c r="P984" t="s">
        <v>180</v>
      </c>
    </row>
    <row r="985" spans="1:16" x14ac:dyDescent="0.35">
      <c r="A985" t="s">
        <v>18</v>
      </c>
      <c r="B985" t="s">
        <v>30</v>
      </c>
      <c r="C985" t="s">
        <v>36</v>
      </c>
      <c r="D985" t="s">
        <v>56</v>
      </c>
      <c r="E985">
        <v>42338</v>
      </c>
      <c r="F985">
        <v>5166</v>
      </c>
      <c r="G985" t="s">
        <v>67</v>
      </c>
      <c r="I985" t="s">
        <v>71</v>
      </c>
      <c r="J985" t="s">
        <v>81</v>
      </c>
      <c r="K985" t="s">
        <v>111</v>
      </c>
      <c r="L985">
        <v>4</v>
      </c>
      <c r="M985">
        <v>4</v>
      </c>
      <c r="N985" t="s">
        <v>147</v>
      </c>
      <c r="O985" t="s">
        <v>156</v>
      </c>
      <c r="P985" t="s">
        <v>327</v>
      </c>
    </row>
    <row r="986" spans="1:16" x14ac:dyDescent="0.35">
      <c r="A986" t="s">
        <v>20</v>
      </c>
      <c r="B986" t="s">
        <v>31</v>
      </c>
      <c r="C986" t="s">
        <v>38</v>
      </c>
      <c r="D986" t="s">
        <v>59</v>
      </c>
      <c r="E986">
        <v>143664</v>
      </c>
      <c r="F986">
        <v>13651</v>
      </c>
      <c r="G986" t="s">
        <v>64</v>
      </c>
      <c r="H986" t="s">
        <v>55</v>
      </c>
      <c r="I986" t="s">
        <v>80</v>
      </c>
      <c r="J986" t="s">
        <v>93</v>
      </c>
      <c r="K986" t="s">
        <v>128</v>
      </c>
      <c r="L986">
        <v>15</v>
      </c>
      <c r="M986">
        <v>14</v>
      </c>
      <c r="N986" t="s">
        <v>147</v>
      </c>
      <c r="O986" t="s">
        <v>156</v>
      </c>
      <c r="P986" t="s">
        <v>179</v>
      </c>
    </row>
    <row r="987" spans="1:16" x14ac:dyDescent="0.35">
      <c r="A987" t="s">
        <v>19</v>
      </c>
      <c r="B987" t="s">
        <v>21</v>
      </c>
      <c r="C987" t="s">
        <v>47</v>
      </c>
      <c r="D987" t="s">
        <v>61</v>
      </c>
      <c r="E987">
        <v>58226</v>
      </c>
      <c r="F987">
        <v>5271</v>
      </c>
      <c r="G987" t="s">
        <v>67</v>
      </c>
      <c r="H987" t="s">
        <v>70</v>
      </c>
      <c r="I987" t="s">
        <v>79</v>
      </c>
      <c r="J987" t="s">
        <v>92</v>
      </c>
      <c r="K987" t="s">
        <v>92</v>
      </c>
      <c r="L987">
        <v>1</v>
      </c>
      <c r="M987">
        <v>1</v>
      </c>
      <c r="N987" t="s">
        <v>151</v>
      </c>
      <c r="O987" t="s">
        <v>156</v>
      </c>
      <c r="P987" t="s">
        <v>174</v>
      </c>
    </row>
    <row r="988" spans="1:16" x14ac:dyDescent="0.35">
      <c r="A988" t="s">
        <v>19</v>
      </c>
      <c r="B988" t="s">
        <v>28</v>
      </c>
      <c r="C988" t="s">
        <v>48</v>
      </c>
      <c r="D988" t="s">
        <v>55</v>
      </c>
      <c r="E988">
        <v>122540</v>
      </c>
      <c r="F988">
        <v>11647</v>
      </c>
      <c r="G988" t="s">
        <v>66</v>
      </c>
      <c r="H988" t="s">
        <v>55</v>
      </c>
      <c r="I988" t="s">
        <v>71</v>
      </c>
      <c r="J988" t="s">
        <v>81</v>
      </c>
      <c r="K988" t="s">
        <v>111</v>
      </c>
      <c r="L988">
        <v>7</v>
      </c>
      <c r="M988">
        <v>4</v>
      </c>
      <c r="N988" t="s">
        <v>151</v>
      </c>
      <c r="O988" t="s">
        <v>155</v>
      </c>
      <c r="P988" t="s">
        <v>242</v>
      </c>
    </row>
    <row r="989" spans="1:16" x14ac:dyDescent="0.35">
      <c r="A989" t="s">
        <v>19</v>
      </c>
      <c r="B989" t="s">
        <v>25</v>
      </c>
      <c r="C989" t="s">
        <v>39</v>
      </c>
      <c r="D989" t="s">
        <v>60</v>
      </c>
      <c r="E989">
        <v>320848</v>
      </c>
      <c r="F989">
        <v>0</v>
      </c>
      <c r="G989" t="s">
        <v>65</v>
      </c>
      <c r="H989" t="s">
        <v>68</v>
      </c>
      <c r="I989" t="s">
        <v>80</v>
      </c>
      <c r="J989" t="s">
        <v>93</v>
      </c>
      <c r="K989" t="s">
        <v>128</v>
      </c>
      <c r="L989">
        <v>3</v>
      </c>
      <c r="M989">
        <v>3</v>
      </c>
      <c r="N989" t="s">
        <v>147</v>
      </c>
      <c r="O989" t="s">
        <v>155</v>
      </c>
      <c r="P989" t="s">
        <v>179</v>
      </c>
    </row>
    <row r="990" spans="1:16" x14ac:dyDescent="0.35">
      <c r="A990" t="s">
        <v>18</v>
      </c>
      <c r="B990" t="s">
        <v>25</v>
      </c>
      <c r="C990" t="s">
        <v>35</v>
      </c>
      <c r="D990" t="s">
        <v>57</v>
      </c>
      <c r="E990">
        <v>35759</v>
      </c>
      <c r="F990">
        <v>1310</v>
      </c>
      <c r="G990" t="s">
        <v>67</v>
      </c>
      <c r="H990" t="s">
        <v>55</v>
      </c>
      <c r="I990" t="s">
        <v>75</v>
      </c>
      <c r="J990" t="s">
        <v>85</v>
      </c>
      <c r="K990" t="s">
        <v>114</v>
      </c>
      <c r="L990">
        <v>12</v>
      </c>
      <c r="M990">
        <v>12</v>
      </c>
      <c r="N990" t="s">
        <v>148</v>
      </c>
      <c r="O990" t="s">
        <v>155</v>
      </c>
      <c r="P990" t="s">
        <v>180</v>
      </c>
    </row>
    <row r="991" spans="1:16" x14ac:dyDescent="0.35">
      <c r="A991" t="s">
        <v>19</v>
      </c>
      <c r="B991" t="s">
        <v>30</v>
      </c>
      <c r="C991" t="s">
        <v>36</v>
      </c>
      <c r="D991" t="s">
        <v>54</v>
      </c>
      <c r="E991">
        <v>90971</v>
      </c>
      <c r="F991">
        <v>8786</v>
      </c>
      <c r="G991" t="s">
        <v>63</v>
      </c>
      <c r="H991" t="s">
        <v>70</v>
      </c>
      <c r="I991" t="s">
        <v>73</v>
      </c>
      <c r="J991" t="s">
        <v>83</v>
      </c>
      <c r="K991" t="s">
        <v>73</v>
      </c>
      <c r="L991">
        <v>1</v>
      </c>
      <c r="M991">
        <v>1</v>
      </c>
      <c r="N991" t="s">
        <v>149</v>
      </c>
      <c r="O991" t="s">
        <v>155</v>
      </c>
      <c r="P991" t="s">
        <v>170</v>
      </c>
    </row>
    <row r="992" spans="1:16" x14ac:dyDescent="0.35">
      <c r="A992" t="s">
        <v>16</v>
      </c>
      <c r="B992" t="s">
        <v>32</v>
      </c>
      <c r="C992" t="s">
        <v>44</v>
      </c>
      <c r="D992" t="s">
        <v>53</v>
      </c>
      <c r="E992">
        <v>134691</v>
      </c>
      <c r="F992">
        <v>12547</v>
      </c>
      <c r="G992" t="s">
        <v>66</v>
      </c>
      <c r="I992" t="s">
        <v>77</v>
      </c>
      <c r="J992" t="s">
        <v>87</v>
      </c>
      <c r="K992" t="s">
        <v>127</v>
      </c>
      <c r="L992">
        <v>12</v>
      </c>
      <c r="M992">
        <v>12</v>
      </c>
      <c r="N992" t="s">
        <v>149</v>
      </c>
      <c r="O992" t="s">
        <v>154</v>
      </c>
      <c r="P992" t="s">
        <v>186</v>
      </c>
    </row>
    <row r="993" spans="1:16" x14ac:dyDescent="0.35">
      <c r="A993" t="s">
        <v>18</v>
      </c>
      <c r="B993" t="s">
        <v>25</v>
      </c>
      <c r="C993" t="s">
        <v>39</v>
      </c>
      <c r="D993" t="s">
        <v>59</v>
      </c>
      <c r="E993">
        <v>1142559</v>
      </c>
      <c r="F993">
        <v>40640</v>
      </c>
      <c r="G993" t="s">
        <v>65</v>
      </c>
      <c r="H993" t="s">
        <v>69</v>
      </c>
      <c r="I993" t="s">
        <v>80</v>
      </c>
      <c r="J993" t="s">
        <v>97</v>
      </c>
      <c r="K993" t="s">
        <v>122</v>
      </c>
      <c r="L993">
        <v>7</v>
      </c>
      <c r="M993">
        <v>4</v>
      </c>
      <c r="N993" t="s">
        <v>147</v>
      </c>
      <c r="O993" t="s">
        <v>154</v>
      </c>
      <c r="P993" t="s">
        <v>223</v>
      </c>
    </row>
    <row r="994" spans="1:16" x14ac:dyDescent="0.35">
      <c r="A994" t="s">
        <v>18</v>
      </c>
      <c r="B994" t="s">
        <v>24</v>
      </c>
      <c r="C994" t="s">
        <v>48</v>
      </c>
      <c r="D994" t="s">
        <v>55</v>
      </c>
      <c r="E994">
        <v>89511</v>
      </c>
      <c r="F994">
        <v>6353</v>
      </c>
      <c r="G994" t="s">
        <v>63</v>
      </c>
      <c r="H994" t="s">
        <v>69</v>
      </c>
      <c r="I994" t="s">
        <v>78</v>
      </c>
      <c r="J994" t="s">
        <v>106</v>
      </c>
      <c r="K994" t="s">
        <v>133</v>
      </c>
      <c r="L994">
        <v>8</v>
      </c>
      <c r="M994">
        <v>7</v>
      </c>
      <c r="N994" t="s">
        <v>147</v>
      </c>
      <c r="O994" t="s">
        <v>154</v>
      </c>
      <c r="P994" t="s">
        <v>442</v>
      </c>
    </row>
    <row r="995" spans="1:16" x14ac:dyDescent="0.35">
      <c r="A995" t="s">
        <v>16</v>
      </c>
      <c r="B995" t="s">
        <v>27</v>
      </c>
      <c r="C995" t="s">
        <v>50</v>
      </c>
      <c r="D995" t="s">
        <v>56</v>
      </c>
      <c r="E995">
        <v>676331</v>
      </c>
      <c r="F995">
        <v>62542</v>
      </c>
      <c r="G995" t="s">
        <v>65</v>
      </c>
      <c r="H995" t="s">
        <v>69</v>
      </c>
      <c r="I995" t="s">
        <v>80</v>
      </c>
      <c r="J995" t="s">
        <v>93</v>
      </c>
      <c r="K995" t="s">
        <v>128</v>
      </c>
      <c r="L995">
        <v>25</v>
      </c>
      <c r="M995">
        <v>23</v>
      </c>
      <c r="N995" t="s">
        <v>150</v>
      </c>
      <c r="O995" t="s">
        <v>154</v>
      </c>
      <c r="P995" t="s">
        <v>172</v>
      </c>
    </row>
    <row r="996" spans="1:16" x14ac:dyDescent="0.35">
      <c r="A996" t="s">
        <v>19</v>
      </c>
      <c r="B996" t="s">
        <v>33</v>
      </c>
      <c r="C996" t="s">
        <v>48</v>
      </c>
      <c r="D996" t="s">
        <v>56</v>
      </c>
      <c r="E996">
        <v>118330</v>
      </c>
      <c r="F996">
        <v>2224</v>
      </c>
      <c r="G996" t="s">
        <v>64</v>
      </c>
      <c r="I996" t="s">
        <v>75</v>
      </c>
      <c r="J996" t="s">
        <v>91</v>
      </c>
      <c r="K996" t="s">
        <v>118</v>
      </c>
      <c r="L996">
        <v>5</v>
      </c>
      <c r="M996">
        <v>5</v>
      </c>
      <c r="N996" t="s">
        <v>151</v>
      </c>
      <c r="O996" t="s">
        <v>153</v>
      </c>
      <c r="P996" t="s">
        <v>317</v>
      </c>
    </row>
    <row r="997" spans="1:16" x14ac:dyDescent="0.35">
      <c r="A997" t="s">
        <v>18</v>
      </c>
      <c r="B997" t="s">
        <v>24</v>
      </c>
      <c r="C997" t="s">
        <v>45</v>
      </c>
      <c r="D997" t="s">
        <v>55</v>
      </c>
      <c r="E997">
        <v>1391977</v>
      </c>
      <c r="F997">
        <v>0</v>
      </c>
      <c r="G997" t="s">
        <v>65</v>
      </c>
      <c r="I997" t="s">
        <v>71</v>
      </c>
      <c r="J997" t="s">
        <v>94</v>
      </c>
      <c r="K997" t="s">
        <v>119</v>
      </c>
      <c r="L997">
        <v>5</v>
      </c>
      <c r="M997">
        <v>4</v>
      </c>
      <c r="N997" t="s">
        <v>150</v>
      </c>
      <c r="O997" t="s">
        <v>154</v>
      </c>
      <c r="P997" t="s">
        <v>173</v>
      </c>
    </row>
    <row r="998" spans="1:16" x14ac:dyDescent="0.35">
      <c r="A998" t="s">
        <v>20</v>
      </c>
      <c r="B998" t="s">
        <v>29</v>
      </c>
      <c r="C998" t="s">
        <v>35</v>
      </c>
      <c r="D998" t="s">
        <v>61</v>
      </c>
      <c r="E998">
        <v>597222</v>
      </c>
      <c r="F998">
        <v>33818</v>
      </c>
      <c r="G998" t="s">
        <v>65</v>
      </c>
      <c r="I998" t="s">
        <v>73</v>
      </c>
      <c r="J998" t="s">
        <v>83</v>
      </c>
      <c r="K998" t="s">
        <v>73</v>
      </c>
      <c r="L998">
        <v>18</v>
      </c>
      <c r="M998">
        <v>15</v>
      </c>
      <c r="N998" t="s">
        <v>152</v>
      </c>
      <c r="O998" t="s">
        <v>156</v>
      </c>
      <c r="P998" t="s">
        <v>214</v>
      </c>
    </row>
    <row r="999" spans="1:16" x14ac:dyDescent="0.35">
      <c r="A999" t="s">
        <v>20</v>
      </c>
      <c r="B999" t="s">
        <v>31</v>
      </c>
      <c r="C999" t="s">
        <v>44</v>
      </c>
      <c r="D999" t="s">
        <v>56</v>
      </c>
      <c r="E999">
        <v>134373</v>
      </c>
      <c r="F999">
        <v>19198</v>
      </c>
      <c r="G999" t="s">
        <v>64</v>
      </c>
      <c r="H999" t="s">
        <v>69</v>
      </c>
      <c r="I999" t="s">
        <v>79</v>
      </c>
      <c r="J999" t="s">
        <v>105</v>
      </c>
      <c r="K999" t="s">
        <v>105</v>
      </c>
      <c r="L999">
        <v>9</v>
      </c>
      <c r="M999">
        <v>7</v>
      </c>
      <c r="N999" t="s">
        <v>147</v>
      </c>
      <c r="O999" t="s">
        <v>153</v>
      </c>
      <c r="P999" t="s">
        <v>187</v>
      </c>
    </row>
    <row r="1000" spans="1:16" x14ac:dyDescent="0.35">
      <c r="A1000" t="s">
        <v>16</v>
      </c>
      <c r="B1000" t="s">
        <v>26</v>
      </c>
      <c r="C1000" t="s">
        <v>47</v>
      </c>
      <c r="D1000" t="s">
        <v>60</v>
      </c>
      <c r="E1000">
        <v>86412</v>
      </c>
      <c r="F1000">
        <v>0</v>
      </c>
      <c r="G1000" t="s">
        <v>62</v>
      </c>
      <c r="H1000" t="s">
        <v>68</v>
      </c>
      <c r="I1000" t="s">
        <v>71</v>
      </c>
      <c r="J1000" t="s">
        <v>81</v>
      </c>
      <c r="K1000" t="s">
        <v>111</v>
      </c>
      <c r="L1000">
        <v>15</v>
      </c>
      <c r="M1000">
        <v>14</v>
      </c>
      <c r="N1000" t="s">
        <v>148</v>
      </c>
      <c r="O1000" t="s">
        <v>153</v>
      </c>
      <c r="P1000" t="s">
        <v>172</v>
      </c>
    </row>
    <row r="1001" spans="1:16" x14ac:dyDescent="0.35">
      <c r="A1001" t="s">
        <v>20</v>
      </c>
      <c r="B1001" t="s">
        <v>21</v>
      </c>
      <c r="C1001" t="s">
        <v>45</v>
      </c>
      <c r="D1001" t="s">
        <v>55</v>
      </c>
      <c r="E1001">
        <v>581256</v>
      </c>
      <c r="F1001">
        <v>73215</v>
      </c>
      <c r="G1001" t="s">
        <v>65</v>
      </c>
      <c r="H1001" t="s">
        <v>68</v>
      </c>
      <c r="I1001" t="s">
        <v>79</v>
      </c>
      <c r="J1001" t="s">
        <v>92</v>
      </c>
      <c r="K1001" t="s">
        <v>92</v>
      </c>
      <c r="L1001">
        <v>15</v>
      </c>
      <c r="M1001">
        <v>15</v>
      </c>
      <c r="N1001" t="s">
        <v>149</v>
      </c>
      <c r="O1001" t="s">
        <v>155</v>
      </c>
      <c r="P1001" t="s">
        <v>443</v>
      </c>
    </row>
    <row r="1002" spans="1:16" x14ac:dyDescent="0.35">
      <c r="A1002" t="s">
        <v>18</v>
      </c>
      <c r="B1002" t="s">
        <v>33</v>
      </c>
      <c r="C1002" t="s">
        <v>45</v>
      </c>
      <c r="D1002" t="s">
        <v>57</v>
      </c>
      <c r="E1002">
        <v>33480</v>
      </c>
      <c r="F1002">
        <v>747</v>
      </c>
      <c r="G1002" t="s">
        <v>64</v>
      </c>
      <c r="H1002" t="s">
        <v>55</v>
      </c>
      <c r="I1002" t="s">
        <v>76</v>
      </c>
      <c r="J1002" t="s">
        <v>86</v>
      </c>
      <c r="K1002" t="s">
        <v>143</v>
      </c>
      <c r="L1002">
        <v>4</v>
      </c>
      <c r="M1002">
        <v>4</v>
      </c>
      <c r="N1002" t="s">
        <v>149</v>
      </c>
      <c r="O1002" t="s">
        <v>155</v>
      </c>
      <c r="P1002" t="s">
        <v>444</v>
      </c>
    </row>
    <row r="1003" spans="1:16" x14ac:dyDescent="0.35">
      <c r="A1003" t="s">
        <v>16</v>
      </c>
      <c r="B1003" t="s">
        <v>24</v>
      </c>
      <c r="C1003" t="s">
        <v>38</v>
      </c>
      <c r="D1003" t="s">
        <v>54</v>
      </c>
      <c r="E1003">
        <v>582630</v>
      </c>
      <c r="F1003">
        <v>79453</v>
      </c>
      <c r="G1003" t="s">
        <v>65</v>
      </c>
      <c r="H1003" t="s">
        <v>55</v>
      </c>
      <c r="I1003" t="s">
        <v>78</v>
      </c>
      <c r="J1003" t="s">
        <v>106</v>
      </c>
      <c r="K1003" t="s">
        <v>133</v>
      </c>
      <c r="L1003">
        <v>15</v>
      </c>
      <c r="M1003">
        <v>15</v>
      </c>
      <c r="N1003" t="s">
        <v>150</v>
      </c>
      <c r="O1003" t="s">
        <v>154</v>
      </c>
      <c r="P1003" t="s">
        <v>174</v>
      </c>
    </row>
    <row r="1004" spans="1:16" x14ac:dyDescent="0.35">
      <c r="A1004" t="s">
        <v>18</v>
      </c>
      <c r="B1004" t="s">
        <v>34</v>
      </c>
      <c r="C1004" t="s">
        <v>47</v>
      </c>
      <c r="D1004" t="s">
        <v>54</v>
      </c>
      <c r="E1004">
        <v>56051</v>
      </c>
      <c r="F1004">
        <v>2761</v>
      </c>
      <c r="G1004" t="s">
        <v>64</v>
      </c>
      <c r="H1004" t="s">
        <v>70</v>
      </c>
      <c r="I1004" t="s">
        <v>71</v>
      </c>
      <c r="J1004" t="s">
        <v>94</v>
      </c>
      <c r="K1004" t="s">
        <v>119</v>
      </c>
      <c r="L1004">
        <v>5</v>
      </c>
      <c r="M1004">
        <v>5</v>
      </c>
      <c r="N1004" t="s">
        <v>150</v>
      </c>
      <c r="O1004" t="s">
        <v>153</v>
      </c>
      <c r="P1004" t="s">
        <v>229</v>
      </c>
    </row>
    <row r="1005" spans="1:16" x14ac:dyDescent="0.35">
      <c r="A1005" t="s">
        <v>20</v>
      </c>
      <c r="B1005" t="s">
        <v>22</v>
      </c>
      <c r="C1005" t="s">
        <v>49</v>
      </c>
      <c r="D1005" t="s">
        <v>56</v>
      </c>
      <c r="E1005">
        <v>77962</v>
      </c>
      <c r="F1005">
        <v>9902</v>
      </c>
      <c r="G1005" t="s">
        <v>63</v>
      </c>
      <c r="H1005" t="s">
        <v>70</v>
      </c>
      <c r="I1005" t="s">
        <v>78</v>
      </c>
      <c r="J1005" t="s">
        <v>90</v>
      </c>
      <c r="K1005" t="s">
        <v>117</v>
      </c>
      <c r="L1005">
        <v>12</v>
      </c>
      <c r="M1005">
        <v>12</v>
      </c>
      <c r="N1005" t="s">
        <v>151</v>
      </c>
      <c r="O1005" t="s">
        <v>154</v>
      </c>
      <c r="P1005" t="s">
        <v>165</v>
      </c>
    </row>
    <row r="1006" spans="1:16" x14ac:dyDescent="0.35">
      <c r="A1006" t="s">
        <v>19</v>
      </c>
      <c r="B1006" t="s">
        <v>30</v>
      </c>
      <c r="C1006" t="s">
        <v>45</v>
      </c>
      <c r="D1006" t="s">
        <v>57</v>
      </c>
      <c r="E1006">
        <v>148045</v>
      </c>
      <c r="F1006">
        <v>3358</v>
      </c>
      <c r="G1006" t="s">
        <v>66</v>
      </c>
      <c r="I1006" t="s">
        <v>73</v>
      </c>
      <c r="J1006" t="s">
        <v>83</v>
      </c>
      <c r="K1006" t="s">
        <v>73</v>
      </c>
      <c r="L1006">
        <v>6</v>
      </c>
      <c r="M1006">
        <v>5</v>
      </c>
      <c r="N1006" t="s">
        <v>151</v>
      </c>
      <c r="O1006" t="s">
        <v>153</v>
      </c>
      <c r="P1006" t="s">
        <v>187</v>
      </c>
    </row>
    <row r="1007" spans="1:16" x14ac:dyDescent="0.35">
      <c r="A1007" t="s">
        <v>19</v>
      </c>
      <c r="B1007" t="s">
        <v>33</v>
      </c>
      <c r="C1007" t="s">
        <v>45</v>
      </c>
      <c r="D1007" t="s">
        <v>58</v>
      </c>
      <c r="E1007">
        <v>89862</v>
      </c>
      <c r="F1007">
        <v>0</v>
      </c>
      <c r="G1007" t="s">
        <v>64</v>
      </c>
      <c r="H1007" t="s">
        <v>69</v>
      </c>
      <c r="I1007" t="s">
        <v>80</v>
      </c>
      <c r="J1007" t="s">
        <v>100</v>
      </c>
      <c r="K1007" t="s">
        <v>126</v>
      </c>
      <c r="L1007">
        <v>4</v>
      </c>
      <c r="M1007">
        <v>4</v>
      </c>
      <c r="N1007" t="s">
        <v>148</v>
      </c>
      <c r="O1007" t="s">
        <v>156</v>
      </c>
      <c r="P1007" t="s">
        <v>445</v>
      </c>
    </row>
    <row r="1008" spans="1:16" x14ac:dyDescent="0.35">
      <c r="A1008" t="s">
        <v>16</v>
      </c>
      <c r="B1008" t="s">
        <v>33</v>
      </c>
      <c r="C1008" t="s">
        <v>41</v>
      </c>
      <c r="D1008" t="s">
        <v>59</v>
      </c>
      <c r="E1008">
        <v>48390</v>
      </c>
      <c r="F1008">
        <v>5062</v>
      </c>
      <c r="G1008" t="s">
        <v>67</v>
      </c>
      <c r="H1008" t="s">
        <v>68</v>
      </c>
      <c r="I1008" t="s">
        <v>71</v>
      </c>
      <c r="J1008" t="s">
        <v>81</v>
      </c>
      <c r="K1008" t="s">
        <v>111</v>
      </c>
      <c r="L1008">
        <v>10</v>
      </c>
      <c r="M1008">
        <v>10</v>
      </c>
      <c r="N1008" t="s">
        <v>151</v>
      </c>
      <c r="O1008" t="s">
        <v>156</v>
      </c>
      <c r="P1008" t="s">
        <v>188</v>
      </c>
    </row>
    <row r="1009" spans="1:16" x14ac:dyDescent="0.35">
      <c r="A1009" t="s">
        <v>18</v>
      </c>
      <c r="B1009" t="s">
        <v>24</v>
      </c>
      <c r="C1009" t="s">
        <v>51</v>
      </c>
      <c r="E1009">
        <v>89510</v>
      </c>
      <c r="F1009">
        <v>14596</v>
      </c>
      <c r="G1009" t="s">
        <v>66</v>
      </c>
      <c r="H1009" t="s">
        <v>69</v>
      </c>
      <c r="I1009" t="s">
        <v>72</v>
      </c>
      <c r="J1009" t="s">
        <v>101</v>
      </c>
      <c r="K1009" t="s">
        <v>101</v>
      </c>
      <c r="L1009">
        <v>4</v>
      </c>
      <c r="M1009">
        <v>4</v>
      </c>
      <c r="N1009" t="s">
        <v>147</v>
      </c>
      <c r="O1009" t="s">
        <v>156</v>
      </c>
      <c r="P1009" t="s">
        <v>283</v>
      </c>
    </row>
    <row r="1010" spans="1:16" x14ac:dyDescent="0.35">
      <c r="A1010" t="s">
        <v>16</v>
      </c>
      <c r="B1010" t="s">
        <v>28</v>
      </c>
      <c r="C1010" t="s">
        <v>51</v>
      </c>
      <c r="D1010" t="s">
        <v>57</v>
      </c>
      <c r="E1010">
        <v>60541</v>
      </c>
      <c r="F1010">
        <v>0</v>
      </c>
      <c r="G1010" t="s">
        <v>62</v>
      </c>
      <c r="H1010" t="s">
        <v>70</v>
      </c>
      <c r="I1010" t="s">
        <v>73</v>
      </c>
      <c r="J1010" t="s">
        <v>83</v>
      </c>
      <c r="K1010" t="s">
        <v>73</v>
      </c>
      <c r="L1010">
        <v>9</v>
      </c>
      <c r="M1010">
        <v>6</v>
      </c>
      <c r="N1010" t="s">
        <v>150</v>
      </c>
      <c r="O1010" t="s">
        <v>156</v>
      </c>
      <c r="P1010" t="s">
        <v>165</v>
      </c>
    </row>
    <row r="1011" spans="1:16" x14ac:dyDescent="0.35">
      <c r="A1011" t="s">
        <v>19</v>
      </c>
      <c r="B1011" t="s">
        <v>26</v>
      </c>
      <c r="C1011" t="s">
        <v>39</v>
      </c>
      <c r="D1011" t="s">
        <v>54</v>
      </c>
      <c r="E1011">
        <v>83425</v>
      </c>
      <c r="F1011">
        <v>14780</v>
      </c>
      <c r="G1011" t="s">
        <v>67</v>
      </c>
      <c r="H1011" t="s">
        <v>70</v>
      </c>
      <c r="I1011" t="s">
        <v>78</v>
      </c>
      <c r="J1011" t="s">
        <v>90</v>
      </c>
      <c r="K1011" t="s">
        <v>117</v>
      </c>
      <c r="L1011">
        <v>3</v>
      </c>
      <c r="M1011">
        <v>0</v>
      </c>
      <c r="N1011" t="s">
        <v>152</v>
      </c>
      <c r="O1011" t="s">
        <v>153</v>
      </c>
      <c r="P1011" t="s">
        <v>211</v>
      </c>
    </row>
    <row r="1012" spans="1:16" x14ac:dyDescent="0.35">
      <c r="A1012" t="s">
        <v>20</v>
      </c>
      <c r="B1012" t="s">
        <v>25</v>
      </c>
      <c r="C1012" t="s">
        <v>46</v>
      </c>
      <c r="D1012" t="s">
        <v>59</v>
      </c>
      <c r="E1012">
        <v>42718</v>
      </c>
      <c r="F1012">
        <v>2889</v>
      </c>
      <c r="G1012" t="s">
        <v>62</v>
      </c>
      <c r="H1012" t="s">
        <v>70</v>
      </c>
      <c r="I1012" t="s">
        <v>77</v>
      </c>
      <c r="J1012" t="s">
        <v>103</v>
      </c>
      <c r="K1012" t="s">
        <v>130</v>
      </c>
      <c r="L1012">
        <v>9</v>
      </c>
      <c r="M1012">
        <v>9</v>
      </c>
      <c r="N1012" t="s">
        <v>149</v>
      </c>
      <c r="O1012" t="s">
        <v>153</v>
      </c>
      <c r="P1012" t="s">
        <v>161</v>
      </c>
    </row>
    <row r="1013" spans="1:16" x14ac:dyDescent="0.35">
      <c r="A1013" t="s">
        <v>20</v>
      </c>
      <c r="B1013" t="s">
        <v>31</v>
      </c>
      <c r="C1013" t="s">
        <v>38</v>
      </c>
      <c r="D1013" t="s">
        <v>56</v>
      </c>
      <c r="E1013">
        <v>138372</v>
      </c>
      <c r="F1013">
        <v>1213</v>
      </c>
      <c r="G1013" t="s">
        <v>67</v>
      </c>
      <c r="I1013" t="s">
        <v>75</v>
      </c>
      <c r="J1013" t="s">
        <v>99</v>
      </c>
      <c r="K1013" t="s">
        <v>131</v>
      </c>
      <c r="L1013">
        <v>10</v>
      </c>
      <c r="M1013">
        <v>9</v>
      </c>
      <c r="N1013" t="s">
        <v>149</v>
      </c>
      <c r="O1013" t="s">
        <v>153</v>
      </c>
      <c r="P1013" t="s">
        <v>171</v>
      </c>
    </row>
    <row r="1014" spans="1:16" x14ac:dyDescent="0.35">
      <c r="A1014" t="s">
        <v>19</v>
      </c>
      <c r="B1014" t="s">
        <v>22</v>
      </c>
      <c r="C1014" t="s">
        <v>52</v>
      </c>
      <c r="D1014" t="s">
        <v>55</v>
      </c>
      <c r="E1014">
        <v>128969</v>
      </c>
      <c r="F1014">
        <v>0</v>
      </c>
      <c r="G1014" t="s">
        <v>63</v>
      </c>
      <c r="H1014" t="s">
        <v>70</v>
      </c>
      <c r="I1014" t="s">
        <v>74</v>
      </c>
      <c r="J1014" t="s">
        <v>95</v>
      </c>
      <c r="K1014" t="s">
        <v>120</v>
      </c>
      <c r="L1014">
        <v>4</v>
      </c>
      <c r="M1014">
        <v>4</v>
      </c>
      <c r="N1014" t="s">
        <v>152</v>
      </c>
      <c r="O1014" t="s">
        <v>154</v>
      </c>
      <c r="P1014" t="s">
        <v>446</v>
      </c>
    </row>
    <row r="1015" spans="1:16" x14ac:dyDescent="0.35">
      <c r="A1015" t="s">
        <v>16</v>
      </c>
      <c r="B1015" t="s">
        <v>34</v>
      </c>
      <c r="C1015" t="s">
        <v>39</v>
      </c>
      <c r="D1015" t="s">
        <v>53</v>
      </c>
      <c r="E1015">
        <v>64318</v>
      </c>
      <c r="F1015">
        <v>11576</v>
      </c>
      <c r="G1015" t="s">
        <v>64</v>
      </c>
      <c r="H1015" t="s">
        <v>68</v>
      </c>
      <c r="I1015" t="s">
        <v>78</v>
      </c>
      <c r="J1015" t="s">
        <v>106</v>
      </c>
      <c r="K1015" t="s">
        <v>133</v>
      </c>
      <c r="L1015">
        <v>10</v>
      </c>
      <c r="M1015">
        <v>10</v>
      </c>
      <c r="N1015" t="s">
        <v>147</v>
      </c>
      <c r="O1015" t="s">
        <v>154</v>
      </c>
      <c r="P1015" t="s">
        <v>382</v>
      </c>
    </row>
    <row r="1016" spans="1:16" x14ac:dyDescent="0.35">
      <c r="A1016" t="s">
        <v>20</v>
      </c>
      <c r="B1016" t="s">
        <v>24</v>
      </c>
      <c r="C1016" t="s">
        <v>42</v>
      </c>
      <c r="D1016" t="s">
        <v>59</v>
      </c>
      <c r="E1016">
        <v>126141</v>
      </c>
      <c r="F1016">
        <v>6696</v>
      </c>
      <c r="G1016" t="s">
        <v>64</v>
      </c>
      <c r="I1016" t="s">
        <v>72</v>
      </c>
      <c r="J1016" t="s">
        <v>82</v>
      </c>
      <c r="K1016" t="s">
        <v>112</v>
      </c>
      <c r="L1016">
        <v>8</v>
      </c>
      <c r="M1016">
        <v>8</v>
      </c>
      <c r="N1016" t="s">
        <v>147</v>
      </c>
      <c r="O1016" t="s">
        <v>153</v>
      </c>
      <c r="P1016" t="s">
        <v>223</v>
      </c>
    </row>
    <row r="1017" spans="1:16" x14ac:dyDescent="0.35">
      <c r="A1017" t="s">
        <v>20</v>
      </c>
      <c r="B1017" t="s">
        <v>25</v>
      </c>
      <c r="C1017" t="s">
        <v>42</v>
      </c>
      <c r="D1017" t="s">
        <v>59</v>
      </c>
      <c r="E1017">
        <v>136585</v>
      </c>
      <c r="F1017">
        <v>24949</v>
      </c>
      <c r="G1017" t="s">
        <v>64</v>
      </c>
      <c r="I1017" t="s">
        <v>76</v>
      </c>
      <c r="J1017" t="s">
        <v>86</v>
      </c>
      <c r="K1017" t="s">
        <v>143</v>
      </c>
      <c r="L1017">
        <v>18</v>
      </c>
      <c r="M1017">
        <v>18</v>
      </c>
      <c r="N1017" t="s">
        <v>149</v>
      </c>
      <c r="O1017" t="s">
        <v>153</v>
      </c>
      <c r="P1017" t="s">
        <v>188</v>
      </c>
    </row>
    <row r="1018" spans="1:16" x14ac:dyDescent="0.35">
      <c r="A1018" t="s">
        <v>19</v>
      </c>
      <c r="B1018" t="s">
        <v>26</v>
      </c>
      <c r="C1018" t="s">
        <v>36</v>
      </c>
      <c r="D1018" t="s">
        <v>60</v>
      </c>
      <c r="E1018">
        <v>108238</v>
      </c>
      <c r="F1018">
        <v>3879</v>
      </c>
      <c r="G1018" t="s">
        <v>67</v>
      </c>
      <c r="H1018" t="s">
        <v>69</v>
      </c>
      <c r="I1018" t="s">
        <v>79</v>
      </c>
      <c r="J1018" t="s">
        <v>92</v>
      </c>
      <c r="K1018" t="s">
        <v>92</v>
      </c>
      <c r="L1018">
        <v>3</v>
      </c>
      <c r="M1018">
        <v>2</v>
      </c>
      <c r="N1018" t="s">
        <v>148</v>
      </c>
      <c r="O1018" t="s">
        <v>156</v>
      </c>
      <c r="P1018" t="s">
        <v>212</v>
      </c>
    </row>
    <row r="1019" spans="1:16" x14ac:dyDescent="0.35">
      <c r="A1019" t="s">
        <v>18</v>
      </c>
      <c r="B1019" t="s">
        <v>33</v>
      </c>
      <c r="C1019" t="s">
        <v>49</v>
      </c>
      <c r="D1019" t="s">
        <v>57</v>
      </c>
      <c r="E1019">
        <v>71087</v>
      </c>
      <c r="F1019">
        <v>0</v>
      </c>
      <c r="G1019" t="s">
        <v>67</v>
      </c>
      <c r="H1019" t="s">
        <v>69</v>
      </c>
      <c r="I1019" t="s">
        <v>76</v>
      </c>
      <c r="J1019" t="s">
        <v>109</v>
      </c>
      <c r="K1019" t="s">
        <v>144</v>
      </c>
      <c r="L1019">
        <v>8</v>
      </c>
      <c r="M1019">
        <v>6</v>
      </c>
      <c r="N1019" t="s">
        <v>148</v>
      </c>
      <c r="O1019" t="s">
        <v>154</v>
      </c>
      <c r="P1019" t="s">
        <v>447</v>
      </c>
    </row>
    <row r="1020" spans="1:16" x14ac:dyDescent="0.35">
      <c r="A1020" t="s">
        <v>18</v>
      </c>
      <c r="B1020" t="s">
        <v>33</v>
      </c>
      <c r="C1020" t="s">
        <v>40</v>
      </c>
      <c r="D1020" t="s">
        <v>58</v>
      </c>
      <c r="E1020">
        <v>87222</v>
      </c>
      <c r="F1020">
        <v>425</v>
      </c>
      <c r="G1020" t="s">
        <v>63</v>
      </c>
      <c r="H1020" t="s">
        <v>70</v>
      </c>
      <c r="I1020" t="s">
        <v>71</v>
      </c>
      <c r="J1020" t="s">
        <v>81</v>
      </c>
      <c r="K1020" t="s">
        <v>111</v>
      </c>
      <c r="L1020">
        <v>20</v>
      </c>
      <c r="M1020">
        <v>19</v>
      </c>
      <c r="N1020" t="s">
        <v>148</v>
      </c>
      <c r="O1020" t="s">
        <v>155</v>
      </c>
      <c r="P1020" t="s">
        <v>180</v>
      </c>
    </row>
    <row r="1021" spans="1:16" x14ac:dyDescent="0.35">
      <c r="A1021" t="s">
        <v>20</v>
      </c>
      <c r="B1021" t="s">
        <v>32</v>
      </c>
      <c r="C1021" t="s">
        <v>42</v>
      </c>
      <c r="D1021" t="s">
        <v>53</v>
      </c>
      <c r="E1021">
        <v>74718</v>
      </c>
      <c r="F1021">
        <v>14711</v>
      </c>
      <c r="G1021" t="s">
        <v>63</v>
      </c>
      <c r="H1021" t="s">
        <v>68</v>
      </c>
      <c r="I1021" t="s">
        <v>75</v>
      </c>
      <c r="J1021" t="s">
        <v>85</v>
      </c>
      <c r="K1021" t="s">
        <v>114</v>
      </c>
      <c r="L1021">
        <v>20</v>
      </c>
      <c r="M1021">
        <v>20</v>
      </c>
      <c r="N1021" t="s">
        <v>150</v>
      </c>
      <c r="O1021" t="s">
        <v>155</v>
      </c>
      <c r="P1021" t="s">
        <v>187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5BC4-2DE9-43A7-A09F-43B89AC86B70}">
  <dimension ref="A1:R1001"/>
  <sheetViews>
    <sheetView topLeftCell="I1" zoomScale="75" workbookViewId="0">
      <selection activeCell="Q1" activeCellId="5" sqref="B1:B1048576 C1:C1048576 M1:M1048576 K1:K1048576 P1:P1048576 Q1:Q1048576"/>
    </sheetView>
  </sheetViews>
  <sheetFormatPr defaultRowHeight="14.5" x14ac:dyDescent="0.35"/>
  <cols>
    <col min="1" max="1" width="11.7265625" bestFit="1" customWidth="1"/>
    <col min="2" max="2" width="20.90625" bestFit="1" customWidth="1"/>
    <col min="3" max="3" width="18.90625" bestFit="1" customWidth="1"/>
    <col min="4" max="4" width="22.81640625" bestFit="1" customWidth="1"/>
    <col min="5" max="5" width="14.453125" bestFit="1" customWidth="1"/>
    <col min="6" max="7" width="14.453125" customWidth="1"/>
    <col min="8" max="8" width="33.54296875" bestFit="1" customWidth="1"/>
    <col min="9" max="9" width="10.54296875" bestFit="1" customWidth="1"/>
    <col min="10" max="10" width="19.90625" bestFit="1" customWidth="1"/>
    <col min="11" max="11" width="14.1796875" bestFit="1" customWidth="1"/>
    <col min="12" max="12" width="24.36328125" bestFit="1" customWidth="1"/>
    <col min="13" max="13" width="12.26953125" bestFit="1" customWidth="1"/>
    <col min="14" max="15" width="37" bestFit="1" customWidth="1"/>
    <col min="16" max="16" width="35.08984375" bestFit="1" customWidth="1"/>
    <col min="17" max="17" width="15.26953125" bestFit="1" customWidth="1"/>
    <col min="18" max="18" width="10.6328125" bestFit="1" customWidth="1"/>
  </cols>
  <sheetData>
    <row r="1" spans="1:18" x14ac:dyDescent="0.35">
      <c r="A1" t="s">
        <v>0</v>
      </c>
      <c r="B1" t="s">
        <v>1</v>
      </c>
      <c r="C1" t="s">
        <v>2</v>
      </c>
      <c r="D1" t="s">
        <v>3</v>
      </c>
      <c r="E1" t="s">
        <v>4</v>
      </c>
      <c r="F1" t="s">
        <v>2266</v>
      </c>
      <c r="G1" t="s">
        <v>2267</v>
      </c>
      <c r="H1" t="s">
        <v>5</v>
      </c>
      <c r="I1" t="s">
        <v>6</v>
      </c>
      <c r="J1" t="s">
        <v>7</v>
      </c>
      <c r="K1" t="s">
        <v>8</v>
      </c>
      <c r="L1" t="s">
        <v>9</v>
      </c>
      <c r="M1" t="s">
        <v>10</v>
      </c>
      <c r="N1" t="s">
        <v>11</v>
      </c>
      <c r="O1" t="s">
        <v>12</v>
      </c>
      <c r="P1" t="s">
        <v>13</v>
      </c>
      <c r="Q1" t="s">
        <v>14</v>
      </c>
      <c r="R1" t="s">
        <v>15</v>
      </c>
    </row>
    <row r="2" spans="1:18" x14ac:dyDescent="0.35">
      <c r="A2" s="2" t="s">
        <v>16</v>
      </c>
      <c r="B2" s="2" t="s">
        <v>25</v>
      </c>
      <c r="C2" s="2" t="s">
        <v>448</v>
      </c>
      <c r="D2" s="2" t="s">
        <v>449</v>
      </c>
      <c r="E2" s="2" t="s">
        <v>450</v>
      </c>
      <c r="F2" s="2">
        <f t="shared" ref="F2:F65" si="0">IF(I2="USD",1,
 IF(I2="INR",88.04,
 IF(I2="EUR",0.86,
 IF(I2="GBP",0.75,
 IF(I2="CAD",1.4,
 IF(I2="AUD",1.53))))))</f>
        <v>0.86</v>
      </c>
      <c r="G2" s="2">
        <f>Sheet1[[#This Row],[Annual Salary]]/Sheet1[[#This Row],[Exchange Rate]]</f>
        <v>101298.83720930232</v>
      </c>
      <c r="H2" s="2" t="s">
        <v>451</v>
      </c>
      <c r="I2" s="2" t="s">
        <v>62</v>
      </c>
      <c r="J2" s="2" t="s">
        <v>452</v>
      </c>
      <c r="K2" s="2" t="s">
        <v>71</v>
      </c>
      <c r="L2" s="2" t="s">
        <v>81</v>
      </c>
      <c r="M2" s="2" t="s">
        <v>111</v>
      </c>
      <c r="N2" s="2" t="s">
        <v>453</v>
      </c>
      <c r="O2" s="2" t="s">
        <v>453</v>
      </c>
      <c r="P2" s="2" t="s">
        <v>454</v>
      </c>
      <c r="Q2" s="2" t="s">
        <v>455</v>
      </c>
      <c r="R2" s="2" t="s">
        <v>157</v>
      </c>
    </row>
    <row r="3" spans="1:18" x14ac:dyDescent="0.35">
      <c r="A3" s="2" t="s">
        <v>17</v>
      </c>
      <c r="B3" s="2" t="s">
        <v>22</v>
      </c>
      <c r="C3" s="2" t="s">
        <v>36</v>
      </c>
      <c r="D3" s="2" t="s">
        <v>456</v>
      </c>
      <c r="E3" s="2" t="s">
        <v>457</v>
      </c>
      <c r="F3" s="2">
        <f t="shared" si="0"/>
        <v>1.53</v>
      </c>
      <c r="G3" s="2">
        <f>Sheet1[[#This Row],[Annual Salary]]/Sheet1[[#This Row],[Exchange Rate]]</f>
        <v>72606.535947712415</v>
      </c>
      <c r="H3" s="2" t="s">
        <v>458</v>
      </c>
      <c r="I3" s="2" t="s">
        <v>63</v>
      </c>
      <c r="J3" s="2" t="s">
        <v>55</v>
      </c>
      <c r="K3" s="2" t="s">
        <v>72</v>
      </c>
      <c r="L3" s="2" t="s">
        <v>82</v>
      </c>
      <c r="M3" s="2" t="s">
        <v>112</v>
      </c>
      <c r="N3" s="2" t="s">
        <v>459</v>
      </c>
      <c r="O3" s="2" t="s">
        <v>459</v>
      </c>
      <c r="P3" s="2" t="s">
        <v>148</v>
      </c>
      <c r="Q3" s="2" t="s">
        <v>154</v>
      </c>
      <c r="R3" s="2" t="s">
        <v>158</v>
      </c>
    </row>
    <row r="4" spans="1:18" x14ac:dyDescent="0.35">
      <c r="A4" s="2" t="s">
        <v>16</v>
      </c>
      <c r="B4" s="2" t="s">
        <v>23</v>
      </c>
      <c r="C4" s="2" t="s">
        <v>37</v>
      </c>
      <c r="D4" s="2" t="s">
        <v>55</v>
      </c>
      <c r="E4" s="2" t="s">
        <v>460</v>
      </c>
      <c r="F4" s="2">
        <f t="shared" si="0"/>
        <v>1.4</v>
      </c>
      <c r="G4" s="2">
        <f>Sheet1[[#This Row],[Annual Salary]]/Sheet1[[#This Row],[Exchange Rate]]</f>
        <v>22266.428571428572</v>
      </c>
      <c r="H4" s="2" t="s">
        <v>461</v>
      </c>
      <c r="I4" s="2" t="s">
        <v>64</v>
      </c>
      <c r="J4" s="2" t="s">
        <v>69</v>
      </c>
      <c r="K4" s="2" t="s">
        <v>73</v>
      </c>
      <c r="L4" s="2" t="s">
        <v>83</v>
      </c>
      <c r="M4" s="2" t="s">
        <v>73</v>
      </c>
      <c r="N4" s="2" t="s">
        <v>462</v>
      </c>
      <c r="O4" s="2" t="s">
        <v>463</v>
      </c>
      <c r="P4" s="2" t="s">
        <v>464</v>
      </c>
      <c r="Q4" s="2" t="s">
        <v>465</v>
      </c>
      <c r="R4" s="2" t="s">
        <v>159</v>
      </c>
    </row>
    <row r="5" spans="1:18" x14ac:dyDescent="0.35">
      <c r="A5" s="2" t="s">
        <v>18</v>
      </c>
      <c r="B5" s="2" t="s">
        <v>34</v>
      </c>
      <c r="C5" s="2" t="s">
        <v>37</v>
      </c>
      <c r="D5" s="2" t="s">
        <v>466</v>
      </c>
      <c r="E5" s="2" t="s">
        <v>467</v>
      </c>
      <c r="F5" s="2">
        <f t="shared" si="0"/>
        <v>88.04</v>
      </c>
      <c r="G5" s="2">
        <f>Sheet1[[#This Row],[Annual Salary]]/Sheet1[[#This Row],[Exchange Rate]]</f>
        <v>17502.396637891867</v>
      </c>
      <c r="H5" s="2" t="s">
        <v>468</v>
      </c>
      <c r="I5" s="2" t="s">
        <v>65</v>
      </c>
      <c r="J5" s="2" t="s">
        <v>69</v>
      </c>
      <c r="K5" s="2" t="s">
        <v>74</v>
      </c>
      <c r="L5" s="2" t="s">
        <v>84</v>
      </c>
      <c r="M5" s="2" t="s">
        <v>113</v>
      </c>
      <c r="N5" s="2" t="s">
        <v>469</v>
      </c>
      <c r="O5" s="2" t="s">
        <v>459</v>
      </c>
      <c r="P5" s="2" t="s">
        <v>148</v>
      </c>
      <c r="Q5" s="2" t="s">
        <v>154</v>
      </c>
      <c r="R5" s="2" t="s">
        <v>160</v>
      </c>
    </row>
    <row r="6" spans="1:18" x14ac:dyDescent="0.35">
      <c r="A6" s="2" t="s">
        <v>19</v>
      </c>
      <c r="B6" s="2" t="s">
        <v>25</v>
      </c>
      <c r="C6" s="2" t="s">
        <v>38</v>
      </c>
      <c r="D6" s="2" t="s">
        <v>56</v>
      </c>
      <c r="E6" s="2" t="s">
        <v>470</v>
      </c>
      <c r="F6" s="2">
        <f t="shared" si="0"/>
        <v>1</v>
      </c>
      <c r="G6" s="2">
        <f>Sheet1[[#This Row],[Annual Salary]]/Sheet1[[#This Row],[Exchange Rate]]</f>
        <v>94375</v>
      </c>
      <c r="H6" s="2" t="s">
        <v>471</v>
      </c>
      <c r="I6" s="2" t="s">
        <v>66</v>
      </c>
      <c r="J6" s="2" t="s">
        <v>472</v>
      </c>
      <c r="K6" s="2" t="s">
        <v>75</v>
      </c>
      <c r="L6" s="2" t="s">
        <v>85</v>
      </c>
      <c r="M6" s="2" t="s">
        <v>114</v>
      </c>
      <c r="N6" s="2" t="s">
        <v>473</v>
      </c>
      <c r="O6" s="2" t="s">
        <v>474</v>
      </c>
      <c r="P6" s="2" t="s">
        <v>150</v>
      </c>
      <c r="Q6" s="2" t="s">
        <v>455</v>
      </c>
      <c r="R6" s="2" t="s">
        <v>161</v>
      </c>
    </row>
    <row r="7" spans="1:18" x14ac:dyDescent="0.35">
      <c r="A7" s="2" t="s">
        <v>18</v>
      </c>
      <c r="B7" s="2" t="s">
        <v>34</v>
      </c>
      <c r="C7" s="2" t="s">
        <v>39</v>
      </c>
      <c r="D7" s="2" t="s">
        <v>449</v>
      </c>
      <c r="E7" s="2" t="s">
        <v>475</v>
      </c>
      <c r="F7" s="2">
        <f t="shared" si="0"/>
        <v>1.53</v>
      </c>
      <c r="G7" s="2">
        <f>Sheet1[[#This Row],[Annual Salary]]/Sheet1[[#This Row],[Exchange Rate]]</f>
        <v>60422.222222222219</v>
      </c>
      <c r="H7" s="2" t="s">
        <v>476</v>
      </c>
      <c r="I7" s="2" t="s">
        <v>63</v>
      </c>
      <c r="J7" s="2" t="s">
        <v>452</v>
      </c>
      <c r="K7" s="2" t="s">
        <v>76</v>
      </c>
      <c r="L7" s="2" t="s">
        <v>86</v>
      </c>
      <c r="M7" s="2" t="s">
        <v>115</v>
      </c>
      <c r="N7" s="2" t="s">
        <v>477</v>
      </c>
      <c r="O7" s="2" t="s">
        <v>477</v>
      </c>
      <c r="P7" s="2" t="s">
        <v>150</v>
      </c>
      <c r="Q7" s="2" t="s">
        <v>154</v>
      </c>
      <c r="R7" s="2" t="s">
        <v>162</v>
      </c>
    </row>
    <row r="8" spans="1:18" x14ac:dyDescent="0.35">
      <c r="A8" s="2" t="s">
        <v>19</v>
      </c>
      <c r="B8" s="2" t="s">
        <v>27</v>
      </c>
      <c r="C8" s="2" t="s">
        <v>39</v>
      </c>
      <c r="D8" s="2" t="s">
        <v>57</v>
      </c>
      <c r="E8" s="2" t="s">
        <v>478</v>
      </c>
      <c r="F8" s="2">
        <f t="shared" si="0"/>
        <v>0.86</v>
      </c>
      <c r="G8" s="2">
        <f>Sheet1[[#This Row],[Annual Salary]]/Sheet1[[#This Row],[Exchange Rate]]</f>
        <v>35889.534883720931</v>
      </c>
      <c r="H8" s="2" t="s">
        <v>479</v>
      </c>
      <c r="I8" s="2" t="s">
        <v>62</v>
      </c>
      <c r="J8" s="2" t="s">
        <v>69</v>
      </c>
      <c r="K8" s="2" t="s">
        <v>77</v>
      </c>
      <c r="L8" s="2" t="s">
        <v>87</v>
      </c>
      <c r="M8" s="2" t="s">
        <v>116</v>
      </c>
      <c r="N8" s="2" t="s">
        <v>459</v>
      </c>
      <c r="O8" s="2" t="s">
        <v>480</v>
      </c>
      <c r="P8" s="2" t="s">
        <v>481</v>
      </c>
      <c r="Q8" s="2" t="s">
        <v>154</v>
      </c>
      <c r="R8" s="2" t="s">
        <v>163</v>
      </c>
    </row>
    <row r="9" spans="1:18" x14ac:dyDescent="0.35">
      <c r="A9" s="2" t="s">
        <v>20</v>
      </c>
      <c r="B9" s="2" t="s">
        <v>28</v>
      </c>
      <c r="C9" s="2" t="s">
        <v>37</v>
      </c>
      <c r="D9" s="2" t="s">
        <v>449</v>
      </c>
      <c r="E9" s="2" t="s">
        <v>482</v>
      </c>
      <c r="F9" s="2">
        <f t="shared" si="0"/>
        <v>0.86</v>
      </c>
      <c r="G9" s="2">
        <f>Sheet1[[#This Row],[Annual Salary]]/Sheet1[[#This Row],[Exchange Rate]]</f>
        <v>95636.046511627908</v>
      </c>
      <c r="H9" s="2" t="s">
        <v>483</v>
      </c>
      <c r="I9" s="2" t="s">
        <v>62</v>
      </c>
      <c r="J9" s="2" t="s">
        <v>69</v>
      </c>
      <c r="K9" s="2" t="s">
        <v>71</v>
      </c>
      <c r="L9" s="2" t="s">
        <v>81</v>
      </c>
      <c r="M9" s="2" t="s">
        <v>111</v>
      </c>
      <c r="N9" s="2" t="s">
        <v>484</v>
      </c>
      <c r="O9" s="2" t="s">
        <v>484</v>
      </c>
      <c r="P9" s="2" t="s">
        <v>148</v>
      </c>
      <c r="Q9" s="2" t="s">
        <v>156</v>
      </c>
      <c r="R9" s="2" t="s">
        <v>164</v>
      </c>
    </row>
    <row r="10" spans="1:18" x14ac:dyDescent="0.35">
      <c r="A10" s="2" t="s">
        <v>19</v>
      </c>
      <c r="B10" s="2" t="s">
        <v>466</v>
      </c>
      <c r="C10" s="2" t="s">
        <v>466</v>
      </c>
      <c r="D10" s="2" t="s">
        <v>57</v>
      </c>
      <c r="E10" s="2" t="s">
        <v>480</v>
      </c>
      <c r="F10" s="2">
        <f t="shared" si="0"/>
        <v>1</v>
      </c>
      <c r="G10" s="2">
        <f>Sheet1[[#This Row],[Annual Salary]]/Sheet1[[#This Row],[Exchange Rate]]</f>
        <v>0</v>
      </c>
      <c r="H10" s="2" t="s">
        <v>485</v>
      </c>
      <c r="I10" s="2" t="s">
        <v>66</v>
      </c>
      <c r="J10" s="2" t="s">
        <v>466</v>
      </c>
      <c r="K10" s="2" t="s">
        <v>76</v>
      </c>
      <c r="L10" s="2" t="s">
        <v>88</v>
      </c>
      <c r="M10" s="2" t="s">
        <v>466</v>
      </c>
      <c r="N10" s="2" t="s">
        <v>480</v>
      </c>
      <c r="O10" s="2" t="s">
        <v>480</v>
      </c>
      <c r="P10" s="2" t="s">
        <v>464</v>
      </c>
      <c r="Q10" s="2" t="s">
        <v>466</v>
      </c>
      <c r="R10" s="2" t="s">
        <v>165</v>
      </c>
    </row>
    <row r="11" spans="1:18" x14ac:dyDescent="0.35">
      <c r="A11" s="2" t="s">
        <v>19</v>
      </c>
      <c r="B11" s="2" t="s">
        <v>466</v>
      </c>
      <c r="C11" s="2" t="s">
        <v>466</v>
      </c>
      <c r="D11" s="2" t="s">
        <v>486</v>
      </c>
      <c r="E11" s="2" t="s">
        <v>480</v>
      </c>
      <c r="F11" s="2">
        <f t="shared" si="0"/>
        <v>88.04</v>
      </c>
      <c r="G11" s="2">
        <f>Sheet1[[#This Row],[Annual Salary]]/Sheet1[[#This Row],[Exchange Rate]]</f>
        <v>0</v>
      </c>
      <c r="H11" s="2" t="s">
        <v>487</v>
      </c>
      <c r="I11" s="2" t="s">
        <v>65</v>
      </c>
      <c r="J11" s="2" t="s">
        <v>466</v>
      </c>
      <c r="K11" s="2" t="s">
        <v>77</v>
      </c>
      <c r="L11" s="2" t="s">
        <v>89</v>
      </c>
      <c r="M11" s="2" t="s">
        <v>466</v>
      </c>
      <c r="N11" s="2" t="s">
        <v>480</v>
      </c>
      <c r="O11" s="2" t="s">
        <v>488</v>
      </c>
      <c r="P11" s="2" t="s">
        <v>148</v>
      </c>
      <c r="Q11" s="2" t="s">
        <v>466</v>
      </c>
      <c r="R11" s="2" t="s">
        <v>166</v>
      </c>
    </row>
    <row r="12" spans="1:18" x14ac:dyDescent="0.35">
      <c r="A12" s="2" t="s">
        <v>20</v>
      </c>
      <c r="B12" s="2" t="s">
        <v>28</v>
      </c>
      <c r="C12" s="2" t="s">
        <v>40</v>
      </c>
      <c r="D12" s="2" t="s">
        <v>59</v>
      </c>
      <c r="E12" s="2" t="s">
        <v>489</v>
      </c>
      <c r="F12" s="2">
        <f t="shared" si="0"/>
        <v>0.86</v>
      </c>
      <c r="G12" s="2">
        <f>Sheet1[[#This Row],[Annual Salary]]/Sheet1[[#This Row],[Exchange Rate]]</f>
        <v>16134.883720930233</v>
      </c>
      <c r="H12" s="2" t="s">
        <v>490</v>
      </c>
      <c r="I12" s="2" t="s">
        <v>62</v>
      </c>
      <c r="J12" s="2" t="s">
        <v>55</v>
      </c>
      <c r="K12" s="2" t="s">
        <v>78</v>
      </c>
      <c r="L12" s="2" t="s">
        <v>491</v>
      </c>
      <c r="M12" s="2" t="s">
        <v>117</v>
      </c>
      <c r="N12" s="2" t="s">
        <v>484</v>
      </c>
      <c r="O12" s="2" t="s">
        <v>492</v>
      </c>
      <c r="P12" s="2" t="s">
        <v>454</v>
      </c>
      <c r="Q12" s="2" t="s">
        <v>455</v>
      </c>
      <c r="R12" s="2" t="s">
        <v>167</v>
      </c>
    </row>
    <row r="13" spans="1:18" x14ac:dyDescent="0.35">
      <c r="A13" s="2" t="s">
        <v>16</v>
      </c>
      <c r="B13" s="2" t="s">
        <v>22</v>
      </c>
      <c r="C13" s="2" t="s">
        <v>39</v>
      </c>
      <c r="D13" s="2" t="s">
        <v>56</v>
      </c>
      <c r="E13" s="2" t="s">
        <v>493</v>
      </c>
      <c r="F13" s="2">
        <f t="shared" si="0"/>
        <v>1.53</v>
      </c>
      <c r="G13" s="2">
        <f>Sheet1[[#This Row],[Annual Salary]]/Sheet1[[#This Row],[Exchange Rate]]</f>
        <v>62641.176470588231</v>
      </c>
      <c r="H13" s="2" t="s">
        <v>494</v>
      </c>
      <c r="I13" s="2" t="s">
        <v>63</v>
      </c>
      <c r="J13" s="2" t="s">
        <v>472</v>
      </c>
      <c r="K13" s="2" t="s">
        <v>75</v>
      </c>
      <c r="L13" s="2" t="s">
        <v>91</v>
      </c>
      <c r="M13" s="2" t="s">
        <v>118</v>
      </c>
      <c r="N13" s="2" t="s">
        <v>477</v>
      </c>
      <c r="O13" s="2" t="s">
        <v>477</v>
      </c>
      <c r="P13" s="2" t="s">
        <v>481</v>
      </c>
      <c r="Q13" s="2" t="s">
        <v>154</v>
      </c>
      <c r="R13" s="2" t="s">
        <v>168</v>
      </c>
    </row>
    <row r="14" spans="1:18" x14ac:dyDescent="0.35">
      <c r="A14" s="2" t="s">
        <v>18</v>
      </c>
      <c r="B14" s="2" t="s">
        <v>34</v>
      </c>
      <c r="C14" s="2" t="s">
        <v>41</v>
      </c>
      <c r="D14" s="2" t="s">
        <v>59</v>
      </c>
      <c r="E14" s="2" t="s">
        <v>495</v>
      </c>
      <c r="F14" s="2">
        <f t="shared" si="0"/>
        <v>1</v>
      </c>
      <c r="G14" s="2">
        <f>Sheet1[[#This Row],[Annual Salary]]/Sheet1[[#This Row],[Exchange Rate]]</f>
        <v>58887</v>
      </c>
      <c r="H14" s="2" t="s">
        <v>496</v>
      </c>
      <c r="I14" s="2" t="s">
        <v>66</v>
      </c>
      <c r="J14" s="2" t="s">
        <v>472</v>
      </c>
      <c r="K14" s="2" t="s">
        <v>497</v>
      </c>
      <c r="L14" s="2" t="s">
        <v>92</v>
      </c>
      <c r="M14" s="2" t="s">
        <v>92</v>
      </c>
      <c r="N14" s="2" t="s">
        <v>498</v>
      </c>
      <c r="O14" s="2" t="s">
        <v>498</v>
      </c>
      <c r="P14" s="2" t="s">
        <v>454</v>
      </c>
      <c r="Q14" s="2" t="s">
        <v>154</v>
      </c>
      <c r="R14" s="2" t="s">
        <v>169</v>
      </c>
    </row>
    <row r="15" spans="1:18" x14ac:dyDescent="0.35">
      <c r="A15" s="2" t="s">
        <v>18</v>
      </c>
      <c r="B15" s="2" t="s">
        <v>466</v>
      </c>
      <c r="C15" s="2" t="s">
        <v>466</v>
      </c>
      <c r="D15" s="2" t="s">
        <v>466</v>
      </c>
      <c r="E15" s="2" t="s">
        <v>480</v>
      </c>
      <c r="F15" s="2">
        <f t="shared" si="0"/>
        <v>0.75</v>
      </c>
      <c r="G15" s="2">
        <f>Sheet1[[#This Row],[Annual Salary]]/Sheet1[[#This Row],[Exchange Rate]]</f>
        <v>0</v>
      </c>
      <c r="H15" s="2" t="s">
        <v>499</v>
      </c>
      <c r="I15" s="2" t="s">
        <v>67</v>
      </c>
      <c r="J15" s="2" t="s">
        <v>55</v>
      </c>
      <c r="K15" s="2" t="s">
        <v>80</v>
      </c>
      <c r="L15" s="2" t="s">
        <v>93</v>
      </c>
      <c r="M15" s="2" t="s">
        <v>466</v>
      </c>
      <c r="N15" s="2" t="s">
        <v>480</v>
      </c>
      <c r="O15" s="2" t="s">
        <v>473</v>
      </c>
      <c r="P15" s="2" t="s">
        <v>148</v>
      </c>
      <c r="Q15" s="2" t="s">
        <v>466</v>
      </c>
      <c r="R15" s="2" t="s">
        <v>170</v>
      </c>
    </row>
    <row r="16" spans="1:18" x14ac:dyDescent="0.35">
      <c r="A16" s="2" t="s">
        <v>17</v>
      </c>
      <c r="B16" s="2" t="s">
        <v>30</v>
      </c>
      <c r="C16" s="2" t="s">
        <v>41</v>
      </c>
      <c r="D16" s="2" t="s">
        <v>55</v>
      </c>
      <c r="E16" s="2" t="s">
        <v>500</v>
      </c>
      <c r="F16" s="2">
        <f t="shared" si="0"/>
        <v>1.4</v>
      </c>
      <c r="G16" s="2">
        <f>Sheet1[[#This Row],[Annual Salary]]/Sheet1[[#This Row],[Exchange Rate]]</f>
        <v>86760</v>
      </c>
      <c r="H16" s="2" t="s">
        <v>501</v>
      </c>
      <c r="I16" s="2" t="s">
        <v>64</v>
      </c>
      <c r="J16" s="2" t="s">
        <v>69</v>
      </c>
      <c r="K16" s="2" t="s">
        <v>71</v>
      </c>
      <c r="L16" s="2" t="s">
        <v>94</v>
      </c>
      <c r="M16" s="2" t="s">
        <v>119</v>
      </c>
      <c r="N16" s="2" t="s">
        <v>480</v>
      </c>
      <c r="O16" s="2" t="s">
        <v>480</v>
      </c>
      <c r="P16" s="2" t="s">
        <v>454</v>
      </c>
      <c r="Q16" s="2" t="s">
        <v>156</v>
      </c>
      <c r="R16" s="2" t="s">
        <v>164</v>
      </c>
    </row>
    <row r="17" spans="1:18" x14ac:dyDescent="0.35">
      <c r="A17" s="2" t="s">
        <v>18</v>
      </c>
      <c r="B17" s="2" t="s">
        <v>30</v>
      </c>
      <c r="C17" s="2" t="s">
        <v>42</v>
      </c>
      <c r="D17" s="2" t="s">
        <v>57</v>
      </c>
      <c r="E17" s="2" t="s">
        <v>502</v>
      </c>
      <c r="F17" s="2">
        <f t="shared" si="0"/>
        <v>0.86</v>
      </c>
      <c r="G17" s="2">
        <f>Sheet1[[#This Row],[Annual Salary]]/Sheet1[[#This Row],[Exchange Rate]]</f>
        <v>28260.465116279069</v>
      </c>
      <c r="H17" s="2" t="s">
        <v>503</v>
      </c>
      <c r="I17" s="2" t="s">
        <v>62</v>
      </c>
      <c r="J17" s="2" t="s">
        <v>55</v>
      </c>
      <c r="K17" s="2" t="s">
        <v>71</v>
      </c>
      <c r="L17" s="2" t="s">
        <v>81</v>
      </c>
      <c r="M17" s="2" t="s">
        <v>111</v>
      </c>
      <c r="N17" s="2" t="s">
        <v>504</v>
      </c>
      <c r="O17" s="2" t="s">
        <v>504</v>
      </c>
      <c r="P17" s="2" t="s">
        <v>150</v>
      </c>
      <c r="Q17" s="2" t="s">
        <v>465</v>
      </c>
      <c r="R17" s="2" t="s">
        <v>164</v>
      </c>
    </row>
    <row r="18" spans="1:18" x14ac:dyDescent="0.35">
      <c r="A18" s="2" t="s">
        <v>19</v>
      </c>
      <c r="B18" s="2" t="s">
        <v>34</v>
      </c>
      <c r="C18" s="2" t="s">
        <v>448</v>
      </c>
      <c r="D18" s="2" t="s">
        <v>449</v>
      </c>
      <c r="E18" s="2" t="s">
        <v>505</v>
      </c>
      <c r="F18" s="2">
        <f t="shared" si="0"/>
        <v>1.4</v>
      </c>
      <c r="G18" s="2">
        <f>Sheet1[[#This Row],[Annual Salary]]/Sheet1[[#This Row],[Exchange Rate]]</f>
        <v>80589.285714285725</v>
      </c>
      <c r="H18" s="2" t="s">
        <v>506</v>
      </c>
      <c r="I18" s="2" t="s">
        <v>64</v>
      </c>
      <c r="J18" s="2" t="s">
        <v>466</v>
      </c>
      <c r="K18" s="2" t="s">
        <v>74</v>
      </c>
      <c r="L18" s="2" t="s">
        <v>95</v>
      </c>
      <c r="M18" s="2" t="s">
        <v>120</v>
      </c>
      <c r="N18" s="2" t="s">
        <v>473</v>
      </c>
      <c r="O18" s="2" t="s">
        <v>474</v>
      </c>
      <c r="P18" s="2" t="s">
        <v>148</v>
      </c>
      <c r="Q18" s="2" t="s">
        <v>156</v>
      </c>
      <c r="R18" s="2" t="s">
        <v>171</v>
      </c>
    </row>
    <row r="19" spans="1:18" x14ac:dyDescent="0.35">
      <c r="A19" s="2" t="s">
        <v>19</v>
      </c>
      <c r="B19" s="2" t="s">
        <v>22</v>
      </c>
      <c r="C19" s="2" t="s">
        <v>43</v>
      </c>
      <c r="D19" s="2" t="s">
        <v>466</v>
      </c>
      <c r="E19" s="2" t="s">
        <v>507</v>
      </c>
      <c r="F19" s="2">
        <f t="shared" si="0"/>
        <v>88.04</v>
      </c>
      <c r="G19" s="2">
        <f>Sheet1[[#This Row],[Annual Salary]]/Sheet1[[#This Row],[Exchange Rate]]</f>
        <v>11947.421626533393</v>
      </c>
      <c r="H19" s="2" t="s">
        <v>480</v>
      </c>
      <c r="I19" s="2" t="s">
        <v>65</v>
      </c>
      <c r="J19" s="2" t="s">
        <v>452</v>
      </c>
      <c r="K19" s="2" t="s">
        <v>75</v>
      </c>
      <c r="L19" s="2" t="s">
        <v>91</v>
      </c>
      <c r="M19" s="2" t="s">
        <v>118</v>
      </c>
      <c r="N19" s="2" t="s">
        <v>488</v>
      </c>
      <c r="O19" s="2" t="s">
        <v>488</v>
      </c>
      <c r="P19" s="2" t="s">
        <v>150</v>
      </c>
      <c r="Q19" s="2" t="s">
        <v>154</v>
      </c>
      <c r="R19" s="2" t="s">
        <v>172</v>
      </c>
    </row>
    <row r="20" spans="1:18" x14ac:dyDescent="0.35">
      <c r="A20" s="2" t="s">
        <v>16</v>
      </c>
      <c r="B20" s="2" t="s">
        <v>28</v>
      </c>
      <c r="C20" s="2" t="s">
        <v>37</v>
      </c>
      <c r="D20" s="2" t="s">
        <v>449</v>
      </c>
      <c r="E20" s="2" t="s">
        <v>508</v>
      </c>
      <c r="F20" s="2">
        <f t="shared" si="0"/>
        <v>0.75</v>
      </c>
      <c r="G20" s="2">
        <f>Sheet1[[#This Row],[Annual Salary]]/Sheet1[[#This Row],[Exchange Rate]]</f>
        <v>134468</v>
      </c>
      <c r="H20" s="2" t="s">
        <v>509</v>
      </c>
      <c r="I20" s="2" t="s">
        <v>67</v>
      </c>
      <c r="J20" s="2" t="s">
        <v>55</v>
      </c>
      <c r="K20" s="2" t="s">
        <v>76</v>
      </c>
      <c r="L20" s="2" t="s">
        <v>96</v>
      </c>
      <c r="M20" s="2" t="s">
        <v>121</v>
      </c>
      <c r="N20" s="2" t="s">
        <v>510</v>
      </c>
      <c r="O20" s="2" t="s">
        <v>510</v>
      </c>
      <c r="P20" s="2" t="s">
        <v>481</v>
      </c>
      <c r="Q20" s="2" t="s">
        <v>455</v>
      </c>
      <c r="R20" s="2" t="s">
        <v>173</v>
      </c>
    </row>
    <row r="21" spans="1:18" x14ac:dyDescent="0.35">
      <c r="A21" s="2" t="s">
        <v>18</v>
      </c>
      <c r="B21" s="2" t="s">
        <v>27</v>
      </c>
      <c r="C21" s="2" t="s">
        <v>37</v>
      </c>
      <c r="D21" s="2" t="s">
        <v>59</v>
      </c>
      <c r="E21" s="2" t="s">
        <v>511</v>
      </c>
      <c r="F21" s="2">
        <f t="shared" si="0"/>
        <v>1</v>
      </c>
      <c r="G21" s="2">
        <f>Sheet1[[#This Row],[Annual Salary]]/Sheet1[[#This Row],[Exchange Rate]]</f>
        <v>115815</v>
      </c>
      <c r="H21" s="2" t="s">
        <v>512</v>
      </c>
      <c r="I21" s="2" t="s">
        <v>66</v>
      </c>
      <c r="J21" s="2" t="s">
        <v>452</v>
      </c>
      <c r="K21" s="2" t="s">
        <v>80</v>
      </c>
      <c r="L21" s="2" t="s">
        <v>97</v>
      </c>
      <c r="M21" s="2" t="s">
        <v>122</v>
      </c>
      <c r="N21" s="2" t="s">
        <v>488</v>
      </c>
      <c r="O21" s="2" t="s">
        <v>488</v>
      </c>
      <c r="P21" s="2" t="s">
        <v>152</v>
      </c>
      <c r="Q21" s="2" t="s">
        <v>156</v>
      </c>
      <c r="R21" s="2" t="s">
        <v>513</v>
      </c>
    </row>
    <row r="22" spans="1:18" x14ac:dyDescent="0.35">
      <c r="A22" s="2" t="s">
        <v>18</v>
      </c>
      <c r="B22" s="2" t="s">
        <v>31</v>
      </c>
      <c r="C22" s="2" t="s">
        <v>45</v>
      </c>
      <c r="D22" s="2" t="s">
        <v>56</v>
      </c>
      <c r="E22" s="2" t="s">
        <v>514</v>
      </c>
      <c r="F22" s="2">
        <f t="shared" si="0"/>
        <v>1.4</v>
      </c>
      <c r="G22" s="2">
        <f>Sheet1[[#This Row],[Annual Salary]]/Sheet1[[#This Row],[Exchange Rate]]</f>
        <v>63487.857142857145</v>
      </c>
      <c r="H22" s="2" t="s">
        <v>515</v>
      </c>
      <c r="I22" s="2" t="s">
        <v>64</v>
      </c>
      <c r="J22" s="2" t="s">
        <v>472</v>
      </c>
      <c r="K22" s="2" t="s">
        <v>76</v>
      </c>
      <c r="L22" s="2" t="s">
        <v>88</v>
      </c>
      <c r="M22" s="2" t="s">
        <v>123</v>
      </c>
      <c r="N22" s="2" t="s">
        <v>516</v>
      </c>
      <c r="O22" s="2" t="s">
        <v>517</v>
      </c>
      <c r="P22" s="2" t="s">
        <v>454</v>
      </c>
      <c r="Q22" s="2" t="s">
        <v>154</v>
      </c>
      <c r="R22" s="2" t="s">
        <v>175</v>
      </c>
    </row>
    <row r="23" spans="1:18" x14ac:dyDescent="0.35">
      <c r="A23" s="2" t="s">
        <v>18</v>
      </c>
      <c r="B23" s="2" t="s">
        <v>28</v>
      </c>
      <c r="C23" s="2" t="s">
        <v>42</v>
      </c>
      <c r="D23" s="2" t="s">
        <v>57</v>
      </c>
      <c r="E23" s="2" t="s">
        <v>518</v>
      </c>
      <c r="F23" s="2">
        <f t="shared" si="0"/>
        <v>1.4</v>
      </c>
      <c r="G23" s="2">
        <f>Sheet1[[#This Row],[Annual Salary]]/Sheet1[[#This Row],[Exchange Rate]]</f>
        <v>65042.857142857145</v>
      </c>
      <c r="H23" s="2" t="s">
        <v>519</v>
      </c>
      <c r="I23" s="2" t="s">
        <v>64</v>
      </c>
      <c r="J23" s="2" t="s">
        <v>452</v>
      </c>
      <c r="K23" s="2" t="s">
        <v>72</v>
      </c>
      <c r="L23" s="2" t="s">
        <v>98</v>
      </c>
      <c r="M23" s="2" t="s">
        <v>124</v>
      </c>
      <c r="N23" s="2" t="s">
        <v>474</v>
      </c>
      <c r="O23" s="2" t="s">
        <v>480</v>
      </c>
      <c r="P23" s="2" t="s">
        <v>148</v>
      </c>
      <c r="Q23" s="2" t="s">
        <v>455</v>
      </c>
      <c r="R23" s="2" t="s">
        <v>176</v>
      </c>
    </row>
    <row r="24" spans="1:18" x14ac:dyDescent="0.35">
      <c r="A24" s="2" t="s">
        <v>20</v>
      </c>
      <c r="B24" s="2" t="s">
        <v>28</v>
      </c>
      <c r="C24" s="2" t="s">
        <v>37</v>
      </c>
      <c r="D24" s="2" t="s">
        <v>56</v>
      </c>
      <c r="E24" s="2" t="s">
        <v>520</v>
      </c>
      <c r="F24" s="2">
        <f t="shared" si="0"/>
        <v>88.04</v>
      </c>
      <c r="G24" s="2">
        <f>Sheet1[[#This Row],[Annual Salary]]/Sheet1[[#This Row],[Exchange Rate]]</f>
        <v>4875.3634711494769</v>
      </c>
      <c r="H24" s="2" t="s">
        <v>480</v>
      </c>
      <c r="I24" s="2" t="s">
        <v>65</v>
      </c>
      <c r="J24" s="2" t="s">
        <v>466</v>
      </c>
      <c r="K24" s="2" t="s">
        <v>71</v>
      </c>
      <c r="L24" s="2" t="s">
        <v>81</v>
      </c>
      <c r="M24" s="2" t="s">
        <v>111</v>
      </c>
      <c r="N24" s="2" t="s">
        <v>510</v>
      </c>
      <c r="O24" s="2" t="s">
        <v>504</v>
      </c>
      <c r="P24" s="2" t="s">
        <v>454</v>
      </c>
      <c r="Q24" s="2" t="s">
        <v>156</v>
      </c>
      <c r="R24" s="2" t="s">
        <v>177</v>
      </c>
    </row>
    <row r="25" spans="1:18" x14ac:dyDescent="0.35">
      <c r="A25" s="2" t="s">
        <v>19</v>
      </c>
      <c r="B25" s="2" t="s">
        <v>28</v>
      </c>
      <c r="C25" s="2" t="s">
        <v>39</v>
      </c>
      <c r="D25" s="2" t="s">
        <v>55</v>
      </c>
      <c r="E25" s="2" t="s">
        <v>521</v>
      </c>
      <c r="F25" s="2">
        <f t="shared" si="0"/>
        <v>1</v>
      </c>
      <c r="G25" s="2">
        <f>Sheet1[[#This Row],[Annual Salary]]/Sheet1[[#This Row],[Exchange Rate]]</f>
        <v>102436</v>
      </c>
      <c r="H25" s="2" t="s">
        <v>522</v>
      </c>
      <c r="I25" s="2" t="s">
        <v>66</v>
      </c>
      <c r="J25" s="2" t="s">
        <v>55</v>
      </c>
      <c r="K25" s="2" t="s">
        <v>74</v>
      </c>
      <c r="L25" s="2" t="s">
        <v>95</v>
      </c>
      <c r="M25" s="2" t="s">
        <v>120</v>
      </c>
      <c r="N25" s="2" t="s">
        <v>473</v>
      </c>
      <c r="O25" s="2" t="s">
        <v>473</v>
      </c>
      <c r="P25" s="2" t="s">
        <v>148</v>
      </c>
      <c r="Q25" s="2" t="s">
        <v>455</v>
      </c>
      <c r="R25" s="2" t="s">
        <v>178</v>
      </c>
    </row>
    <row r="26" spans="1:18" x14ac:dyDescent="0.35">
      <c r="A26" s="2" t="s">
        <v>18</v>
      </c>
      <c r="B26" s="2" t="s">
        <v>31</v>
      </c>
      <c r="C26" s="2" t="s">
        <v>46</v>
      </c>
      <c r="D26" s="2" t="s">
        <v>466</v>
      </c>
      <c r="E26" s="2" t="s">
        <v>523</v>
      </c>
      <c r="F26" s="2">
        <f t="shared" si="0"/>
        <v>1</v>
      </c>
      <c r="G26" s="2">
        <f>Sheet1[[#This Row],[Annual Salary]]/Sheet1[[#This Row],[Exchange Rate]]</f>
        <v>100388</v>
      </c>
      <c r="H26" s="2" t="s">
        <v>524</v>
      </c>
      <c r="I26" s="2" t="s">
        <v>66</v>
      </c>
      <c r="J26" s="2" t="s">
        <v>472</v>
      </c>
      <c r="K26" s="2" t="s">
        <v>74</v>
      </c>
      <c r="L26" s="2" t="s">
        <v>95</v>
      </c>
      <c r="M26" s="2" t="s">
        <v>120</v>
      </c>
      <c r="N26" s="2" t="s">
        <v>516</v>
      </c>
      <c r="O26" s="2" t="s">
        <v>516</v>
      </c>
      <c r="P26" s="2" t="s">
        <v>150</v>
      </c>
      <c r="Q26" s="2" t="s">
        <v>156</v>
      </c>
      <c r="R26" s="2" t="s">
        <v>172</v>
      </c>
    </row>
    <row r="27" spans="1:18" x14ac:dyDescent="0.35">
      <c r="A27" s="2" t="s">
        <v>16</v>
      </c>
      <c r="B27" s="2" t="s">
        <v>31</v>
      </c>
      <c r="C27" s="2" t="s">
        <v>43</v>
      </c>
      <c r="D27" s="2" t="s">
        <v>55</v>
      </c>
      <c r="E27" s="2" t="s">
        <v>525</v>
      </c>
      <c r="F27" s="2">
        <f t="shared" si="0"/>
        <v>1.4</v>
      </c>
      <c r="G27" s="2">
        <f>Sheet1[[#This Row],[Annual Salary]]/Sheet1[[#This Row],[Exchange Rate]]</f>
        <v>69852.142857142855</v>
      </c>
      <c r="H27" s="2" t="s">
        <v>526</v>
      </c>
      <c r="I27" s="2" t="s">
        <v>64</v>
      </c>
      <c r="J27" s="2" t="s">
        <v>452</v>
      </c>
      <c r="K27" s="2" t="s">
        <v>71</v>
      </c>
      <c r="L27" s="2" t="s">
        <v>81</v>
      </c>
      <c r="M27" s="2" t="s">
        <v>111</v>
      </c>
      <c r="N27" s="2" t="s">
        <v>477</v>
      </c>
      <c r="O27" s="2" t="s">
        <v>477</v>
      </c>
      <c r="P27" s="2" t="s">
        <v>454</v>
      </c>
      <c r="Q27" s="2" t="s">
        <v>156</v>
      </c>
      <c r="R27" s="2" t="s">
        <v>179</v>
      </c>
    </row>
    <row r="28" spans="1:18" x14ac:dyDescent="0.35">
      <c r="A28" s="2" t="s">
        <v>18</v>
      </c>
      <c r="B28" s="2" t="s">
        <v>32</v>
      </c>
      <c r="C28" s="2" t="s">
        <v>36</v>
      </c>
      <c r="D28" s="2" t="s">
        <v>60</v>
      </c>
      <c r="E28" s="2" t="s">
        <v>527</v>
      </c>
      <c r="F28" s="2">
        <f t="shared" si="0"/>
        <v>0.75</v>
      </c>
      <c r="G28" s="2">
        <f>Sheet1[[#This Row],[Annual Salary]]/Sheet1[[#This Row],[Exchange Rate]]</f>
        <v>147976</v>
      </c>
      <c r="H28" s="2" t="s">
        <v>528</v>
      </c>
      <c r="I28" s="2" t="s">
        <v>67</v>
      </c>
      <c r="J28" s="2" t="s">
        <v>452</v>
      </c>
      <c r="K28" s="2" t="s">
        <v>77</v>
      </c>
      <c r="L28" s="2" t="s">
        <v>87</v>
      </c>
      <c r="M28" s="2" t="s">
        <v>116</v>
      </c>
      <c r="N28" s="2" t="s">
        <v>474</v>
      </c>
      <c r="O28" s="2" t="s">
        <v>474</v>
      </c>
      <c r="P28" s="2" t="s">
        <v>150</v>
      </c>
      <c r="Q28" s="2" t="s">
        <v>156</v>
      </c>
      <c r="R28" s="2" t="s">
        <v>180</v>
      </c>
    </row>
    <row r="29" spans="1:18" x14ac:dyDescent="0.35">
      <c r="A29" s="2" t="s">
        <v>16</v>
      </c>
      <c r="B29" s="2" t="s">
        <v>27</v>
      </c>
      <c r="C29" s="2" t="s">
        <v>448</v>
      </c>
      <c r="D29" s="2" t="s">
        <v>61</v>
      </c>
      <c r="E29" s="2" t="s">
        <v>529</v>
      </c>
      <c r="F29" s="2">
        <f t="shared" si="0"/>
        <v>0.75</v>
      </c>
      <c r="G29" s="2">
        <f>Sheet1[[#This Row],[Annual Salary]]/Sheet1[[#This Row],[Exchange Rate]]</f>
        <v>84442.666666666672</v>
      </c>
      <c r="H29" s="2" t="s">
        <v>530</v>
      </c>
      <c r="I29" s="2" t="s">
        <v>67</v>
      </c>
      <c r="J29" s="2" t="s">
        <v>69</v>
      </c>
      <c r="K29" s="2" t="s">
        <v>75</v>
      </c>
      <c r="L29" s="2" t="s">
        <v>85</v>
      </c>
      <c r="M29" s="2" t="s">
        <v>114</v>
      </c>
      <c r="N29" s="2" t="s">
        <v>531</v>
      </c>
      <c r="O29" s="2" t="s">
        <v>531</v>
      </c>
      <c r="P29" s="2" t="s">
        <v>481</v>
      </c>
      <c r="Q29" s="2" t="s">
        <v>156</v>
      </c>
      <c r="R29" s="2" t="s">
        <v>181</v>
      </c>
    </row>
    <row r="30" spans="1:18" x14ac:dyDescent="0.35">
      <c r="A30" s="2" t="s">
        <v>18</v>
      </c>
      <c r="B30" s="2" t="s">
        <v>32</v>
      </c>
      <c r="C30" s="2" t="s">
        <v>47</v>
      </c>
      <c r="D30" s="2" t="s">
        <v>57</v>
      </c>
      <c r="E30" s="2" t="s">
        <v>532</v>
      </c>
      <c r="F30" s="2">
        <f t="shared" si="0"/>
        <v>0.75</v>
      </c>
      <c r="G30" s="2">
        <f>Sheet1[[#This Row],[Annual Salary]]/Sheet1[[#This Row],[Exchange Rate]]</f>
        <v>113941.33333333333</v>
      </c>
      <c r="H30" s="2" t="s">
        <v>533</v>
      </c>
      <c r="I30" s="2" t="s">
        <v>67</v>
      </c>
      <c r="J30" s="2" t="s">
        <v>55</v>
      </c>
      <c r="K30" s="2" t="s">
        <v>75</v>
      </c>
      <c r="L30" s="2" t="s">
        <v>99</v>
      </c>
      <c r="M30" s="2" t="s">
        <v>125</v>
      </c>
      <c r="N30" s="2" t="s">
        <v>531</v>
      </c>
      <c r="O30" s="2" t="s">
        <v>531</v>
      </c>
      <c r="P30" s="2" t="s">
        <v>148</v>
      </c>
      <c r="Q30" s="2" t="s">
        <v>455</v>
      </c>
      <c r="R30" s="2" t="s">
        <v>182</v>
      </c>
    </row>
    <row r="31" spans="1:18" x14ac:dyDescent="0.35">
      <c r="A31" s="2" t="s">
        <v>18</v>
      </c>
      <c r="B31" s="2" t="s">
        <v>31</v>
      </c>
      <c r="C31" s="2" t="s">
        <v>43</v>
      </c>
      <c r="D31" s="2" t="s">
        <v>57</v>
      </c>
      <c r="E31" s="2" t="s">
        <v>534</v>
      </c>
      <c r="F31" s="2">
        <f t="shared" si="0"/>
        <v>1.53</v>
      </c>
      <c r="G31" s="2">
        <f>Sheet1[[#This Row],[Annual Salary]]/Sheet1[[#This Row],[Exchange Rate]]</f>
        <v>61590.849673202611</v>
      </c>
      <c r="H31" s="2" t="s">
        <v>480</v>
      </c>
      <c r="I31" s="2" t="s">
        <v>63</v>
      </c>
      <c r="J31" s="2" t="s">
        <v>472</v>
      </c>
      <c r="K31" s="2" t="s">
        <v>80</v>
      </c>
      <c r="L31" s="2" t="s">
        <v>100</v>
      </c>
      <c r="M31" s="2" t="s">
        <v>126</v>
      </c>
      <c r="N31" s="2" t="s">
        <v>516</v>
      </c>
      <c r="O31" s="2" t="s">
        <v>488</v>
      </c>
      <c r="P31" s="2" t="s">
        <v>148</v>
      </c>
      <c r="Q31" s="2" t="s">
        <v>465</v>
      </c>
      <c r="R31" s="2" t="s">
        <v>183</v>
      </c>
    </row>
    <row r="32" spans="1:18" x14ac:dyDescent="0.35">
      <c r="A32" s="2" t="s">
        <v>17</v>
      </c>
      <c r="B32" s="2" t="s">
        <v>28</v>
      </c>
      <c r="C32" s="2" t="s">
        <v>41</v>
      </c>
      <c r="D32" s="2" t="s">
        <v>55</v>
      </c>
      <c r="E32" s="2" t="s">
        <v>535</v>
      </c>
      <c r="F32" s="2">
        <f t="shared" si="0"/>
        <v>1</v>
      </c>
      <c r="G32" s="2">
        <f>Sheet1[[#This Row],[Annual Salary]]/Sheet1[[#This Row],[Exchange Rate]]</f>
        <v>64137</v>
      </c>
      <c r="H32" s="2" t="s">
        <v>536</v>
      </c>
      <c r="I32" s="2" t="s">
        <v>66</v>
      </c>
      <c r="J32" s="2" t="s">
        <v>55</v>
      </c>
      <c r="K32" s="2" t="s">
        <v>74</v>
      </c>
      <c r="L32" s="2" t="s">
        <v>84</v>
      </c>
      <c r="M32" s="2" t="s">
        <v>113</v>
      </c>
      <c r="N32" s="2" t="s">
        <v>459</v>
      </c>
      <c r="O32" s="2" t="s">
        <v>480</v>
      </c>
      <c r="P32" s="2" t="s">
        <v>148</v>
      </c>
      <c r="Q32" s="2" t="s">
        <v>154</v>
      </c>
      <c r="R32" s="2" t="s">
        <v>184</v>
      </c>
    </row>
    <row r="33" spans="1:18" x14ac:dyDescent="0.35">
      <c r="A33" s="2" t="s">
        <v>18</v>
      </c>
      <c r="B33" s="2" t="s">
        <v>23</v>
      </c>
      <c r="C33" s="2" t="s">
        <v>36</v>
      </c>
      <c r="D33" s="2" t="s">
        <v>466</v>
      </c>
      <c r="E33" s="2" t="s">
        <v>537</v>
      </c>
      <c r="F33" s="2">
        <f t="shared" si="0"/>
        <v>1.4</v>
      </c>
      <c r="G33" s="2">
        <f>Sheet1[[#This Row],[Annual Salary]]/Sheet1[[#This Row],[Exchange Rate]]</f>
        <v>70341.42857142858</v>
      </c>
      <c r="H33" s="2" t="s">
        <v>538</v>
      </c>
      <c r="I33" s="2" t="s">
        <v>64</v>
      </c>
      <c r="J33" s="2" t="s">
        <v>452</v>
      </c>
      <c r="K33" s="2" t="s">
        <v>73</v>
      </c>
      <c r="L33" s="2" t="s">
        <v>83</v>
      </c>
      <c r="M33" s="2" t="s">
        <v>73</v>
      </c>
      <c r="N33" s="2" t="s">
        <v>517</v>
      </c>
      <c r="O33" s="2" t="s">
        <v>517</v>
      </c>
      <c r="P33" s="2" t="s">
        <v>152</v>
      </c>
      <c r="Q33" s="2" t="s">
        <v>154</v>
      </c>
      <c r="R33" s="2" t="s">
        <v>185</v>
      </c>
    </row>
    <row r="34" spans="1:18" x14ac:dyDescent="0.35">
      <c r="A34" s="2" t="s">
        <v>16</v>
      </c>
      <c r="B34" s="2" t="s">
        <v>32</v>
      </c>
      <c r="C34" s="2" t="s">
        <v>37</v>
      </c>
      <c r="D34" s="2" t="s">
        <v>449</v>
      </c>
      <c r="E34" s="2" t="s">
        <v>539</v>
      </c>
      <c r="F34" s="2">
        <f t="shared" si="0"/>
        <v>1</v>
      </c>
      <c r="G34" s="2">
        <f>Sheet1[[#This Row],[Annual Salary]]/Sheet1[[#This Row],[Exchange Rate]]</f>
        <v>134691</v>
      </c>
      <c r="H34" s="2" t="s">
        <v>540</v>
      </c>
      <c r="I34" s="2" t="s">
        <v>66</v>
      </c>
      <c r="J34" s="2" t="s">
        <v>466</v>
      </c>
      <c r="K34" s="2" t="s">
        <v>77</v>
      </c>
      <c r="L34" s="2" t="s">
        <v>87</v>
      </c>
      <c r="M34" s="2" t="s">
        <v>127</v>
      </c>
      <c r="N34" s="2" t="s">
        <v>510</v>
      </c>
      <c r="O34" s="2" t="s">
        <v>510</v>
      </c>
      <c r="P34" s="2" t="s">
        <v>464</v>
      </c>
      <c r="Q34" s="2" t="s">
        <v>154</v>
      </c>
      <c r="R34" s="2" t="s">
        <v>186</v>
      </c>
    </row>
    <row r="35" spans="1:18" x14ac:dyDescent="0.35">
      <c r="A35" s="2" t="s">
        <v>20</v>
      </c>
      <c r="B35" s="2" t="s">
        <v>25</v>
      </c>
      <c r="C35" s="2" t="s">
        <v>48</v>
      </c>
      <c r="D35" s="2" t="s">
        <v>456</v>
      </c>
      <c r="E35" s="2" t="s">
        <v>541</v>
      </c>
      <c r="F35" s="2">
        <f t="shared" si="0"/>
        <v>0.86</v>
      </c>
      <c r="G35" s="2">
        <f>Sheet1[[#This Row],[Annual Salary]]/Sheet1[[#This Row],[Exchange Rate]]</f>
        <v>50187.20930232558</v>
      </c>
      <c r="H35" s="2" t="s">
        <v>542</v>
      </c>
      <c r="I35" s="2" t="s">
        <v>62</v>
      </c>
      <c r="J35" s="2" t="s">
        <v>452</v>
      </c>
      <c r="K35" s="2" t="s">
        <v>78</v>
      </c>
      <c r="L35" s="2" t="s">
        <v>491</v>
      </c>
      <c r="M35" s="2" t="s">
        <v>117</v>
      </c>
      <c r="N35" s="2" t="s">
        <v>453</v>
      </c>
      <c r="O35" s="2" t="s">
        <v>473</v>
      </c>
      <c r="P35" s="2" t="s">
        <v>150</v>
      </c>
      <c r="Q35" s="2" t="s">
        <v>455</v>
      </c>
      <c r="R35" s="2" t="s">
        <v>187</v>
      </c>
    </row>
    <row r="36" spans="1:18" x14ac:dyDescent="0.35">
      <c r="A36" s="2" t="s">
        <v>18</v>
      </c>
      <c r="B36" s="2" t="s">
        <v>31</v>
      </c>
      <c r="C36" s="2" t="s">
        <v>43</v>
      </c>
      <c r="D36" s="2" t="s">
        <v>456</v>
      </c>
      <c r="E36" s="2" t="s">
        <v>543</v>
      </c>
      <c r="F36" s="2">
        <f t="shared" si="0"/>
        <v>88.04</v>
      </c>
      <c r="G36" s="2">
        <f>Sheet1[[#This Row],[Annual Salary]]/Sheet1[[#This Row],[Exchange Rate]]</f>
        <v>9633.3257610177188</v>
      </c>
      <c r="H36" s="2" t="s">
        <v>544</v>
      </c>
      <c r="I36" s="2" t="s">
        <v>65</v>
      </c>
      <c r="J36" s="2" t="s">
        <v>466</v>
      </c>
      <c r="K36" s="2" t="s">
        <v>80</v>
      </c>
      <c r="L36" s="2" t="s">
        <v>93</v>
      </c>
      <c r="M36" s="2" t="s">
        <v>128</v>
      </c>
      <c r="N36" s="2" t="s">
        <v>488</v>
      </c>
      <c r="O36" s="2" t="s">
        <v>488</v>
      </c>
      <c r="P36" s="2" t="s">
        <v>152</v>
      </c>
      <c r="Q36" s="2" t="s">
        <v>455</v>
      </c>
      <c r="R36" s="2" t="s">
        <v>188</v>
      </c>
    </row>
    <row r="37" spans="1:18" x14ac:dyDescent="0.35">
      <c r="A37" s="2" t="s">
        <v>20</v>
      </c>
      <c r="B37" s="2" t="s">
        <v>466</v>
      </c>
      <c r="C37" s="2" t="s">
        <v>466</v>
      </c>
      <c r="D37" s="2" t="s">
        <v>61</v>
      </c>
      <c r="E37" s="2" t="s">
        <v>480</v>
      </c>
      <c r="F37" s="2">
        <f t="shared" si="0"/>
        <v>0.75</v>
      </c>
      <c r="G37" s="2">
        <f>Sheet1[[#This Row],[Annual Salary]]/Sheet1[[#This Row],[Exchange Rate]]</f>
        <v>0</v>
      </c>
      <c r="H37" s="2" t="s">
        <v>545</v>
      </c>
      <c r="I37" s="2" t="s">
        <v>67</v>
      </c>
      <c r="J37" s="2" t="s">
        <v>69</v>
      </c>
      <c r="K37" s="2" t="s">
        <v>80</v>
      </c>
      <c r="L37" s="2" t="s">
        <v>97</v>
      </c>
      <c r="M37" s="2" t="s">
        <v>466</v>
      </c>
      <c r="N37" s="2" t="s">
        <v>480</v>
      </c>
      <c r="O37" s="2" t="s">
        <v>546</v>
      </c>
      <c r="P37" s="2" t="s">
        <v>454</v>
      </c>
      <c r="Q37" s="2" t="s">
        <v>466</v>
      </c>
      <c r="R37" s="2" t="s">
        <v>189</v>
      </c>
    </row>
    <row r="38" spans="1:18" x14ac:dyDescent="0.35">
      <c r="A38" s="2" t="s">
        <v>18</v>
      </c>
      <c r="B38" s="2" t="s">
        <v>25</v>
      </c>
      <c r="C38" s="2" t="s">
        <v>38</v>
      </c>
      <c r="D38" s="2" t="s">
        <v>60</v>
      </c>
      <c r="E38" s="2" t="s">
        <v>547</v>
      </c>
      <c r="F38" s="2">
        <f t="shared" si="0"/>
        <v>88.04</v>
      </c>
      <c r="G38" s="2">
        <f>Sheet1[[#This Row],[Annual Salary]]/Sheet1[[#This Row],[Exchange Rate]]</f>
        <v>12046.297137664696</v>
      </c>
      <c r="H38" s="2" t="s">
        <v>548</v>
      </c>
      <c r="I38" s="2" t="s">
        <v>65</v>
      </c>
      <c r="J38" s="2" t="s">
        <v>466</v>
      </c>
      <c r="K38" s="2" t="s">
        <v>72</v>
      </c>
      <c r="L38" s="2" t="s">
        <v>101</v>
      </c>
      <c r="M38" s="2" t="s">
        <v>101</v>
      </c>
      <c r="N38" s="2" t="s">
        <v>474</v>
      </c>
      <c r="O38" s="2" t="s">
        <v>474</v>
      </c>
      <c r="P38" s="2" t="s">
        <v>454</v>
      </c>
      <c r="Q38" s="2" t="s">
        <v>455</v>
      </c>
      <c r="R38" s="2" t="s">
        <v>190</v>
      </c>
    </row>
    <row r="39" spans="1:18" x14ac:dyDescent="0.35">
      <c r="A39" s="2" t="s">
        <v>19</v>
      </c>
      <c r="B39" s="2" t="s">
        <v>30</v>
      </c>
      <c r="C39" s="2" t="s">
        <v>549</v>
      </c>
      <c r="D39" s="2" t="s">
        <v>56</v>
      </c>
      <c r="E39" s="2" t="s">
        <v>550</v>
      </c>
      <c r="F39" s="2">
        <f t="shared" si="0"/>
        <v>0.86</v>
      </c>
      <c r="G39" s="2">
        <f>Sheet1[[#This Row],[Annual Salary]]/Sheet1[[#This Row],[Exchange Rate]]</f>
        <v>51531.395348837214</v>
      </c>
      <c r="H39" s="2" t="s">
        <v>551</v>
      </c>
      <c r="I39" s="2" t="s">
        <v>62</v>
      </c>
      <c r="J39" s="2" t="s">
        <v>466</v>
      </c>
      <c r="K39" s="2" t="s">
        <v>80</v>
      </c>
      <c r="L39" s="2" t="s">
        <v>93</v>
      </c>
      <c r="M39" s="2" t="s">
        <v>128</v>
      </c>
      <c r="N39" s="2" t="s">
        <v>473</v>
      </c>
      <c r="O39" s="2" t="s">
        <v>517</v>
      </c>
      <c r="P39" s="2" t="s">
        <v>150</v>
      </c>
      <c r="Q39" s="2" t="s">
        <v>465</v>
      </c>
      <c r="R39" s="2" t="s">
        <v>175</v>
      </c>
    </row>
    <row r="40" spans="1:18" x14ac:dyDescent="0.35">
      <c r="A40" s="2" t="s">
        <v>18</v>
      </c>
      <c r="B40" s="2" t="s">
        <v>31</v>
      </c>
      <c r="C40" s="2" t="s">
        <v>39</v>
      </c>
      <c r="D40" s="2" t="s">
        <v>486</v>
      </c>
      <c r="E40" s="2" t="s">
        <v>552</v>
      </c>
      <c r="F40" s="2">
        <f t="shared" si="0"/>
        <v>88.04</v>
      </c>
      <c r="G40" s="2">
        <f>Sheet1[[#This Row],[Annual Salary]]/Sheet1[[#This Row],[Exchange Rate]]</f>
        <v>7263.8686960472505</v>
      </c>
      <c r="H40" s="2" t="s">
        <v>553</v>
      </c>
      <c r="I40" s="2" t="s">
        <v>65</v>
      </c>
      <c r="J40" s="2" t="s">
        <v>69</v>
      </c>
      <c r="K40" s="2" t="s">
        <v>73</v>
      </c>
      <c r="L40" s="2" t="s">
        <v>83</v>
      </c>
      <c r="M40" s="2" t="s">
        <v>73</v>
      </c>
      <c r="N40" s="2" t="s">
        <v>474</v>
      </c>
      <c r="O40" s="2" t="s">
        <v>474</v>
      </c>
      <c r="P40" s="2" t="s">
        <v>464</v>
      </c>
      <c r="Q40" s="2" t="s">
        <v>156</v>
      </c>
      <c r="R40" s="2" t="s">
        <v>191</v>
      </c>
    </row>
    <row r="41" spans="1:18" x14ac:dyDescent="0.35">
      <c r="A41" s="2" t="s">
        <v>18</v>
      </c>
      <c r="B41" s="2" t="s">
        <v>23</v>
      </c>
      <c r="C41" s="2" t="s">
        <v>43</v>
      </c>
      <c r="D41" s="2" t="s">
        <v>449</v>
      </c>
      <c r="E41" s="2" t="s">
        <v>554</v>
      </c>
      <c r="F41" s="2">
        <f t="shared" si="0"/>
        <v>88.04</v>
      </c>
      <c r="G41" s="2">
        <f>Sheet1[[#This Row],[Annual Salary]]/Sheet1[[#This Row],[Exchange Rate]]</f>
        <v>3893.8096319854608</v>
      </c>
      <c r="H41" s="2" t="s">
        <v>555</v>
      </c>
      <c r="I41" s="2" t="s">
        <v>65</v>
      </c>
      <c r="J41" s="2" t="s">
        <v>452</v>
      </c>
      <c r="K41" s="2" t="s">
        <v>80</v>
      </c>
      <c r="L41" s="2" t="s">
        <v>102</v>
      </c>
      <c r="M41" s="2" t="s">
        <v>129</v>
      </c>
      <c r="N41" s="2" t="s">
        <v>469</v>
      </c>
      <c r="O41" s="2" t="s">
        <v>469</v>
      </c>
      <c r="P41" s="2" t="s">
        <v>148</v>
      </c>
      <c r="Q41" s="2" t="s">
        <v>156</v>
      </c>
      <c r="R41" s="2" t="s">
        <v>192</v>
      </c>
    </row>
    <row r="42" spans="1:18" x14ac:dyDescent="0.35">
      <c r="A42" s="2" t="s">
        <v>18</v>
      </c>
      <c r="B42" s="2" t="s">
        <v>466</v>
      </c>
      <c r="C42" s="2" t="s">
        <v>466</v>
      </c>
      <c r="D42" s="2" t="s">
        <v>466</v>
      </c>
      <c r="E42" s="2" t="s">
        <v>480</v>
      </c>
      <c r="F42" s="2">
        <f t="shared" si="0"/>
        <v>1.53</v>
      </c>
      <c r="G42" s="2">
        <f>Sheet1[[#This Row],[Annual Salary]]/Sheet1[[#This Row],[Exchange Rate]]</f>
        <v>0</v>
      </c>
      <c r="H42" s="2" t="s">
        <v>556</v>
      </c>
      <c r="I42" s="2" t="s">
        <v>63</v>
      </c>
      <c r="J42" s="2" t="s">
        <v>69</v>
      </c>
      <c r="K42" s="2" t="s">
        <v>80</v>
      </c>
      <c r="L42" s="2" t="s">
        <v>93</v>
      </c>
      <c r="M42" s="2" t="s">
        <v>466</v>
      </c>
      <c r="N42" s="2" t="s">
        <v>480</v>
      </c>
      <c r="O42" s="2" t="s">
        <v>517</v>
      </c>
      <c r="P42" s="2" t="s">
        <v>148</v>
      </c>
      <c r="Q42" s="2" t="s">
        <v>466</v>
      </c>
      <c r="R42" s="2" t="s">
        <v>180</v>
      </c>
    </row>
    <row r="43" spans="1:18" x14ac:dyDescent="0.35">
      <c r="A43" s="2" t="s">
        <v>19</v>
      </c>
      <c r="B43" s="2" t="s">
        <v>32</v>
      </c>
      <c r="C43" s="2" t="s">
        <v>37</v>
      </c>
      <c r="D43" s="2" t="s">
        <v>56</v>
      </c>
      <c r="E43" s="2" t="s">
        <v>557</v>
      </c>
      <c r="F43" s="2">
        <f t="shared" si="0"/>
        <v>1</v>
      </c>
      <c r="G43" s="2">
        <f>Sheet1[[#This Row],[Annual Salary]]/Sheet1[[#This Row],[Exchange Rate]]</f>
        <v>92228</v>
      </c>
      <c r="H43" s="2" t="s">
        <v>558</v>
      </c>
      <c r="I43" s="2" t="s">
        <v>66</v>
      </c>
      <c r="J43" s="2" t="s">
        <v>55</v>
      </c>
      <c r="K43" s="2" t="s">
        <v>77</v>
      </c>
      <c r="L43" s="2" t="s">
        <v>103</v>
      </c>
      <c r="M43" s="2" t="s">
        <v>130</v>
      </c>
      <c r="N43" s="2" t="s">
        <v>488</v>
      </c>
      <c r="O43" s="2" t="s">
        <v>517</v>
      </c>
      <c r="P43" s="2" t="s">
        <v>464</v>
      </c>
      <c r="Q43" s="2" t="s">
        <v>455</v>
      </c>
      <c r="R43" s="2" t="s">
        <v>179</v>
      </c>
    </row>
    <row r="44" spans="1:18" x14ac:dyDescent="0.35">
      <c r="A44" s="2" t="s">
        <v>19</v>
      </c>
      <c r="B44" s="2" t="s">
        <v>28</v>
      </c>
      <c r="C44" s="2" t="s">
        <v>47</v>
      </c>
      <c r="D44" s="2" t="s">
        <v>466</v>
      </c>
      <c r="E44" s="2" t="s">
        <v>559</v>
      </c>
      <c r="F44" s="2">
        <f t="shared" si="0"/>
        <v>1</v>
      </c>
      <c r="G44" s="2">
        <f>Sheet1[[#This Row],[Annual Salary]]/Sheet1[[#This Row],[Exchange Rate]]</f>
        <v>73192</v>
      </c>
      <c r="H44" s="2" t="s">
        <v>560</v>
      </c>
      <c r="I44" s="2" t="s">
        <v>66</v>
      </c>
      <c r="J44" s="2" t="s">
        <v>55</v>
      </c>
      <c r="K44" s="2" t="s">
        <v>75</v>
      </c>
      <c r="L44" s="2" t="s">
        <v>85</v>
      </c>
      <c r="M44" s="2" t="s">
        <v>114</v>
      </c>
      <c r="N44" s="2" t="s">
        <v>488</v>
      </c>
      <c r="O44" s="2" t="s">
        <v>517</v>
      </c>
      <c r="P44" s="2" t="s">
        <v>454</v>
      </c>
      <c r="Q44" s="2" t="s">
        <v>455</v>
      </c>
      <c r="R44" s="2" t="s">
        <v>193</v>
      </c>
    </row>
    <row r="45" spans="1:18" x14ac:dyDescent="0.35">
      <c r="A45" s="2" t="s">
        <v>18</v>
      </c>
      <c r="B45" s="2" t="s">
        <v>33</v>
      </c>
      <c r="C45" s="2" t="s">
        <v>45</v>
      </c>
      <c r="D45" s="2" t="s">
        <v>57</v>
      </c>
      <c r="E45" s="2" t="s">
        <v>561</v>
      </c>
      <c r="F45" s="2">
        <f t="shared" si="0"/>
        <v>88.04</v>
      </c>
      <c r="G45" s="2">
        <f>Sheet1[[#This Row],[Annual Salary]]/Sheet1[[#This Row],[Exchange Rate]]</f>
        <v>12983.450704225352</v>
      </c>
      <c r="H45" s="2" t="s">
        <v>562</v>
      </c>
      <c r="I45" s="2" t="s">
        <v>65</v>
      </c>
      <c r="J45" s="2" t="s">
        <v>466</v>
      </c>
      <c r="K45" s="2" t="s">
        <v>75</v>
      </c>
      <c r="L45" s="2" t="s">
        <v>91</v>
      </c>
      <c r="M45" s="2" t="s">
        <v>118</v>
      </c>
      <c r="N45" s="2" t="s">
        <v>474</v>
      </c>
      <c r="O45" s="2" t="s">
        <v>459</v>
      </c>
      <c r="P45" s="2" t="s">
        <v>152</v>
      </c>
      <c r="Q45" s="2" t="s">
        <v>465</v>
      </c>
      <c r="R45" s="2" t="s">
        <v>168</v>
      </c>
    </row>
    <row r="46" spans="1:18" x14ac:dyDescent="0.35">
      <c r="A46" s="2" t="s">
        <v>16</v>
      </c>
      <c r="B46" s="2" t="s">
        <v>22</v>
      </c>
      <c r="C46" s="2" t="s">
        <v>43</v>
      </c>
      <c r="D46" s="2" t="s">
        <v>61</v>
      </c>
      <c r="E46" s="2" t="s">
        <v>563</v>
      </c>
      <c r="F46" s="2">
        <f t="shared" si="0"/>
        <v>1.53</v>
      </c>
      <c r="G46" s="2">
        <f>Sheet1[[#This Row],[Annual Salary]]/Sheet1[[#This Row],[Exchange Rate]]</f>
        <v>67875.816993464046</v>
      </c>
      <c r="H46" s="2" t="s">
        <v>564</v>
      </c>
      <c r="I46" s="2" t="s">
        <v>63</v>
      </c>
      <c r="J46" s="2" t="s">
        <v>472</v>
      </c>
      <c r="K46" s="2" t="s">
        <v>73</v>
      </c>
      <c r="L46" s="2" t="s">
        <v>83</v>
      </c>
      <c r="M46" s="2" t="s">
        <v>73</v>
      </c>
      <c r="N46" s="2" t="s">
        <v>510</v>
      </c>
      <c r="O46" s="2" t="s">
        <v>546</v>
      </c>
      <c r="P46" s="2" t="s">
        <v>464</v>
      </c>
      <c r="Q46" s="2" t="s">
        <v>156</v>
      </c>
      <c r="R46" s="2" t="s">
        <v>194</v>
      </c>
    </row>
    <row r="47" spans="1:18" x14ac:dyDescent="0.35">
      <c r="A47" s="2" t="s">
        <v>16</v>
      </c>
      <c r="B47" s="2" t="s">
        <v>33</v>
      </c>
      <c r="C47" s="2" t="s">
        <v>37</v>
      </c>
      <c r="D47" s="2" t="s">
        <v>60</v>
      </c>
      <c r="E47" s="2" t="s">
        <v>565</v>
      </c>
      <c r="F47" s="2">
        <f t="shared" si="0"/>
        <v>1.4</v>
      </c>
      <c r="G47" s="2">
        <f>Sheet1[[#This Row],[Annual Salary]]/Sheet1[[#This Row],[Exchange Rate]]</f>
        <v>66259.285714285725</v>
      </c>
      <c r="H47" s="2" t="s">
        <v>566</v>
      </c>
      <c r="I47" s="2" t="s">
        <v>64</v>
      </c>
      <c r="J47" s="2" t="s">
        <v>452</v>
      </c>
      <c r="K47" s="2" t="s">
        <v>497</v>
      </c>
      <c r="L47" s="2" t="s">
        <v>92</v>
      </c>
      <c r="M47" s="2" t="s">
        <v>92</v>
      </c>
      <c r="N47" s="2" t="s">
        <v>462</v>
      </c>
      <c r="O47" s="2" t="s">
        <v>463</v>
      </c>
      <c r="P47" s="2" t="s">
        <v>152</v>
      </c>
      <c r="Q47" s="2" t="s">
        <v>455</v>
      </c>
      <c r="R47" s="2" t="s">
        <v>195</v>
      </c>
    </row>
    <row r="48" spans="1:18" x14ac:dyDescent="0.35">
      <c r="A48" s="2" t="s">
        <v>20</v>
      </c>
      <c r="B48" s="2" t="s">
        <v>25</v>
      </c>
      <c r="C48" s="2" t="s">
        <v>43</v>
      </c>
      <c r="D48" s="2" t="s">
        <v>56</v>
      </c>
      <c r="E48" s="2" t="s">
        <v>567</v>
      </c>
      <c r="F48" s="2">
        <f t="shared" si="0"/>
        <v>0.86</v>
      </c>
      <c r="G48" s="2">
        <f>Sheet1[[#This Row],[Annual Salary]]/Sheet1[[#This Row],[Exchange Rate]]</f>
        <v>46568.604651162794</v>
      </c>
      <c r="H48" s="2" t="s">
        <v>568</v>
      </c>
      <c r="I48" s="2" t="s">
        <v>62</v>
      </c>
      <c r="J48" s="2" t="s">
        <v>466</v>
      </c>
      <c r="K48" s="2" t="s">
        <v>75</v>
      </c>
      <c r="L48" s="2" t="s">
        <v>99</v>
      </c>
      <c r="M48" s="2" t="s">
        <v>131</v>
      </c>
      <c r="N48" s="2" t="s">
        <v>498</v>
      </c>
      <c r="O48" s="2" t="s">
        <v>498</v>
      </c>
      <c r="P48" s="2" t="s">
        <v>481</v>
      </c>
      <c r="Q48" s="2" t="s">
        <v>465</v>
      </c>
      <c r="R48" s="2" t="s">
        <v>196</v>
      </c>
    </row>
    <row r="49" spans="1:18" x14ac:dyDescent="0.35">
      <c r="A49" s="2" t="s">
        <v>16</v>
      </c>
      <c r="B49" s="2" t="s">
        <v>22</v>
      </c>
      <c r="C49" s="2" t="s">
        <v>46</v>
      </c>
      <c r="D49" s="2" t="s">
        <v>486</v>
      </c>
      <c r="E49" s="2" t="s">
        <v>569</v>
      </c>
      <c r="F49" s="2">
        <f t="shared" si="0"/>
        <v>1</v>
      </c>
      <c r="G49" s="2">
        <f>Sheet1[[#This Row],[Annual Salary]]/Sheet1[[#This Row],[Exchange Rate]]</f>
        <v>41988</v>
      </c>
      <c r="H49" s="2" t="s">
        <v>570</v>
      </c>
      <c r="I49" s="2" t="s">
        <v>66</v>
      </c>
      <c r="J49" s="2" t="s">
        <v>69</v>
      </c>
      <c r="K49" s="2" t="s">
        <v>76</v>
      </c>
      <c r="L49" s="2" t="s">
        <v>88</v>
      </c>
      <c r="M49" s="2" t="s">
        <v>123</v>
      </c>
      <c r="N49" s="2" t="s">
        <v>504</v>
      </c>
      <c r="O49" s="2" t="s">
        <v>473</v>
      </c>
      <c r="P49" s="2" t="s">
        <v>148</v>
      </c>
      <c r="Q49" s="2" t="s">
        <v>455</v>
      </c>
      <c r="R49" s="2" t="s">
        <v>197</v>
      </c>
    </row>
    <row r="50" spans="1:18" x14ac:dyDescent="0.35">
      <c r="A50" s="2" t="s">
        <v>16</v>
      </c>
      <c r="B50" s="2" t="s">
        <v>33</v>
      </c>
      <c r="C50" s="2" t="s">
        <v>36</v>
      </c>
      <c r="D50" s="2" t="s">
        <v>61</v>
      </c>
      <c r="E50" s="2" t="s">
        <v>571</v>
      </c>
      <c r="F50" s="2">
        <f t="shared" si="0"/>
        <v>0.86</v>
      </c>
      <c r="G50" s="2">
        <f>Sheet1[[#This Row],[Annual Salary]]/Sheet1[[#This Row],[Exchange Rate]]</f>
        <v>76100</v>
      </c>
      <c r="H50" s="2" t="s">
        <v>572</v>
      </c>
      <c r="I50" s="2" t="s">
        <v>62</v>
      </c>
      <c r="J50" s="2" t="s">
        <v>466</v>
      </c>
      <c r="K50" s="2" t="s">
        <v>73</v>
      </c>
      <c r="L50" s="2" t="s">
        <v>83</v>
      </c>
      <c r="M50" s="2" t="s">
        <v>73</v>
      </c>
      <c r="N50" s="2" t="s">
        <v>510</v>
      </c>
      <c r="O50" s="2" t="s">
        <v>510</v>
      </c>
      <c r="P50" s="2" t="s">
        <v>150</v>
      </c>
      <c r="Q50" s="2" t="s">
        <v>154</v>
      </c>
      <c r="R50" s="2" t="s">
        <v>188</v>
      </c>
    </row>
    <row r="51" spans="1:18" x14ac:dyDescent="0.35">
      <c r="A51" s="2" t="s">
        <v>18</v>
      </c>
      <c r="B51" s="2" t="s">
        <v>23</v>
      </c>
      <c r="C51" s="2" t="s">
        <v>41</v>
      </c>
      <c r="D51" s="2" t="s">
        <v>59</v>
      </c>
      <c r="E51" s="2" t="s">
        <v>573</v>
      </c>
      <c r="F51" s="2">
        <f t="shared" si="0"/>
        <v>1.53</v>
      </c>
      <c r="G51" s="2">
        <f>Sheet1[[#This Row],[Annual Salary]]/Sheet1[[#This Row],[Exchange Rate]]</f>
        <v>43345.751633986925</v>
      </c>
      <c r="H51" s="2" t="s">
        <v>574</v>
      </c>
      <c r="I51" s="2" t="s">
        <v>63</v>
      </c>
      <c r="J51" s="2" t="s">
        <v>69</v>
      </c>
      <c r="K51" s="2" t="s">
        <v>77</v>
      </c>
      <c r="L51" s="2" t="s">
        <v>104</v>
      </c>
      <c r="M51" s="2" t="s">
        <v>132</v>
      </c>
      <c r="N51" s="2" t="s">
        <v>504</v>
      </c>
      <c r="O51" s="2" t="s">
        <v>516</v>
      </c>
      <c r="P51" s="2" t="s">
        <v>464</v>
      </c>
      <c r="Q51" s="2" t="s">
        <v>455</v>
      </c>
      <c r="R51" s="2" t="s">
        <v>171</v>
      </c>
    </row>
    <row r="52" spans="1:18" x14ac:dyDescent="0.35">
      <c r="A52" s="2" t="s">
        <v>20</v>
      </c>
      <c r="B52" s="2" t="s">
        <v>25</v>
      </c>
      <c r="C52" s="2" t="s">
        <v>448</v>
      </c>
      <c r="D52" s="2" t="s">
        <v>56</v>
      </c>
      <c r="E52" s="2" t="s">
        <v>575</v>
      </c>
      <c r="F52" s="2">
        <f t="shared" si="0"/>
        <v>0.86</v>
      </c>
      <c r="G52" s="2">
        <f>Sheet1[[#This Row],[Annual Salary]]/Sheet1[[#This Row],[Exchange Rate]]</f>
        <v>65896.511627906977</v>
      </c>
      <c r="H52" s="2" t="s">
        <v>576</v>
      </c>
      <c r="I52" s="2" t="s">
        <v>62</v>
      </c>
      <c r="J52" s="2" t="s">
        <v>69</v>
      </c>
      <c r="K52" s="2" t="s">
        <v>497</v>
      </c>
      <c r="L52" s="2" t="s">
        <v>105</v>
      </c>
      <c r="M52" s="2" t="s">
        <v>105</v>
      </c>
      <c r="N52" s="2" t="s">
        <v>484</v>
      </c>
      <c r="O52" s="2" t="s">
        <v>577</v>
      </c>
      <c r="P52" s="2" t="s">
        <v>150</v>
      </c>
      <c r="Q52" s="2" t="s">
        <v>465</v>
      </c>
      <c r="R52" s="2" t="s">
        <v>164</v>
      </c>
    </row>
    <row r="53" spans="1:18" x14ac:dyDescent="0.35">
      <c r="A53" s="2" t="s">
        <v>18</v>
      </c>
      <c r="B53" s="2" t="s">
        <v>466</v>
      </c>
      <c r="C53" s="2" t="s">
        <v>466</v>
      </c>
      <c r="D53" s="2" t="s">
        <v>61</v>
      </c>
      <c r="E53" s="2" t="s">
        <v>480</v>
      </c>
      <c r="F53" s="2">
        <f t="shared" si="0"/>
        <v>88.04</v>
      </c>
      <c r="G53" s="2">
        <f>Sheet1[[#This Row],[Annual Salary]]/Sheet1[[#This Row],[Exchange Rate]]</f>
        <v>0</v>
      </c>
      <c r="H53" s="2" t="s">
        <v>480</v>
      </c>
      <c r="I53" s="2" t="s">
        <v>65</v>
      </c>
      <c r="J53" s="2" t="s">
        <v>452</v>
      </c>
      <c r="K53" s="2" t="s">
        <v>78</v>
      </c>
      <c r="L53" s="2" t="s">
        <v>491</v>
      </c>
      <c r="M53" s="2" t="s">
        <v>466</v>
      </c>
      <c r="N53" s="2" t="s">
        <v>480</v>
      </c>
      <c r="O53" s="2" t="s">
        <v>510</v>
      </c>
      <c r="P53" s="2" t="s">
        <v>481</v>
      </c>
      <c r="Q53" s="2" t="s">
        <v>466</v>
      </c>
      <c r="R53" s="2" t="s">
        <v>172</v>
      </c>
    </row>
    <row r="54" spans="1:18" x14ac:dyDescent="0.35">
      <c r="A54" s="2" t="s">
        <v>18</v>
      </c>
      <c r="B54" s="2" t="s">
        <v>34</v>
      </c>
      <c r="C54" s="2" t="s">
        <v>578</v>
      </c>
      <c r="D54" s="2" t="s">
        <v>56</v>
      </c>
      <c r="E54" s="2" t="s">
        <v>579</v>
      </c>
      <c r="F54" s="2">
        <f t="shared" si="0"/>
        <v>0.75</v>
      </c>
      <c r="G54" s="2">
        <f>Sheet1[[#This Row],[Annual Salary]]/Sheet1[[#This Row],[Exchange Rate]]</f>
        <v>125688</v>
      </c>
      <c r="H54" s="2" t="s">
        <v>480</v>
      </c>
      <c r="I54" s="2" t="s">
        <v>67</v>
      </c>
      <c r="J54" s="2" t="s">
        <v>69</v>
      </c>
      <c r="K54" s="2" t="s">
        <v>76</v>
      </c>
      <c r="L54" s="2" t="s">
        <v>96</v>
      </c>
      <c r="M54" s="2" t="s">
        <v>121</v>
      </c>
      <c r="N54" s="2" t="s">
        <v>517</v>
      </c>
      <c r="O54" s="2" t="s">
        <v>474</v>
      </c>
      <c r="P54" s="2" t="s">
        <v>150</v>
      </c>
      <c r="Q54" s="2" t="s">
        <v>455</v>
      </c>
      <c r="R54" s="2" t="s">
        <v>198</v>
      </c>
    </row>
    <row r="55" spans="1:18" x14ac:dyDescent="0.35">
      <c r="A55" s="2" t="s">
        <v>19</v>
      </c>
      <c r="B55" s="2" t="s">
        <v>25</v>
      </c>
      <c r="C55" s="2" t="s">
        <v>42</v>
      </c>
      <c r="D55" s="2" t="s">
        <v>60</v>
      </c>
      <c r="E55" s="2" t="s">
        <v>580</v>
      </c>
      <c r="F55" s="2">
        <f t="shared" si="0"/>
        <v>1.53</v>
      </c>
      <c r="G55" s="2">
        <f>Sheet1[[#This Row],[Annual Salary]]/Sheet1[[#This Row],[Exchange Rate]]</f>
        <v>92457.516339869282</v>
      </c>
      <c r="H55" s="2" t="s">
        <v>581</v>
      </c>
      <c r="I55" s="2" t="s">
        <v>63</v>
      </c>
      <c r="J55" s="2" t="s">
        <v>466</v>
      </c>
      <c r="K55" s="2" t="s">
        <v>71</v>
      </c>
      <c r="L55" s="2" t="s">
        <v>81</v>
      </c>
      <c r="M55" s="2" t="s">
        <v>111</v>
      </c>
      <c r="N55" s="2" t="s">
        <v>474</v>
      </c>
      <c r="O55" s="2" t="s">
        <v>480</v>
      </c>
      <c r="P55" s="2" t="s">
        <v>454</v>
      </c>
      <c r="Q55" s="2" t="s">
        <v>465</v>
      </c>
      <c r="R55" s="2" t="s">
        <v>187</v>
      </c>
    </row>
    <row r="56" spans="1:18" x14ac:dyDescent="0.35">
      <c r="A56" s="2" t="s">
        <v>19</v>
      </c>
      <c r="B56" s="2" t="s">
        <v>34</v>
      </c>
      <c r="C56" s="2" t="s">
        <v>549</v>
      </c>
      <c r="D56" s="2" t="s">
        <v>57</v>
      </c>
      <c r="E56" s="2" t="s">
        <v>582</v>
      </c>
      <c r="F56" s="2">
        <f t="shared" si="0"/>
        <v>0.86</v>
      </c>
      <c r="G56" s="2">
        <f>Sheet1[[#This Row],[Annual Salary]]/Sheet1[[#This Row],[Exchange Rate]]</f>
        <v>92702.325581395344</v>
      </c>
      <c r="H56" s="2" t="s">
        <v>583</v>
      </c>
      <c r="I56" s="2" t="s">
        <v>62</v>
      </c>
      <c r="J56" s="2" t="s">
        <v>452</v>
      </c>
      <c r="K56" s="2" t="s">
        <v>78</v>
      </c>
      <c r="L56" s="2" t="s">
        <v>584</v>
      </c>
      <c r="M56" s="2" t="s">
        <v>133</v>
      </c>
      <c r="N56" s="2" t="s">
        <v>473</v>
      </c>
      <c r="O56" s="2" t="s">
        <v>488</v>
      </c>
      <c r="P56" s="2" t="s">
        <v>481</v>
      </c>
      <c r="Q56" s="2" t="s">
        <v>455</v>
      </c>
      <c r="R56" s="2" t="s">
        <v>199</v>
      </c>
    </row>
    <row r="57" spans="1:18" x14ac:dyDescent="0.35">
      <c r="A57" s="2" t="s">
        <v>18</v>
      </c>
      <c r="B57" s="2" t="s">
        <v>34</v>
      </c>
      <c r="C57" s="2" t="s">
        <v>448</v>
      </c>
      <c r="D57" s="2" t="s">
        <v>56</v>
      </c>
      <c r="E57" s="2" t="s">
        <v>585</v>
      </c>
      <c r="F57" s="2">
        <f t="shared" si="0"/>
        <v>1.4</v>
      </c>
      <c r="G57" s="2">
        <f>Sheet1[[#This Row],[Annual Salary]]/Sheet1[[#This Row],[Exchange Rate]]</f>
        <v>47212.142857142862</v>
      </c>
      <c r="H57" s="2" t="s">
        <v>586</v>
      </c>
      <c r="I57" s="2" t="s">
        <v>64</v>
      </c>
      <c r="J57" s="2" t="s">
        <v>55</v>
      </c>
      <c r="K57" s="2" t="s">
        <v>75</v>
      </c>
      <c r="L57" s="2" t="s">
        <v>91</v>
      </c>
      <c r="M57" s="2" t="s">
        <v>118</v>
      </c>
      <c r="N57" s="2" t="s">
        <v>484</v>
      </c>
      <c r="O57" s="2" t="s">
        <v>587</v>
      </c>
      <c r="P57" s="2" t="s">
        <v>481</v>
      </c>
      <c r="Q57" s="2" t="s">
        <v>465</v>
      </c>
      <c r="R57" s="2" t="s">
        <v>165</v>
      </c>
    </row>
    <row r="58" spans="1:18" x14ac:dyDescent="0.35">
      <c r="A58" s="2" t="s">
        <v>16</v>
      </c>
      <c r="B58" s="2" t="s">
        <v>27</v>
      </c>
      <c r="C58" s="2" t="s">
        <v>48</v>
      </c>
      <c r="D58" s="2" t="s">
        <v>55</v>
      </c>
      <c r="E58" s="2" t="s">
        <v>588</v>
      </c>
      <c r="F58" s="2">
        <f t="shared" si="0"/>
        <v>1.4</v>
      </c>
      <c r="G58" s="2">
        <f>Sheet1[[#This Row],[Annual Salary]]/Sheet1[[#This Row],[Exchange Rate]]</f>
        <v>61137.857142857145</v>
      </c>
      <c r="H58" s="2" t="s">
        <v>589</v>
      </c>
      <c r="I58" s="2" t="s">
        <v>64</v>
      </c>
      <c r="J58" s="2" t="s">
        <v>452</v>
      </c>
      <c r="K58" s="2" t="s">
        <v>497</v>
      </c>
      <c r="L58" s="2" t="s">
        <v>92</v>
      </c>
      <c r="M58" s="2" t="s">
        <v>92</v>
      </c>
      <c r="N58" s="2" t="s">
        <v>453</v>
      </c>
      <c r="O58" s="2" t="s">
        <v>516</v>
      </c>
      <c r="P58" s="2" t="s">
        <v>454</v>
      </c>
      <c r="Q58" s="2" t="s">
        <v>465</v>
      </c>
      <c r="R58" s="2" t="s">
        <v>179</v>
      </c>
    </row>
    <row r="59" spans="1:18" x14ac:dyDescent="0.35">
      <c r="A59" s="2" t="s">
        <v>18</v>
      </c>
      <c r="B59" s="2" t="s">
        <v>31</v>
      </c>
      <c r="C59" s="2" t="s">
        <v>51</v>
      </c>
      <c r="D59" s="2" t="s">
        <v>486</v>
      </c>
      <c r="E59" s="2" t="s">
        <v>590</v>
      </c>
      <c r="F59" s="2">
        <f t="shared" si="0"/>
        <v>88.04</v>
      </c>
      <c r="G59" s="2">
        <f>Sheet1[[#This Row],[Annual Salary]]/Sheet1[[#This Row],[Exchange Rate]]</f>
        <v>5010.1999091322123</v>
      </c>
      <c r="H59" s="2" t="s">
        <v>480</v>
      </c>
      <c r="I59" s="2" t="s">
        <v>65</v>
      </c>
      <c r="J59" s="2" t="s">
        <v>69</v>
      </c>
      <c r="K59" s="2" t="s">
        <v>74</v>
      </c>
      <c r="L59" s="2" t="s">
        <v>84</v>
      </c>
      <c r="M59" s="2" t="s">
        <v>113</v>
      </c>
      <c r="N59" s="2" t="s">
        <v>473</v>
      </c>
      <c r="O59" s="2" t="s">
        <v>488</v>
      </c>
      <c r="P59" s="2" t="s">
        <v>454</v>
      </c>
      <c r="Q59" s="2" t="s">
        <v>154</v>
      </c>
      <c r="R59" s="2" t="s">
        <v>187</v>
      </c>
    </row>
    <row r="60" spans="1:18" x14ac:dyDescent="0.35">
      <c r="A60" s="2" t="s">
        <v>20</v>
      </c>
      <c r="B60" s="2" t="s">
        <v>34</v>
      </c>
      <c r="C60" s="2" t="s">
        <v>51</v>
      </c>
      <c r="D60" s="2" t="s">
        <v>55</v>
      </c>
      <c r="E60" s="2" t="s">
        <v>591</v>
      </c>
      <c r="F60" s="2">
        <f t="shared" si="0"/>
        <v>88.04</v>
      </c>
      <c r="G60" s="2">
        <f>Sheet1[[#This Row],[Annual Salary]]/Sheet1[[#This Row],[Exchange Rate]]</f>
        <v>11840.106769650158</v>
      </c>
      <c r="H60" s="2" t="s">
        <v>480</v>
      </c>
      <c r="I60" s="2" t="s">
        <v>65</v>
      </c>
      <c r="J60" s="2" t="s">
        <v>69</v>
      </c>
      <c r="K60" s="2" t="s">
        <v>497</v>
      </c>
      <c r="L60" s="2" t="s">
        <v>92</v>
      </c>
      <c r="M60" s="2" t="s">
        <v>92</v>
      </c>
      <c r="N60" s="2" t="s">
        <v>510</v>
      </c>
      <c r="O60" s="2" t="s">
        <v>510</v>
      </c>
      <c r="P60" s="2" t="s">
        <v>152</v>
      </c>
      <c r="Q60" s="2" t="s">
        <v>465</v>
      </c>
      <c r="R60" s="2" t="s">
        <v>173</v>
      </c>
    </row>
    <row r="61" spans="1:18" x14ac:dyDescent="0.35">
      <c r="A61" s="2" t="s">
        <v>17</v>
      </c>
      <c r="B61" s="2" t="s">
        <v>34</v>
      </c>
      <c r="C61" s="2" t="s">
        <v>39</v>
      </c>
      <c r="D61" s="2" t="s">
        <v>486</v>
      </c>
      <c r="E61" s="2" t="s">
        <v>592</v>
      </c>
      <c r="F61" s="2">
        <f t="shared" si="0"/>
        <v>1.53</v>
      </c>
      <c r="G61" s="2">
        <f>Sheet1[[#This Row],[Annual Salary]]/Sheet1[[#This Row],[Exchange Rate]]</f>
        <v>73504.575163398695</v>
      </c>
      <c r="H61" s="2" t="s">
        <v>593</v>
      </c>
      <c r="I61" s="2" t="s">
        <v>63</v>
      </c>
      <c r="J61" s="2" t="s">
        <v>472</v>
      </c>
      <c r="K61" s="2" t="s">
        <v>72</v>
      </c>
      <c r="L61" s="2" t="s">
        <v>101</v>
      </c>
      <c r="M61" s="2" t="s">
        <v>101</v>
      </c>
      <c r="N61" s="2" t="s">
        <v>480</v>
      </c>
      <c r="O61" s="2" t="s">
        <v>480</v>
      </c>
      <c r="P61" s="2" t="s">
        <v>454</v>
      </c>
      <c r="Q61" s="2" t="s">
        <v>465</v>
      </c>
      <c r="R61" s="2" t="s">
        <v>200</v>
      </c>
    </row>
    <row r="62" spans="1:18" x14ac:dyDescent="0.35">
      <c r="A62" s="2" t="s">
        <v>20</v>
      </c>
      <c r="B62" s="2" t="s">
        <v>33</v>
      </c>
      <c r="C62" s="2" t="s">
        <v>52</v>
      </c>
      <c r="D62" s="2" t="s">
        <v>61</v>
      </c>
      <c r="E62" s="2" t="s">
        <v>594</v>
      </c>
      <c r="F62" s="2">
        <f t="shared" si="0"/>
        <v>88.04</v>
      </c>
      <c r="G62" s="2">
        <f>Sheet1[[#This Row],[Annual Salary]]/Sheet1[[#This Row],[Exchange Rate]]</f>
        <v>6986.4720581553838</v>
      </c>
      <c r="H62" s="2" t="s">
        <v>595</v>
      </c>
      <c r="I62" s="2" t="s">
        <v>65</v>
      </c>
      <c r="J62" s="2" t="s">
        <v>452</v>
      </c>
      <c r="K62" s="2" t="s">
        <v>74</v>
      </c>
      <c r="L62" s="2" t="s">
        <v>107</v>
      </c>
      <c r="M62" s="2" t="s">
        <v>134</v>
      </c>
      <c r="N62" s="2" t="s">
        <v>484</v>
      </c>
      <c r="O62" s="2" t="s">
        <v>492</v>
      </c>
      <c r="P62" s="2" t="s">
        <v>481</v>
      </c>
      <c r="Q62" s="2" t="s">
        <v>156</v>
      </c>
      <c r="R62" s="2" t="s">
        <v>201</v>
      </c>
    </row>
    <row r="63" spans="1:18" x14ac:dyDescent="0.35">
      <c r="A63" s="2" t="s">
        <v>18</v>
      </c>
      <c r="B63" s="2" t="s">
        <v>466</v>
      </c>
      <c r="C63" s="2" t="s">
        <v>466</v>
      </c>
      <c r="D63" s="2" t="s">
        <v>456</v>
      </c>
      <c r="E63" s="2" t="s">
        <v>480</v>
      </c>
      <c r="F63" s="2">
        <f t="shared" si="0"/>
        <v>0.86</v>
      </c>
      <c r="G63" s="2">
        <f>Sheet1[[#This Row],[Annual Salary]]/Sheet1[[#This Row],[Exchange Rate]]</f>
        <v>0</v>
      </c>
      <c r="H63" s="2" t="s">
        <v>596</v>
      </c>
      <c r="I63" s="2" t="s">
        <v>62</v>
      </c>
      <c r="J63" s="2" t="s">
        <v>69</v>
      </c>
      <c r="K63" s="2" t="s">
        <v>497</v>
      </c>
      <c r="L63" s="2" t="s">
        <v>92</v>
      </c>
      <c r="M63" s="2" t="s">
        <v>466</v>
      </c>
      <c r="N63" s="2" t="s">
        <v>480</v>
      </c>
      <c r="O63" s="2" t="s">
        <v>587</v>
      </c>
      <c r="P63" s="2" t="s">
        <v>481</v>
      </c>
      <c r="Q63" s="2" t="s">
        <v>466</v>
      </c>
      <c r="R63" s="2" t="s">
        <v>202</v>
      </c>
    </row>
    <row r="64" spans="1:18" x14ac:dyDescent="0.35">
      <c r="A64" s="2" t="s">
        <v>20</v>
      </c>
      <c r="B64" s="2" t="s">
        <v>28</v>
      </c>
      <c r="C64" s="2" t="s">
        <v>51</v>
      </c>
      <c r="D64" s="2" t="s">
        <v>449</v>
      </c>
      <c r="E64" s="2" t="s">
        <v>597</v>
      </c>
      <c r="F64" s="2">
        <f t="shared" si="0"/>
        <v>1</v>
      </c>
      <c r="G64" s="2">
        <f>Sheet1[[#This Row],[Annual Salary]]/Sheet1[[#This Row],[Exchange Rate]]</f>
        <v>123016</v>
      </c>
      <c r="H64" s="2" t="s">
        <v>598</v>
      </c>
      <c r="I64" s="2" t="s">
        <v>66</v>
      </c>
      <c r="J64" s="2" t="s">
        <v>472</v>
      </c>
      <c r="K64" s="2" t="s">
        <v>77</v>
      </c>
      <c r="L64" s="2" t="s">
        <v>103</v>
      </c>
      <c r="M64" s="2" t="s">
        <v>130</v>
      </c>
      <c r="N64" s="2" t="s">
        <v>453</v>
      </c>
      <c r="O64" s="2" t="s">
        <v>488</v>
      </c>
      <c r="P64" s="2" t="s">
        <v>454</v>
      </c>
      <c r="Q64" s="2" t="s">
        <v>465</v>
      </c>
      <c r="R64" s="2" t="s">
        <v>203</v>
      </c>
    </row>
    <row r="65" spans="1:18" x14ac:dyDescent="0.35">
      <c r="A65" s="2" t="s">
        <v>16</v>
      </c>
      <c r="B65" s="2" t="s">
        <v>31</v>
      </c>
      <c r="C65" s="2" t="s">
        <v>37</v>
      </c>
      <c r="D65" s="2" t="s">
        <v>61</v>
      </c>
      <c r="E65" s="2" t="s">
        <v>599</v>
      </c>
      <c r="F65" s="2">
        <f t="shared" si="0"/>
        <v>88.04</v>
      </c>
      <c r="G65" s="2">
        <f>Sheet1[[#This Row],[Annual Salary]]/Sheet1[[#This Row],[Exchange Rate]]</f>
        <v>5907.6442526124483</v>
      </c>
      <c r="H65" s="2" t="s">
        <v>600</v>
      </c>
      <c r="I65" s="2" t="s">
        <v>65</v>
      </c>
      <c r="J65" s="2" t="s">
        <v>55</v>
      </c>
      <c r="K65" s="2" t="s">
        <v>77</v>
      </c>
      <c r="L65" s="2" t="s">
        <v>87</v>
      </c>
      <c r="M65" s="2" t="s">
        <v>135</v>
      </c>
      <c r="N65" s="2" t="s">
        <v>504</v>
      </c>
      <c r="O65" s="2" t="s">
        <v>504</v>
      </c>
      <c r="P65" s="2" t="s">
        <v>152</v>
      </c>
      <c r="Q65" s="2" t="s">
        <v>156</v>
      </c>
      <c r="R65" s="2" t="s">
        <v>165</v>
      </c>
    </row>
    <row r="66" spans="1:18" x14ac:dyDescent="0.35">
      <c r="A66" s="2" t="s">
        <v>19</v>
      </c>
      <c r="B66" s="2" t="s">
        <v>34</v>
      </c>
      <c r="C66" s="2" t="s">
        <v>41</v>
      </c>
      <c r="D66" s="2" t="s">
        <v>60</v>
      </c>
      <c r="E66" s="2" t="s">
        <v>601</v>
      </c>
      <c r="F66" s="2">
        <f t="shared" ref="F66:F129" si="1">IF(I66="USD",1,
 IF(I66="INR",88.04,
 IF(I66="EUR",0.86,
 IF(I66="GBP",0.75,
 IF(I66="CAD",1.4,
 IF(I66="AUD",1.53))))))</f>
        <v>88.04</v>
      </c>
      <c r="G66" s="2">
        <f>Sheet1[[#This Row],[Annual Salary]]/Sheet1[[#This Row],[Exchange Rate]]</f>
        <v>6881.5765561108583</v>
      </c>
      <c r="H66" s="2" t="s">
        <v>602</v>
      </c>
      <c r="I66" s="2" t="s">
        <v>65</v>
      </c>
      <c r="J66" s="2" t="s">
        <v>69</v>
      </c>
      <c r="K66" s="2" t="s">
        <v>76</v>
      </c>
      <c r="L66" s="2" t="s">
        <v>88</v>
      </c>
      <c r="M66" s="2" t="s">
        <v>123</v>
      </c>
      <c r="N66" s="2" t="s">
        <v>517</v>
      </c>
      <c r="O66" s="2" t="s">
        <v>517</v>
      </c>
      <c r="P66" s="2" t="s">
        <v>148</v>
      </c>
      <c r="Q66" s="2" t="s">
        <v>455</v>
      </c>
      <c r="R66" s="2" t="s">
        <v>164</v>
      </c>
    </row>
    <row r="67" spans="1:18" x14ac:dyDescent="0.35">
      <c r="A67" s="2" t="s">
        <v>19</v>
      </c>
      <c r="B67" s="2" t="s">
        <v>28</v>
      </c>
      <c r="C67" s="2" t="s">
        <v>40</v>
      </c>
      <c r="D67" s="2" t="s">
        <v>60</v>
      </c>
      <c r="E67" s="2" t="s">
        <v>603</v>
      </c>
      <c r="F67" s="2">
        <f t="shared" si="1"/>
        <v>1.4</v>
      </c>
      <c r="G67" s="2">
        <f>Sheet1[[#This Row],[Annual Salary]]/Sheet1[[#This Row],[Exchange Rate]]</f>
        <v>44248.571428571435</v>
      </c>
      <c r="H67" s="2" t="s">
        <v>604</v>
      </c>
      <c r="I67" s="2" t="s">
        <v>64</v>
      </c>
      <c r="J67" s="2" t="s">
        <v>452</v>
      </c>
      <c r="K67" s="2" t="s">
        <v>78</v>
      </c>
      <c r="L67" s="2" t="s">
        <v>491</v>
      </c>
      <c r="M67" s="2" t="s">
        <v>117</v>
      </c>
      <c r="N67" s="2" t="s">
        <v>488</v>
      </c>
      <c r="O67" s="2" t="s">
        <v>469</v>
      </c>
      <c r="P67" s="2" t="s">
        <v>481</v>
      </c>
      <c r="Q67" s="2" t="s">
        <v>455</v>
      </c>
      <c r="R67" s="2" t="s">
        <v>168</v>
      </c>
    </row>
    <row r="68" spans="1:18" x14ac:dyDescent="0.35">
      <c r="A68" s="2" t="s">
        <v>17</v>
      </c>
      <c r="B68" s="2" t="s">
        <v>33</v>
      </c>
      <c r="C68" s="2" t="s">
        <v>39</v>
      </c>
      <c r="D68" s="2" t="s">
        <v>466</v>
      </c>
      <c r="E68" s="2" t="s">
        <v>605</v>
      </c>
      <c r="F68" s="2">
        <f t="shared" si="1"/>
        <v>1.4</v>
      </c>
      <c r="G68" s="2">
        <f>Sheet1[[#This Row],[Annual Salary]]/Sheet1[[#This Row],[Exchange Rate]]</f>
        <v>52791.428571428572</v>
      </c>
      <c r="H68" s="2" t="s">
        <v>606</v>
      </c>
      <c r="I68" s="2" t="s">
        <v>64</v>
      </c>
      <c r="J68" s="2" t="s">
        <v>55</v>
      </c>
      <c r="K68" s="2" t="s">
        <v>71</v>
      </c>
      <c r="L68" s="2" t="s">
        <v>81</v>
      </c>
      <c r="M68" s="2" t="s">
        <v>111</v>
      </c>
      <c r="N68" s="2" t="s">
        <v>480</v>
      </c>
      <c r="O68" s="2" t="s">
        <v>480</v>
      </c>
      <c r="P68" s="2" t="s">
        <v>454</v>
      </c>
      <c r="Q68" s="2" t="s">
        <v>465</v>
      </c>
      <c r="R68" s="2" t="s">
        <v>204</v>
      </c>
    </row>
    <row r="69" spans="1:18" x14ac:dyDescent="0.35">
      <c r="A69" s="2" t="s">
        <v>19</v>
      </c>
      <c r="B69" s="2" t="s">
        <v>34</v>
      </c>
      <c r="C69" s="2" t="s">
        <v>48</v>
      </c>
      <c r="D69" s="2" t="s">
        <v>466</v>
      </c>
      <c r="E69" s="2" t="s">
        <v>607</v>
      </c>
      <c r="F69" s="2">
        <f t="shared" si="1"/>
        <v>1.53</v>
      </c>
      <c r="G69" s="2">
        <f>Sheet1[[#This Row],[Annual Salary]]/Sheet1[[#This Row],[Exchange Rate]]</f>
        <v>41577.777777777774</v>
      </c>
      <c r="H69" s="2" t="s">
        <v>480</v>
      </c>
      <c r="I69" s="2" t="s">
        <v>63</v>
      </c>
      <c r="J69" s="2" t="s">
        <v>466</v>
      </c>
      <c r="K69" s="2" t="s">
        <v>77</v>
      </c>
      <c r="L69" s="2" t="s">
        <v>108</v>
      </c>
      <c r="M69" s="2" t="s">
        <v>136</v>
      </c>
      <c r="N69" s="2" t="s">
        <v>469</v>
      </c>
      <c r="O69" s="2" t="s">
        <v>469</v>
      </c>
      <c r="P69" s="2" t="s">
        <v>148</v>
      </c>
      <c r="Q69" s="2" t="s">
        <v>156</v>
      </c>
      <c r="R69" s="2" t="s">
        <v>513</v>
      </c>
    </row>
    <row r="70" spans="1:18" x14ac:dyDescent="0.35">
      <c r="A70" s="2" t="s">
        <v>19</v>
      </c>
      <c r="B70" s="2" t="s">
        <v>25</v>
      </c>
      <c r="C70" s="2" t="s">
        <v>549</v>
      </c>
      <c r="D70" s="2" t="s">
        <v>61</v>
      </c>
      <c r="E70" s="2" t="s">
        <v>608</v>
      </c>
      <c r="F70" s="2">
        <f t="shared" si="1"/>
        <v>0.75</v>
      </c>
      <c r="G70" s="2">
        <f>Sheet1[[#This Row],[Annual Salary]]/Sheet1[[#This Row],[Exchange Rate]]</f>
        <v>127905.33333333333</v>
      </c>
      <c r="H70" s="2" t="s">
        <v>609</v>
      </c>
      <c r="I70" s="2" t="s">
        <v>67</v>
      </c>
      <c r="J70" s="2" t="s">
        <v>466</v>
      </c>
      <c r="K70" s="2" t="s">
        <v>71</v>
      </c>
      <c r="L70" s="2" t="s">
        <v>81</v>
      </c>
      <c r="M70" s="2" t="s">
        <v>111</v>
      </c>
      <c r="N70" s="2" t="s">
        <v>459</v>
      </c>
      <c r="O70" s="2" t="s">
        <v>480</v>
      </c>
      <c r="P70" s="2" t="s">
        <v>150</v>
      </c>
      <c r="Q70" s="2" t="s">
        <v>455</v>
      </c>
      <c r="R70" s="2" t="s">
        <v>173</v>
      </c>
    </row>
    <row r="71" spans="1:18" x14ac:dyDescent="0.35">
      <c r="A71" s="2" t="s">
        <v>19</v>
      </c>
      <c r="B71" s="2" t="s">
        <v>34</v>
      </c>
      <c r="C71" s="2" t="s">
        <v>37</v>
      </c>
      <c r="D71" s="2" t="s">
        <v>55</v>
      </c>
      <c r="E71" s="2" t="s">
        <v>610</v>
      </c>
      <c r="F71" s="2">
        <f t="shared" si="1"/>
        <v>0.86</v>
      </c>
      <c r="G71" s="2">
        <f>Sheet1[[#This Row],[Annual Salary]]/Sheet1[[#This Row],[Exchange Rate]]</f>
        <v>31694.18604651163</v>
      </c>
      <c r="H71" s="2" t="s">
        <v>480</v>
      </c>
      <c r="I71" s="2" t="s">
        <v>62</v>
      </c>
      <c r="J71" s="2" t="s">
        <v>55</v>
      </c>
      <c r="K71" s="2" t="s">
        <v>73</v>
      </c>
      <c r="L71" s="2" t="s">
        <v>83</v>
      </c>
      <c r="M71" s="2" t="s">
        <v>73</v>
      </c>
      <c r="N71" s="2" t="s">
        <v>473</v>
      </c>
      <c r="O71" s="2" t="s">
        <v>474</v>
      </c>
      <c r="P71" s="2" t="s">
        <v>148</v>
      </c>
      <c r="Q71" s="2" t="s">
        <v>156</v>
      </c>
      <c r="R71" s="2" t="s">
        <v>205</v>
      </c>
    </row>
    <row r="72" spans="1:18" x14ac:dyDescent="0.35">
      <c r="A72" s="2" t="s">
        <v>18</v>
      </c>
      <c r="B72" s="2" t="s">
        <v>27</v>
      </c>
      <c r="C72" s="2" t="s">
        <v>37</v>
      </c>
      <c r="D72" s="2" t="s">
        <v>56</v>
      </c>
      <c r="E72" s="2" t="s">
        <v>611</v>
      </c>
      <c r="F72" s="2">
        <f t="shared" si="1"/>
        <v>1.53</v>
      </c>
      <c r="G72" s="2">
        <f>Sheet1[[#This Row],[Annual Salary]]/Sheet1[[#This Row],[Exchange Rate]]</f>
        <v>80396.732026143785</v>
      </c>
      <c r="H72" s="2" t="s">
        <v>480</v>
      </c>
      <c r="I72" s="2" t="s">
        <v>63</v>
      </c>
      <c r="J72" s="2" t="s">
        <v>69</v>
      </c>
      <c r="K72" s="2" t="s">
        <v>74</v>
      </c>
      <c r="L72" s="2" t="s">
        <v>95</v>
      </c>
      <c r="M72" s="2" t="s">
        <v>120</v>
      </c>
      <c r="N72" s="2" t="s">
        <v>474</v>
      </c>
      <c r="O72" s="2" t="s">
        <v>469</v>
      </c>
      <c r="P72" s="2" t="s">
        <v>454</v>
      </c>
      <c r="Q72" s="2" t="s">
        <v>156</v>
      </c>
      <c r="R72" s="2" t="s">
        <v>206</v>
      </c>
    </row>
    <row r="73" spans="1:18" x14ac:dyDescent="0.35">
      <c r="A73" s="2" t="s">
        <v>16</v>
      </c>
      <c r="B73" s="2" t="s">
        <v>34</v>
      </c>
      <c r="C73" s="2" t="s">
        <v>38</v>
      </c>
      <c r="D73" s="2" t="s">
        <v>59</v>
      </c>
      <c r="E73" s="2" t="s">
        <v>612</v>
      </c>
      <c r="F73" s="2">
        <f t="shared" si="1"/>
        <v>88.04</v>
      </c>
      <c r="G73" s="2">
        <f>Sheet1[[#This Row],[Annual Salary]]/Sheet1[[#This Row],[Exchange Rate]]</f>
        <v>8801.9990913221263</v>
      </c>
      <c r="H73" s="2" t="s">
        <v>613</v>
      </c>
      <c r="I73" s="2" t="s">
        <v>65</v>
      </c>
      <c r="J73" s="2" t="s">
        <v>69</v>
      </c>
      <c r="K73" s="2" t="s">
        <v>80</v>
      </c>
      <c r="L73" s="2" t="s">
        <v>97</v>
      </c>
      <c r="M73" s="2" t="s">
        <v>122</v>
      </c>
      <c r="N73" s="2" t="s">
        <v>531</v>
      </c>
      <c r="O73" s="2" t="s">
        <v>531</v>
      </c>
      <c r="P73" s="2" t="s">
        <v>454</v>
      </c>
      <c r="Q73" s="2" t="s">
        <v>156</v>
      </c>
      <c r="R73" s="2" t="s">
        <v>513</v>
      </c>
    </row>
    <row r="74" spans="1:18" x14ac:dyDescent="0.35">
      <c r="A74" s="2" t="s">
        <v>18</v>
      </c>
      <c r="B74" s="2" t="s">
        <v>27</v>
      </c>
      <c r="C74" s="2" t="s">
        <v>42</v>
      </c>
      <c r="D74" s="2" t="s">
        <v>56</v>
      </c>
      <c r="E74" s="2" t="s">
        <v>614</v>
      </c>
      <c r="F74" s="2">
        <f t="shared" si="1"/>
        <v>1</v>
      </c>
      <c r="G74" s="2">
        <f>Sheet1[[#This Row],[Annual Salary]]/Sheet1[[#This Row],[Exchange Rate]]</f>
        <v>15092</v>
      </c>
      <c r="H74" s="2" t="s">
        <v>615</v>
      </c>
      <c r="I74" s="2" t="s">
        <v>66</v>
      </c>
      <c r="J74" s="2" t="s">
        <v>69</v>
      </c>
      <c r="K74" s="2" t="s">
        <v>73</v>
      </c>
      <c r="L74" s="2" t="s">
        <v>83</v>
      </c>
      <c r="M74" s="2" t="s">
        <v>73</v>
      </c>
      <c r="N74" s="2" t="s">
        <v>504</v>
      </c>
      <c r="O74" s="2" t="s">
        <v>504</v>
      </c>
      <c r="P74" s="2" t="s">
        <v>152</v>
      </c>
      <c r="Q74" s="2" t="s">
        <v>465</v>
      </c>
      <c r="R74" s="2" t="s">
        <v>207</v>
      </c>
    </row>
    <row r="75" spans="1:18" x14ac:dyDescent="0.35">
      <c r="A75" s="2" t="s">
        <v>19</v>
      </c>
      <c r="B75" s="2" t="s">
        <v>34</v>
      </c>
      <c r="C75" s="2" t="s">
        <v>39</v>
      </c>
      <c r="D75" s="2" t="s">
        <v>60</v>
      </c>
      <c r="E75" s="2" t="s">
        <v>616</v>
      </c>
      <c r="F75" s="2">
        <f t="shared" si="1"/>
        <v>88.04</v>
      </c>
      <c r="G75" s="2">
        <f>Sheet1[[#This Row],[Annual Salary]]/Sheet1[[#This Row],[Exchange Rate]]</f>
        <v>5598.3643798273506</v>
      </c>
      <c r="H75" s="2" t="s">
        <v>617</v>
      </c>
      <c r="I75" s="2" t="s">
        <v>65</v>
      </c>
      <c r="J75" s="2" t="s">
        <v>452</v>
      </c>
      <c r="K75" s="2" t="s">
        <v>78</v>
      </c>
      <c r="L75" s="2" t="s">
        <v>584</v>
      </c>
      <c r="M75" s="2" t="s">
        <v>133</v>
      </c>
      <c r="N75" s="2" t="s">
        <v>488</v>
      </c>
      <c r="O75" s="2" t="s">
        <v>488</v>
      </c>
      <c r="P75" s="2" t="s">
        <v>454</v>
      </c>
      <c r="Q75" s="2" t="s">
        <v>156</v>
      </c>
      <c r="R75" s="2" t="s">
        <v>157</v>
      </c>
    </row>
    <row r="76" spans="1:18" x14ac:dyDescent="0.35">
      <c r="A76" s="2" t="s">
        <v>18</v>
      </c>
      <c r="B76" s="2" t="s">
        <v>34</v>
      </c>
      <c r="C76" s="2" t="s">
        <v>43</v>
      </c>
      <c r="D76" s="2" t="s">
        <v>466</v>
      </c>
      <c r="E76" s="2" t="s">
        <v>618</v>
      </c>
      <c r="F76" s="2">
        <f t="shared" si="1"/>
        <v>0.86</v>
      </c>
      <c r="G76" s="2">
        <f>Sheet1[[#This Row],[Annual Salary]]/Sheet1[[#This Row],[Exchange Rate]]</f>
        <v>122131.39534883721</v>
      </c>
      <c r="H76" s="2" t="s">
        <v>619</v>
      </c>
      <c r="I76" s="2" t="s">
        <v>62</v>
      </c>
      <c r="J76" s="2" t="s">
        <v>472</v>
      </c>
      <c r="K76" s="2" t="s">
        <v>74</v>
      </c>
      <c r="L76" s="2" t="s">
        <v>95</v>
      </c>
      <c r="M76" s="2" t="s">
        <v>120</v>
      </c>
      <c r="N76" s="2" t="s">
        <v>498</v>
      </c>
      <c r="O76" s="2" t="s">
        <v>498</v>
      </c>
      <c r="P76" s="2" t="s">
        <v>148</v>
      </c>
      <c r="Q76" s="2" t="s">
        <v>465</v>
      </c>
      <c r="R76" s="2" t="s">
        <v>208</v>
      </c>
    </row>
    <row r="77" spans="1:18" x14ac:dyDescent="0.35">
      <c r="A77" s="2" t="s">
        <v>20</v>
      </c>
      <c r="B77" s="2" t="s">
        <v>27</v>
      </c>
      <c r="C77" s="2" t="s">
        <v>37</v>
      </c>
      <c r="D77" s="2" t="s">
        <v>56</v>
      </c>
      <c r="E77" s="2" t="s">
        <v>620</v>
      </c>
      <c r="F77" s="2">
        <f t="shared" si="1"/>
        <v>1.53</v>
      </c>
      <c r="G77" s="2">
        <f>Sheet1[[#This Row],[Annual Salary]]/Sheet1[[#This Row],[Exchange Rate]]</f>
        <v>30262.091503267973</v>
      </c>
      <c r="H77" s="2" t="s">
        <v>621</v>
      </c>
      <c r="I77" s="2" t="s">
        <v>63</v>
      </c>
      <c r="J77" s="2" t="s">
        <v>69</v>
      </c>
      <c r="K77" s="2" t="s">
        <v>75</v>
      </c>
      <c r="L77" s="2" t="s">
        <v>99</v>
      </c>
      <c r="M77" s="2" t="s">
        <v>131</v>
      </c>
      <c r="N77" s="2" t="s">
        <v>484</v>
      </c>
      <c r="O77" s="2" t="s">
        <v>484</v>
      </c>
      <c r="P77" s="2" t="s">
        <v>148</v>
      </c>
      <c r="Q77" s="2" t="s">
        <v>154</v>
      </c>
      <c r="R77" s="2" t="s">
        <v>209</v>
      </c>
    </row>
    <row r="78" spans="1:18" x14ac:dyDescent="0.35">
      <c r="A78" s="2" t="s">
        <v>19</v>
      </c>
      <c r="B78" s="2" t="s">
        <v>25</v>
      </c>
      <c r="C78" s="2" t="s">
        <v>47</v>
      </c>
      <c r="D78" s="2" t="s">
        <v>466</v>
      </c>
      <c r="E78" s="2" t="s">
        <v>622</v>
      </c>
      <c r="F78" s="2">
        <f t="shared" si="1"/>
        <v>0.86</v>
      </c>
      <c r="G78" s="2">
        <f>Sheet1[[#This Row],[Annual Salary]]/Sheet1[[#This Row],[Exchange Rate]]</f>
        <v>92252.325581395344</v>
      </c>
      <c r="H78" s="2" t="s">
        <v>623</v>
      </c>
      <c r="I78" s="2" t="s">
        <v>62</v>
      </c>
      <c r="J78" s="2" t="s">
        <v>472</v>
      </c>
      <c r="K78" s="2" t="s">
        <v>71</v>
      </c>
      <c r="L78" s="2" t="s">
        <v>94</v>
      </c>
      <c r="M78" s="2" t="s">
        <v>119</v>
      </c>
      <c r="N78" s="2" t="s">
        <v>516</v>
      </c>
      <c r="O78" s="2" t="s">
        <v>488</v>
      </c>
      <c r="P78" s="2" t="s">
        <v>148</v>
      </c>
      <c r="Q78" s="2" t="s">
        <v>156</v>
      </c>
      <c r="R78" s="2" t="s">
        <v>210</v>
      </c>
    </row>
    <row r="79" spans="1:18" x14ac:dyDescent="0.35">
      <c r="A79" s="2" t="s">
        <v>16</v>
      </c>
      <c r="B79" s="2" t="s">
        <v>27</v>
      </c>
      <c r="C79" s="2" t="s">
        <v>40</v>
      </c>
      <c r="D79" s="2" t="s">
        <v>57</v>
      </c>
      <c r="E79" s="2" t="s">
        <v>624</v>
      </c>
      <c r="F79" s="2">
        <f t="shared" si="1"/>
        <v>0.86</v>
      </c>
      <c r="G79" s="2">
        <f>Sheet1[[#This Row],[Annual Salary]]/Sheet1[[#This Row],[Exchange Rate]]</f>
        <v>93350</v>
      </c>
      <c r="H79" s="2" t="s">
        <v>625</v>
      </c>
      <c r="I79" s="2" t="s">
        <v>62</v>
      </c>
      <c r="J79" s="2" t="s">
        <v>69</v>
      </c>
      <c r="K79" s="2" t="s">
        <v>72</v>
      </c>
      <c r="L79" s="2" t="s">
        <v>82</v>
      </c>
      <c r="M79" s="2" t="s">
        <v>112</v>
      </c>
      <c r="N79" s="2" t="s">
        <v>504</v>
      </c>
      <c r="O79" s="2" t="s">
        <v>504</v>
      </c>
      <c r="P79" s="2" t="s">
        <v>464</v>
      </c>
      <c r="Q79" s="2" t="s">
        <v>154</v>
      </c>
      <c r="R79" s="2" t="s">
        <v>187</v>
      </c>
    </row>
    <row r="80" spans="1:18" x14ac:dyDescent="0.35">
      <c r="A80" s="2" t="s">
        <v>18</v>
      </c>
      <c r="B80" s="2" t="s">
        <v>34</v>
      </c>
      <c r="C80" s="2" t="s">
        <v>40</v>
      </c>
      <c r="D80" s="2" t="s">
        <v>59</v>
      </c>
      <c r="E80" s="2" t="s">
        <v>626</v>
      </c>
      <c r="F80" s="2">
        <f t="shared" si="1"/>
        <v>88.04</v>
      </c>
      <c r="G80" s="2">
        <f>Sheet1[[#This Row],[Annual Salary]]/Sheet1[[#This Row],[Exchange Rate]]</f>
        <v>8937.9600181735568</v>
      </c>
      <c r="H80" s="2" t="s">
        <v>627</v>
      </c>
      <c r="I80" s="2" t="s">
        <v>65</v>
      </c>
      <c r="J80" s="2" t="s">
        <v>452</v>
      </c>
      <c r="K80" s="2" t="s">
        <v>71</v>
      </c>
      <c r="L80" s="2" t="s">
        <v>94</v>
      </c>
      <c r="M80" s="2" t="s">
        <v>119</v>
      </c>
      <c r="N80" s="2" t="s">
        <v>488</v>
      </c>
      <c r="O80" s="2" t="s">
        <v>469</v>
      </c>
      <c r="P80" s="2" t="s">
        <v>152</v>
      </c>
      <c r="Q80" s="2" t="s">
        <v>455</v>
      </c>
      <c r="R80" s="2" t="s">
        <v>187</v>
      </c>
    </row>
    <row r="81" spans="1:18" x14ac:dyDescent="0.35">
      <c r="A81" s="2" t="s">
        <v>18</v>
      </c>
      <c r="B81" s="2" t="s">
        <v>30</v>
      </c>
      <c r="C81" s="2" t="s">
        <v>41</v>
      </c>
      <c r="D81" s="2" t="s">
        <v>57</v>
      </c>
      <c r="E81" s="2" t="s">
        <v>628</v>
      </c>
      <c r="F81" s="2">
        <f t="shared" si="1"/>
        <v>88.04</v>
      </c>
      <c r="G81" s="2">
        <f>Sheet1[[#This Row],[Annual Salary]]/Sheet1[[#This Row],[Exchange Rate]]</f>
        <v>9538.0736029077689</v>
      </c>
      <c r="H81" s="2" t="s">
        <v>629</v>
      </c>
      <c r="I81" s="2" t="s">
        <v>65</v>
      </c>
      <c r="J81" s="2" t="s">
        <v>452</v>
      </c>
      <c r="K81" s="2" t="s">
        <v>74</v>
      </c>
      <c r="L81" s="2" t="s">
        <v>95</v>
      </c>
      <c r="M81" s="2" t="s">
        <v>120</v>
      </c>
      <c r="N81" s="2" t="s">
        <v>469</v>
      </c>
      <c r="O81" s="2" t="s">
        <v>480</v>
      </c>
      <c r="P81" s="2" t="s">
        <v>464</v>
      </c>
      <c r="Q81" s="2" t="s">
        <v>154</v>
      </c>
      <c r="R81" s="2" t="s">
        <v>211</v>
      </c>
    </row>
    <row r="82" spans="1:18" x14ac:dyDescent="0.35">
      <c r="A82" s="2" t="s">
        <v>18</v>
      </c>
      <c r="B82" s="2" t="s">
        <v>34</v>
      </c>
      <c r="C82" s="2" t="s">
        <v>43</v>
      </c>
      <c r="D82" s="2" t="s">
        <v>59</v>
      </c>
      <c r="E82" s="2" t="s">
        <v>630</v>
      </c>
      <c r="F82" s="2">
        <f t="shared" si="1"/>
        <v>0.86</v>
      </c>
      <c r="G82" s="2">
        <f>Sheet1[[#This Row],[Annual Salary]]/Sheet1[[#This Row],[Exchange Rate]]</f>
        <v>103815.11627906977</v>
      </c>
      <c r="H82" s="2" t="s">
        <v>631</v>
      </c>
      <c r="I82" s="2" t="s">
        <v>62</v>
      </c>
      <c r="J82" s="2" t="s">
        <v>466</v>
      </c>
      <c r="K82" s="2" t="s">
        <v>77</v>
      </c>
      <c r="L82" s="2" t="s">
        <v>89</v>
      </c>
      <c r="M82" s="2" t="s">
        <v>137</v>
      </c>
      <c r="N82" s="2" t="s">
        <v>453</v>
      </c>
      <c r="O82" s="2" t="s">
        <v>473</v>
      </c>
      <c r="P82" s="2" t="s">
        <v>454</v>
      </c>
      <c r="Q82" s="2" t="s">
        <v>455</v>
      </c>
      <c r="R82" s="2" t="s">
        <v>187</v>
      </c>
    </row>
    <row r="83" spans="1:18" x14ac:dyDescent="0.35">
      <c r="A83" s="2" t="s">
        <v>17</v>
      </c>
      <c r="B83" s="2" t="s">
        <v>22</v>
      </c>
      <c r="C83" s="2" t="s">
        <v>36</v>
      </c>
      <c r="D83" s="2" t="s">
        <v>61</v>
      </c>
      <c r="E83" s="2" t="s">
        <v>632</v>
      </c>
      <c r="F83" s="2">
        <f t="shared" si="1"/>
        <v>0.75</v>
      </c>
      <c r="G83" s="2">
        <f>Sheet1[[#This Row],[Annual Salary]]/Sheet1[[#This Row],[Exchange Rate]]</f>
        <v>144416</v>
      </c>
      <c r="H83" s="2" t="s">
        <v>633</v>
      </c>
      <c r="I83" s="2" t="s">
        <v>67</v>
      </c>
      <c r="J83" s="2" t="s">
        <v>55</v>
      </c>
      <c r="K83" s="2" t="s">
        <v>72</v>
      </c>
      <c r="L83" s="2" t="s">
        <v>82</v>
      </c>
      <c r="M83" s="2" t="s">
        <v>112</v>
      </c>
      <c r="N83" s="2" t="s">
        <v>480</v>
      </c>
      <c r="O83" s="2" t="s">
        <v>480</v>
      </c>
      <c r="P83" s="2" t="s">
        <v>454</v>
      </c>
      <c r="Q83" s="2" t="s">
        <v>154</v>
      </c>
      <c r="R83" s="2" t="s">
        <v>212</v>
      </c>
    </row>
    <row r="84" spans="1:18" x14ac:dyDescent="0.35">
      <c r="A84" s="2" t="s">
        <v>18</v>
      </c>
      <c r="B84" s="2" t="s">
        <v>27</v>
      </c>
      <c r="C84" s="2" t="s">
        <v>47</v>
      </c>
      <c r="D84" s="2" t="s">
        <v>56</v>
      </c>
      <c r="E84" s="2" t="s">
        <v>634</v>
      </c>
      <c r="F84" s="2">
        <f t="shared" si="1"/>
        <v>0.75</v>
      </c>
      <c r="G84" s="2">
        <f>Sheet1[[#This Row],[Annual Salary]]/Sheet1[[#This Row],[Exchange Rate]]</f>
        <v>11708</v>
      </c>
      <c r="H84" s="2" t="s">
        <v>635</v>
      </c>
      <c r="I84" s="2" t="s">
        <v>67</v>
      </c>
      <c r="J84" s="2" t="s">
        <v>452</v>
      </c>
      <c r="K84" s="2" t="s">
        <v>73</v>
      </c>
      <c r="L84" s="2" t="s">
        <v>83</v>
      </c>
      <c r="M84" s="2" t="s">
        <v>73</v>
      </c>
      <c r="N84" s="2" t="s">
        <v>453</v>
      </c>
      <c r="O84" s="2" t="s">
        <v>488</v>
      </c>
      <c r="P84" s="2" t="s">
        <v>481</v>
      </c>
      <c r="Q84" s="2" t="s">
        <v>156</v>
      </c>
      <c r="R84" s="2" t="s">
        <v>201</v>
      </c>
    </row>
    <row r="85" spans="1:18" x14ac:dyDescent="0.35">
      <c r="A85" s="2" t="s">
        <v>18</v>
      </c>
      <c r="B85" s="2" t="s">
        <v>27</v>
      </c>
      <c r="C85" s="2" t="s">
        <v>39</v>
      </c>
      <c r="D85" s="2" t="s">
        <v>55</v>
      </c>
      <c r="E85" s="2" t="s">
        <v>636</v>
      </c>
      <c r="F85" s="2">
        <f t="shared" si="1"/>
        <v>1.53</v>
      </c>
      <c r="G85" s="2">
        <f>Sheet1[[#This Row],[Annual Salary]]/Sheet1[[#This Row],[Exchange Rate]]</f>
        <v>12199.346405228758</v>
      </c>
      <c r="H85" s="2" t="s">
        <v>480</v>
      </c>
      <c r="I85" s="2" t="s">
        <v>63</v>
      </c>
      <c r="J85" s="2" t="s">
        <v>55</v>
      </c>
      <c r="K85" s="2" t="s">
        <v>76</v>
      </c>
      <c r="L85" s="2" t="s">
        <v>109</v>
      </c>
      <c r="M85" s="2" t="s">
        <v>138</v>
      </c>
      <c r="N85" s="2" t="s">
        <v>510</v>
      </c>
      <c r="O85" s="2" t="s">
        <v>510</v>
      </c>
      <c r="P85" s="2" t="s">
        <v>454</v>
      </c>
      <c r="Q85" s="2" t="s">
        <v>465</v>
      </c>
      <c r="R85" s="2" t="s">
        <v>213</v>
      </c>
    </row>
    <row r="86" spans="1:18" x14ac:dyDescent="0.35">
      <c r="A86" s="2" t="s">
        <v>20</v>
      </c>
      <c r="B86" s="2" t="s">
        <v>23</v>
      </c>
      <c r="C86" s="2" t="s">
        <v>43</v>
      </c>
      <c r="D86" s="2" t="s">
        <v>59</v>
      </c>
      <c r="E86" s="2" t="s">
        <v>637</v>
      </c>
      <c r="F86" s="2">
        <f t="shared" si="1"/>
        <v>0.75</v>
      </c>
      <c r="G86" s="2">
        <f>Sheet1[[#This Row],[Annual Salary]]/Sheet1[[#This Row],[Exchange Rate]]</f>
        <v>63590.666666666664</v>
      </c>
      <c r="H86" s="2" t="s">
        <v>480</v>
      </c>
      <c r="I86" s="2" t="s">
        <v>67</v>
      </c>
      <c r="J86" s="2" t="s">
        <v>55</v>
      </c>
      <c r="K86" s="2" t="s">
        <v>76</v>
      </c>
      <c r="L86" s="2" t="s">
        <v>88</v>
      </c>
      <c r="M86" s="2" t="s">
        <v>123</v>
      </c>
      <c r="N86" s="2" t="s">
        <v>531</v>
      </c>
      <c r="O86" s="2" t="s">
        <v>504</v>
      </c>
      <c r="P86" s="2" t="s">
        <v>152</v>
      </c>
      <c r="Q86" s="2" t="s">
        <v>156</v>
      </c>
      <c r="R86" s="2" t="s">
        <v>177</v>
      </c>
    </row>
    <row r="87" spans="1:18" x14ac:dyDescent="0.35">
      <c r="A87" s="2" t="s">
        <v>18</v>
      </c>
      <c r="B87" s="2" t="s">
        <v>23</v>
      </c>
      <c r="C87" s="2" t="s">
        <v>36</v>
      </c>
      <c r="D87" s="2" t="s">
        <v>61</v>
      </c>
      <c r="E87" s="2" t="s">
        <v>638</v>
      </c>
      <c r="F87" s="2">
        <f t="shared" si="1"/>
        <v>1</v>
      </c>
      <c r="G87" s="2">
        <f>Sheet1[[#This Row],[Annual Salary]]/Sheet1[[#This Row],[Exchange Rate]]</f>
        <v>120358</v>
      </c>
      <c r="H87" s="2" t="s">
        <v>639</v>
      </c>
      <c r="I87" s="2" t="s">
        <v>66</v>
      </c>
      <c r="J87" s="2" t="s">
        <v>69</v>
      </c>
      <c r="K87" s="2" t="s">
        <v>80</v>
      </c>
      <c r="L87" s="2" t="s">
        <v>102</v>
      </c>
      <c r="M87" s="2" t="s">
        <v>139</v>
      </c>
      <c r="N87" s="2" t="s">
        <v>488</v>
      </c>
      <c r="O87" s="2" t="s">
        <v>488</v>
      </c>
      <c r="P87" s="2" t="s">
        <v>454</v>
      </c>
      <c r="Q87" s="2" t="s">
        <v>154</v>
      </c>
      <c r="R87" s="2" t="s">
        <v>177</v>
      </c>
    </row>
    <row r="88" spans="1:18" x14ac:dyDescent="0.35">
      <c r="A88" s="2" t="s">
        <v>18</v>
      </c>
      <c r="B88" s="2" t="s">
        <v>466</v>
      </c>
      <c r="C88" s="2" t="s">
        <v>466</v>
      </c>
      <c r="D88" s="2" t="s">
        <v>59</v>
      </c>
      <c r="E88" s="2" t="s">
        <v>480</v>
      </c>
      <c r="F88" s="2">
        <f t="shared" si="1"/>
        <v>0.86</v>
      </c>
      <c r="G88" s="2">
        <f>Sheet1[[#This Row],[Annual Salary]]/Sheet1[[#This Row],[Exchange Rate]]</f>
        <v>0</v>
      </c>
      <c r="H88" s="2" t="s">
        <v>640</v>
      </c>
      <c r="I88" s="2" t="s">
        <v>62</v>
      </c>
      <c r="J88" s="2" t="s">
        <v>55</v>
      </c>
      <c r="K88" s="2" t="s">
        <v>78</v>
      </c>
      <c r="L88" s="2" t="s">
        <v>491</v>
      </c>
      <c r="M88" s="2" t="s">
        <v>466</v>
      </c>
      <c r="N88" s="2" t="s">
        <v>480</v>
      </c>
      <c r="O88" s="2" t="s">
        <v>517</v>
      </c>
      <c r="P88" s="2" t="s">
        <v>464</v>
      </c>
      <c r="Q88" s="2" t="s">
        <v>466</v>
      </c>
      <c r="R88" s="2" t="s">
        <v>214</v>
      </c>
    </row>
    <row r="89" spans="1:18" x14ac:dyDescent="0.35">
      <c r="A89" s="2" t="s">
        <v>19</v>
      </c>
      <c r="B89" s="2" t="s">
        <v>22</v>
      </c>
      <c r="C89" s="2" t="s">
        <v>38</v>
      </c>
      <c r="D89" s="2" t="s">
        <v>55</v>
      </c>
      <c r="E89" s="2" t="s">
        <v>641</v>
      </c>
      <c r="F89" s="2">
        <f t="shared" si="1"/>
        <v>1.53</v>
      </c>
      <c r="G89" s="2">
        <f>Sheet1[[#This Row],[Annual Salary]]/Sheet1[[#This Row],[Exchange Rate]]</f>
        <v>44355.555555555555</v>
      </c>
      <c r="H89" s="2" t="s">
        <v>642</v>
      </c>
      <c r="I89" s="2" t="s">
        <v>63</v>
      </c>
      <c r="J89" s="2" t="s">
        <v>452</v>
      </c>
      <c r="K89" s="2" t="s">
        <v>76</v>
      </c>
      <c r="L89" s="2" t="s">
        <v>96</v>
      </c>
      <c r="M89" s="2" t="s">
        <v>121</v>
      </c>
      <c r="N89" s="2" t="s">
        <v>473</v>
      </c>
      <c r="O89" s="2" t="s">
        <v>473</v>
      </c>
      <c r="P89" s="2" t="s">
        <v>148</v>
      </c>
      <c r="Q89" s="2" t="s">
        <v>455</v>
      </c>
      <c r="R89" s="2" t="s">
        <v>211</v>
      </c>
    </row>
    <row r="90" spans="1:18" x14ac:dyDescent="0.35">
      <c r="A90" s="2" t="s">
        <v>19</v>
      </c>
      <c r="B90" s="2" t="s">
        <v>28</v>
      </c>
      <c r="C90" s="2" t="s">
        <v>45</v>
      </c>
      <c r="D90" s="2" t="s">
        <v>60</v>
      </c>
      <c r="E90" s="2" t="s">
        <v>643</v>
      </c>
      <c r="F90" s="2">
        <f t="shared" si="1"/>
        <v>1.4</v>
      </c>
      <c r="G90" s="2">
        <f>Sheet1[[#This Row],[Annual Salary]]/Sheet1[[#This Row],[Exchange Rate]]</f>
        <v>65695.71428571429</v>
      </c>
      <c r="H90" s="2" t="s">
        <v>480</v>
      </c>
      <c r="I90" s="2" t="s">
        <v>64</v>
      </c>
      <c r="J90" s="2" t="s">
        <v>55</v>
      </c>
      <c r="K90" s="2" t="s">
        <v>76</v>
      </c>
      <c r="L90" s="2" t="s">
        <v>109</v>
      </c>
      <c r="M90" s="2" t="s">
        <v>138</v>
      </c>
      <c r="N90" s="2" t="s">
        <v>473</v>
      </c>
      <c r="O90" s="2" t="s">
        <v>517</v>
      </c>
      <c r="P90" s="2" t="s">
        <v>152</v>
      </c>
      <c r="Q90" s="2" t="s">
        <v>455</v>
      </c>
      <c r="R90" s="2" t="s">
        <v>166</v>
      </c>
    </row>
    <row r="91" spans="1:18" x14ac:dyDescent="0.35">
      <c r="A91" s="2" t="s">
        <v>19</v>
      </c>
      <c r="B91" s="2" t="s">
        <v>22</v>
      </c>
      <c r="C91" s="2" t="s">
        <v>51</v>
      </c>
      <c r="D91" s="2" t="s">
        <v>60</v>
      </c>
      <c r="E91" s="2" t="s">
        <v>644</v>
      </c>
      <c r="F91" s="2">
        <f t="shared" si="1"/>
        <v>1.53</v>
      </c>
      <c r="G91" s="2">
        <f>Sheet1[[#This Row],[Annual Salary]]/Sheet1[[#This Row],[Exchange Rate]]</f>
        <v>85045.098039215678</v>
      </c>
      <c r="H91" s="2" t="s">
        <v>645</v>
      </c>
      <c r="I91" s="2" t="s">
        <v>63</v>
      </c>
      <c r="J91" s="2" t="s">
        <v>472</v>
      </c>
      <c r="K91" s="2" t="s">
        <v>78</v>
      </c>
      <c r="L91" s="2" t="s">
        <v>584</v>
      </c>
      <c r="M91" s="2" t="s">
        <v>133</v>
      </c>
      <c r="N91" s="2" t="s">
        <v>474</v>
      </c>
      <c r="O91" s="2" t="s">
        <v>469</v>
      </c>
      <c r="P91" s="2" t="s">
        <v>152</v>
      </c>
      <c r="Q91" s="2" t="s">
        <v>154</v>
      </c>
      <c r="R91" s="2" t="s">
        <v>177</v>
      </c>
    </row>
    <row r="92" spans="1:18" x14ac:dyDescent="0.35">
      <c r="A92" s="2" t="s">
        <v>19</v>
      </c>
      <c r="B92" s="2" t="s">
        <v>23</v>
      </c>
      <c r="C92" s="2" t="s">
        <v>578</v>
      </c>
      <c r="D92" s="2" t="s">
        <v>56</v>
      </c>
      <c r="E92" s="2" t="s">
        <v>646</v>
      </c>
      <c r="F92" s="2">
        <f t="shared" si="1"/>
        <v>1.53</v>
      </c>
      <c r="G92" s="2">
        <f>Sheet1[[#This Row],[Annual Salary]]/Sheet1[[#This Row],[Exchange Rate]]</f>
        <v>59415.032679738564</v>
      </c>
      <c r="H92" s="2" t="s">
        <v>480</v>
      </c>
      <c r="I92" s="2" t="s">
        <v>63</v>
      </c>
      <c r="J92" s="2" t="s">
        <v>452</v>
      </c>
      <c r="K92" s="2" t="s">
        <v>76</v>
      </c>
      <c r="L92" s="2" t="s">
        <v>96</v>
      </c>
      <c r="M92" s="2" t="s">
        <v>121</v>
      </c>
      <c r="N92" s="2" t="s">
        <v>516</v>
      </c>
      <c r="O92" s="2" t="s">
        <v>516</v>
      </c>
      <c r="P92" s="2" t="s">
        <v>150</v>
      </c>
      <c r="Q92" s="2" t="s">
        <v>154</v>
      </c>
      <c r="R92" s="2" t="s">
        <v>215</v>
      </c>
    </row>
    <row r="93" spans="1:18" x14ac:dyDescent="0.35">
      <c r="A93" s="2" t="s">
        <v>18</v>
      </c>
      <c r="B93" s="2" t="s">
        <v>34</v>
      </c>
      <c r="C93" s="2" t="s">
        <v>41</v>
      </c>
      <c r="D93" s="2" t="s">
        <v>466</v>
      </c>
      <c r="E93" s="2" t="s">
        <v>647</v>
      </c>
      <c r="F93" s="2">
        <f t="shared" si="1"/>
        <v>0.75</v>
      </c>
      <c r="G93" s="2">
        <f>Sheet1[[#This Row],[Annual Salary]]/Sheet1[[#This Row],[Exchange Rate]]</f>
        <v>95324</v>
      </c>
      <c r="H93" s="2" t="s">
        <v>480</v>
      </c>
      <c r="I93" s="2" t="s">
        <v>67</v>
      </c>
      <c r="J93" s="2" t="s">
        <v>472</v>
      </c>
      <c r="K93" s="2" t="s">
        <v>78</v>
      </c>
      <c r="L93" s="2" t="s">
        <v>491</v>
      </c>
      <c r="M93" s="2" t="s">
        <v>117</v>
      </c>
      <c r="N93" s="2" t="s">
        <v>484</v>
      </c>
      <c r="O93" s="2" t="s">
        <v>484</v>
      </c>
      <c r="P93" s="2" t="s">
        <v>152</v>
      </c>
      <c r="Q93" s="2" t="s">
        <v>154</v>
      </c>
      <c r="R93" s="2" t="s">
        <v>187</v>
      </c>
    </row>
    <row r="94" spans="1:18" x14ac:dyDescent="0.35">
      <c r="A94" s="2" t="s">
        <v>19</v>
      </c>
      <c r="B94" s="2" t="s">
        <v>32</v>
      </c>
      <c r="C94" s="2" t="s">
        <v>42</v>
      </c>
      <c r="D94" s="2" t="s">
        <v>486</v>
      </c>
      <c r="E94" s="2" t="s">
        <v>648</v>
      </c>
      <c r="F94" s="2">
        <f t="shared" si="1"/>
        <v>88.04</v>
      </c>
      <c r="G94" s="2">
        <f>Sheet1[[#This Row],[Annual Salary]]/Sheet1[[#This Row],[Exchange Rate]]</f>
        <v>16006.917310313493</v>
      </c>
      <c r="H94" s="2" t="s">
        <v>649</v>
      </c>
      <c r="I94" s="2" t="s">
        <v>65</v>
      </c>
      <c r="J94" s="2" t="s">
        <v>472</v>
      </c>
      <c r="K94" s="2" t="s">
        <v>78</v>
      </c>
      <c r="L94" s="2" t="s">
        <v>584</v>
      </c>
      <c r="M94" s="2" t="s">
        <v>133</v>
      </c>
      <c r="N94" s="2" t="s">
        <v>473</v>
      </c>
      <c r="O94" s="2" t="s">
        <v>488</v>
      </c>
      <c r="P94" s="2" t="s">
        <v>454</v>
      </c>
      <c r="Q94" s="2" t="s">
        <v>154</v>
      </c>
      <c r="R94" s="2" t="s">
        <v>173</v>
      </c>
    </row>
    <row r="95" spans="1:18" x14ac:dyDescent="0.35">
      <c r="A95" s="2" t="s">
        <v>19</v>
      </c>
      <c r="B95" s="2" t="s">
        <v>33</v>
      </c>
      <c r="C95" s="2" t="s">
        <v>36</v>
      </c>
      <c r="D95" s="2" t="s">
        <v>55</v>
      </c>
      <c r="E95" s="2" t="s">
        <v>650</v>
      </c>
      <c r="F95" s="2">
        <f t="shared" si="1"/>
        <v>1.53</v>
      </c>
      <c r="G95" s="2">
        <f>Sheet1[[#This Row],[Annual Salary]]/Sheet1[[#This Row],[Exchange Rate]]</f>
        <v>25033.333333333332</v>
      </c>
      <c r="H95" s="2" t="s">
        <v>480</v>
      </c>
      <c r="I95" s="2" t="s">
        <v>63</v>
      </c>
      <c r="J95" s="2" t="s">
        <v>69</v>
      </c>
      <c r="K95" s="2" t="s">
        <v>74</v>
      </c>
      <c r="L95" s="2" t="s">
        <v>84</v>
      </c>
      <c r="M95" s="2" t="s">
        <v>113</v>
      </c>
      <c r="N95" s="2" t="s">
        <v>517</v>
      </c>
      <c r="O95" s="2" t="s">
        <v>459</v>
      </c>
      <c r="P95" s="2" t="s">
        <v>148</v>
      </c>
      <c r="Q95" s="2" t="s">
        <v>156</v>
      </c>
      <c r="R95" s="2" t="s">
        <v>188</v>
      </c>
    </row>
    <row r="96" spans="1:18" x14ac:dyDescent="0.35">
      <c r="A96" s="2" t="s">
        <v>16</v>
      </c>
      <c r="B96" s="2" t="s">
        <v>34</v>
      </c>
      <c r="C96" s="2" t="s">
        <v>549</v>
      </c>
      <c r="D96" s="2" t="s">
        <v>466</v>
      </c>
      <c r="E96" s="2" t="s">
        <v>651</v>
      </c>
      <c r="F96" s="2">
        <f t="shared" si="1"/>
        <v>1</v>
      </c>
      <c r="G96" s="2">
        <f>Sheet1[[#This Row],[Annual Salary]]/Sheet1[[#This Row],[Exchange Rate]]</f>
        <v>162037</v>
      </c>
      <c r="H96" s="2" t="s">
        <v>652</v>
      </c>
      <c r="I96" s="2" t="s">
        <v>66</v>
      </c>
      <c r="J96" s="2" t="s">
        <v>466</v>
      </c>
      <c r="K96" s="2" t="s">
        <v>497</v>
      </c>
      <c r="L96" s="2" t="s">
        <v>92</v>
      </c>
      <c r="M96" s="2" t="s">
        <v>92</v>
      </c>
      <c r="N96" s="2" t="s">
        <v>453</v>
      </c>
      <c r="O96" s="2" t="s">
        <v>453</v>
      </c>
      <c r="P96" s="2" t="s">
        <v>150</v>
      </c>
      <c r="Q96" s="2" t="s">
        <v>154</v>
      </c>
      <c r="R96" s="2" t="s">
        <v>188</v>
      </c>
    </row>
    <row r="97" spans="1:18" x14ac:dyDescent="0.35">
      <c r="A97" s="2" t="s">
        <v>18</v>
      </c>
      <c r="B97" s="2" t="s">
        <v>28</v>
      </c>
      <c r="C97" s="2" t="s">
        <v>43</v>
      </c>
      <c r="D97" s="2" t="s">
        <v>486</v>
      </c>
      <c r="E97" s="2" t="s">
        <v>653</v>
      </c>
      <c r="F97" s="2">
        <f t="shared" si="1"/>
        <v>1.53</v>
      </c>
      <c r="G97" s="2">
        <f>Sheet1[[#This Row],[Annual Salary]]/Sheet1[[#This Row],[Exchange Rate]]</f>
        <v>54143.137254901958</v>
      </c>
      <c r="H97" s="2" t="s">
        <v>654</v>
      </c>
      <c r="I97" s="2" t="s">
        <v>63</v>
      </c>
      <c r="J97" s="2" t="s">
        <v>55</v>
      </c>
      <c r="K97" s="2" t="s">
        <v>78</v>
      </c>
      <c r="L97" s="2" t="s">
        <v>584</v>
      </c>
      <c r="M97" s="2" t="s">
        <v>133</v>
      </c>
      <c r="N97" s="2" t="s">
        <v>469</v>
      </c>
      <c r="O97" s="2" t="s">
        <v>480</v>
      </c>
      <c r="P97" s="2" t="s">
        <v>150</v>
      </c>
      <c r="Q97" s="2" t="s">
        <v>154</v>
      </c>
      <c r="R97" s="2" t="s">
        <v>216</v>
      </c>
    </row>
    <row r="98" spans="1:18" x14ac:dyDescent="0.35">
      <c r="A98" s="2" t="s">
        <v>18</v>
      </c>
      <c r="B98" s="2" t="s">
        <v>34</v>
      </c>
      <c r="C98" s="2" t="s">
        <v>46</v>
      </c>
      <c r="D98" s="2" t="s">
        <v>486</v>
      </c>
      <c r="E98" s="2" t="s">
        <v>655</v>
      </c>
      <c r="F98" s="2">
        <f t="shared" si="1"/>
        <v>1.4</v>
      </c>
      <c r="G98" s="2">
        <f>Sheet1[[#This Row],[Annual Salary]]/Sheet1[[#This Row],[Exchange Rate]]</f>
        <v>64792.857142857145</v>
      </c>
      <c r="H98" s="2" t="s">
        <v>656</v>
      </c>
      <c r="I98" s="2" t="s">
        <v>64</v>
      </c>
      <c r="J98" s="2" t="s">
        <v>69</v>
      </c>
      <c r="K98" s="2" t="s">
        <v>80</v>
      </c>
      <c r="L98" s="2" t="s">
        <v>93</v>
      </c>
      <c r="M98" s="2" t="s">
        <v>128</v>
      </c>
      <c r="N98" s="2" t="s">
        <v>517</v>
      </c>
      <c r="O98" s="2" t="s">
        <v>459</v>
      </c>
      <c r="P98" s="2" t="s">
        <v>481</v>
      </c>
      <c r="Q98" s="2" t="s">
        <v>156</v>
      </c>
      <c r="R98" s="2" t="s">
        <v>170</v>
      </c>
    </row>
    <row r="99" spans="1:18" x14ac:dyDescent="0.35">
      <c r="A99" s="2" t="s">
        <v>16</v>
      </c>
      <c r="B99" s="2" t="s">
        <v>22</v>
      </c>
      <c r="C99" s="2" t="s">
        <v>47</v>
      </c>
      <c r="D99" s="2" t="s">
        <v>57</v>
      </c>
      <c r="E99" s="2" t="s">
        <v>657</v>
      </c>
      <c r="F99" s="2">
        <f t="shared" si="1"/>
        <v>0.86</v>
      </c>
      <c r="G99" s="2">
        <f>Sheet1[[#This Row],[Annual Salary]]/Sheet1[[#This Row],[Exchange Rate]]</f>
        <v>116401.16279069768</v>
      </c>
      <c r="H99" s="2" t="s">
        <v>658</v>
      </c>
      <c r="I99" s="2" t="s">
        <v>62</v>
      </c>
      <c r="J99" s="2" t="s">
        <v>69</v>
      </c>
      <c r="K99" s="2" t="s">
        <v>80</v>
      </c>
      <c r="L99" s="2" t="s">
        <v>93</v>
      </c>
      <c r="M99" s="2" t="s">
        <v>128</v>
      </c>
      <c r="N99" s="2" t="s">
        <v>477</v>
      </c>
      <c r="O99" s="2" t="s">
        <v>477</v>
      </c>
      <c r="P99" s="2" t="s">
        <v>150</v>
      </c>
      <c r="Q99" s="2" t="s">
        <v>154</v>
      </c>
      <c r="R99" s="2" t="s">
        <v>166</v>
      </c>
    </row>
    <row r="100" spans="1:18" x14ac:dyDescent="0.35">
      <c r="A100" s="2" t="s">
        <v>18</v>
      </c>
      <c r="B100" s="2" t="s">
        <v>22</v>
      </c>
      <c r="C100" s="2" t="s">
        <v>52</v>
      </c>
      <c r="D100" s="2" t="s">
        <v>59</v>
      </c>
      <c r="E100" s="2" t="s">
        <v>659</v>
      </c>
      <c r="F100" s="2">
        <f t="shared" si="1"/>
        <v>1</v>
      </c>
      <c r="G100" s="2">
        <f>Sheet1[[#This Row],[Annual Salary]]/Sheet1[[#This Row],[Exchange Rate]]</f>
        <v>134782</v>
      </c>
      <c r="H100" s="2" t="s">
        <v>660</v>
      </c>
      <c r="I100" s="2" t="s">
        <v>66</v>
      </c>
      <c r="J100" s="2" t="s">
        <v>55</v>
      </c>
      <c r="K100" s="2" t="s">
        <v>78</v>
      </c>
      <c r="L100" s="2" t="s">
        <v>491</v>
      </c>
      <c r="M100" s="2" t="s">
        <v>117</v>
      </c>
      <c r="N100" s="2" t="s">
        <v>488</v>
      </c>
      <c r="O100" s="2" t="s">
        <v>474</v>
      </c>
      <c r="P100" s="2" t="s">
        <v>464</v>
      </c>
      <c r="Q100" s="2" t="s">
        <v>465</v>
      </c>
      <c r="R100" s="2" t="s">
        <v>208</v>
      </c>
    </row>
    <row r="101" spans="1:18" x14ac:dyDescent="0.35">
      <c r="A101" s="2" t="s">
        <v>20</v>
      </c>
      <c r="B101" s="2" t="s">
        <v>28</v>
      </c>
      <c r="C101" s="2" t="s">
        <v>46</v>
      </c>
      <c r="D101" s="2" t="s">
        <v>466</v>
      </c>
      <c r="E101" s="2" t="s">
        <v>661</v>
      </c>
      <c r="F101" s="2">
        <f t="shared" si="1"/>
        <v>1</v>
      </c>
      <c r="G101" s="2">
        <f>Sheet1[[#This Row],[Annual Salary]]/Sheet1[[#This Row],[Exchange Rate]]</f>
        <v>114964</v>
      </c>
      <c r="H101" s="2" t="s">
        <v>662</v>
      </c>
      <c r="I101" s="2" t="s">
        <v>66</v>
      </c>
      <c r="J101" s="2" t="s">
        <v>452</v>
      </c>
      <c r="K101" s="2" t="s">
        <v>71</v>
      </c>
      <c r="L101" s="2" t="s">
        <v>94</v>
      </c>
      <c r="M101" s="2" t="s">
        <v>119</v>
      </c>
      <c r="N101" s="2" t="s">
        <v>531</v>
      </c>
      <c r="O101" s="2" t="s">
        <v>504</v>
      </c>
      <c r="P101" s="2" t="s">
        <v>150</v>
      </c>
      <c r="Q101" s="2" t="s">
        <v>455</v>
      </c>
      <c r="R101" s="2" t="s">
        <v>217</v>
      </c>
    </row>
    <row r="102" spans="1:18" x14ac:dyDescent="0.35">
      <c r="A102" s="2" t="s">
        <v>20</v>
      </c>
      <c r="B102" s="2" t="s">
        <v>25</v>
      </c>
      <c r="C102" s="2" t="s">
        <v>46</v>
      </c>
      <c r="D102" s="2" t="s">
        <v>59</v>
      </c>
      <c r="E102" s="2" t="s">
        <v>663</v>
      </c>
      <c r="F102" s="2">
        <f t="shared" si="1"/>
        <v>0.86</v>
      </c>
      <c r="G102" s="2">
        <f>Sheet1[[#This Row],[Annual Salary]]/Sheet1[[#This Row],[Exchange Rate]]</f>
        <v>49672.093023255817</v>
      </c>
      <c r="H102" s="2" t="s">
        <v>664</v>
      </c>
      <c r="I102" s="2" t="s">
        <v>62</v>
      </c>
      <c r="J102" s="2" t="s">
        <v>472</v>
      </c>
      <c r="K102" s="2" t="s">
        <v>77</v>
      </c>
      <c r="L102" s="2" t="s">
        <v>103</v>
      </c>
      <c r="M102" s="2" t="s">
        <v>130</v>
      </c>
      <c r="N102" s="2" t="s">
        <v>504</v>
      </c>
      <c r="O102" s="2" t="s">
        <v>504</v>
      </c>
      <c r="P102" s="2" t="s">
        <v>464</v>
      </c>
      <c r="Q102" s="2" t="s">
        <v>455</v>
      </c>
      <c r="R102" s="2" t="s">
        <v>161</v>
      </c>
    </row>
    <row r="103" spans="1:18" x14ac:dyDescent="0.35">
      <c r="A103" s="2" t="s">
        <v>19</v>
      </c>
      <c r="B103" s="2" t="s">
        <v>34</v>
      </c>
      <c r="C103" s="2" t="s">
        <v>48</v>
      </c>
      <c r="D103" s="2" t="s">
        <v>57</v>
      </c>
      <c r="E103" s="2" t="s">
        <v>665</v>
      </c>
      <c r="F103" s="2">
        <f t="shared" si="1"/>
        <v>1.4</v>
      </c>
      <c r="G103" s="2">
        <f>Sheet1[[#This Row],[Annual Salary]]/Sheet1[[#This Row],[Exchange Rate]]</f>
        <v>60883.571428571435</v>
      </c>
      <c r="H103" s="2" t="s">
        <v>666</v>
      </c>
      <c r="I103" s="2" t="s">
        <v>64</v>
      </c>
      <c r="J103" s="2" t="s">
        <v>55</v>
      </c>
      <c r="K103" s="2" t="s">
        <v>75</v>
      </c>
      <c r="L103" s="2" t="s">
        <v>85</v>
      </c>
      <c r="M103" s="2" t="s">
        <v>114</v>
      </c>
      <c r="N103" s="2" t="s">
        <v>516</v>
      </c>
      <c r="O103" s="2" t="s">
        <v>517</v>
      </c>
      <c r="P103" s="2" t="s">
        <v>481</v>
      </c>
      <c r="Q103" s="2" t="s">
        <v>465</v>
      </c>
      <c r="R103" s="2" t="s">
        <v>513</v>
      </c>
    </row>
    <row r="104" spans="1:18" x14ac:dyDescent="0.35">
      <c r="A104" s="2" t="s">
        <v>19</v>
      </c>
      <c r="B104" s="2" t="s">
        <v>25</v>
      </c>
      <c r="C104" s="2" t="s">
        <v>42</v>
      </c>
      <c r="D104" s="2" t="s">
        <v>486</v>
      </c>
      <c r="E104" s="2" t="s">
        <v>667</v>
      </c>
      <c r="F104" s="2">
        <f t="shared" si="1"/>
        <v>0.75</v>
      </c>
      <c r="G104" s="2">
        <f>Sheet1[[#This Row],[Annual Salary]]/Sheet1[[#This Row],[Exchange Rate]]</f>
        <v>84757.333333333328</v>
      </c>
      <c r="H104" s="2" t="s">
        <v>668</v>
      </c>
      <c r="I104" s="2" t="s">
        <v>67</v>
      </c>
      <c r="J104" s="2" t="s">
        <v>55</v>
      </c>
      <c r="K104" s="2" t="s">
        <v>77</v>
      </c>
      <c r="L104" s="2" t="s">
        <v>89</v>
      </c>
      <c r="M104" s="2" t="s">
        <v>137</v>
      </c>
      <c r="N104" s="2" t="s">
        <v>517</v>
      </c>
      <c r="O104" s="2" t="s">
        <v>517</v>
      </c>
      <c r="P104" s="2" t="s">
        <v>152</v>
      </c>
      <c r="Q104" s="2" t="s">
        <v>156</v>
      </c>
      <c r="R104" s="2" t="s">
        <v>218</v>
      </c>
    </row>
    <row r="105" spans="1:18" x14ac:dyDescent="0.35">
      <c r="A105" s="2" t="s">
        <v>19</v>
      </c>
      <c r="B105" s="2" t="s">
        <v>31</v>
      </c>
      <c r="C105" s="2" t="s">
        <v>37</v>
      </c>
      <c r="D105" s="2" t="s">
        <v>486</v>
      </c>
      <c r="E105" s="2" t="s">
        <v>669</v>
      </c>
      <c r="F105" s="2">
        <f t="shared" si="1"/>
        <v>0.86</v>
      </c>
      <c r="G105" s="2">
        <f>Sheet1[[#This Row],[Annual Salary]]/Sheet1[[#This Row],[Exchange Rate]]</f>
        <v>30880.232558139534</v>
      </c>
      <c r="H105" s="2" t="s">
        <v>670</v>
      </c>
      <c r="I105" s="2" t="s">
        <v>62</v>
      </c>
      <c r="J105" s="2" t="s">
        <v>452</v>
      </c>
      <c r="K105" s="2" t="s">
        <v>73</v>
      </c>
      <c r="L105" s="2" t="s">
        <v>83</v>
      </c>
      <c r="M105" s="2" t="s">
        <v>73</v>
      </c>
      <c r="N105" s="2" t="s">
        <v>469</v>
      </c>
      <c r="O105" s="2" t="s">
        <v>469</v>
      </c>
      <c r="P105" s="2" t="s">
        <v>464</v>
      </c>
      <c r="Q105" s="2" t="s">
        <v>156</v>
      </c>
      <c r="R105" s="2" t="s">
        <v>177</v>
      </c>
    </row>
    <row r="106" spans="1:18" x14ac:dyDescent="0.35">
      <c r="A106" s="2" t="s">
        <v>16</v>
      </c>
      <c r="B106" s="2" t="s">
        <v>34</v>
      </c>
      <c r="C106" s="2" t="s">
        <v>41</v>
      </c>
      <c r="D106" s="2" t="s">
        <v>486</v>
      </c>
      <c r="E106" s="2" t="s">
        <v>671</v>
      </c>
      <c r="F106" s="2">
        <f t="shared" si="1"/>
        <v>1.53</v>
      </c>
      <c r="G106" s="2">
        <f>Sheet1[[#This Row],[Annual Salary]]/Sheet1[[#This Row],[Exchange Rate]]</f>
        <v>71493.464052287585</v>
      </c>
      <c r="H106" s="2" t="s">
        <v>480</v>
      </c>
      <c r="I106" s="2" t="s">
        <v>63</v>
      </c>
      <c r="J106" s="2" t="s">
        <v>69</v>
      </c>
      <c r="K106" s="2" t="s">
        <v>75</v>
      </c>
      <c r="L106" s="2" t="s">
        <v>99</v>
      </c>
      <c r="M106" s="2" t="s">
        <v>131</v>
      </c>
      <c r="N106" s="2" t="s">
        <v>498</v>
      </c>
      <c r="O106" s="2" t="s">
        <v>498</v>
      </c>
      <c r="P106" s="2" t="s">
        <v>152</v>
      </c>
      <c r="Q106" s="2" t="s">
        <v>465</v>
      </c>
      <c r="R106" s="2" t="s">
        <v>219</v>
      </c>
    </row>
    <row r="107" spans="1:18" x14ac:dyDescent="0.35">
      <c r="A107" s="2" t="s">
        <v>18</v>
      </c>
      <c r="B107" s="2" t="s">
        <v>34</v>
      </c>
      <c r="C107" s="2" t="s">
        <v>549</v>
      </c>
      <c r="D107" s="2" t="s">
        <v>61</v>
      </c>
      <c r="E107" s="2" t="s">
        <v>672</v>
      </c>
      <c r="F107" s="2">
        <f t="shared" si="1"/>
        <v>88.04</v>
      </c>
      <c r="G107" s="2">
        <f>Sheet1[[#This Row],[Annual Salary]]/Sheet1[[#This Row],[Exchange Rate]]</f>
        <v>2257.4057246706043</v>
      </c>
      <c r="H107" s="2" t="s">
        <v>673</v>
      </c>
      <c r="I107" s="2" t="s">
        <v>65</v>
      </c>
      <c r="J107" s="2" t="s">
        <v>69</v>
      </c>
      <c r="K107" s="2" t="s">
        <v>78</v>
      </c>
      <c r="L107" s="2" t="s">
        <v>491</v>
      </c>
      <c r="M107" s="2" t="s">
        <v>117</v>
      </c>
      <c r="N107" s="2" t="s">
        <v>484</v>
      </c>
      <c r="O107" s="2" t="s">
        <v>484</v>
      </c>
      <c r="P107" s="2" t="s">
        <v>148</v>
      </c>
      <c r="Q107" s="2" t="s">
        <v>455</v>
      </c>
      <c r="R107" s="2" t="s">
        <v>170</v>
      </c>
    </row>
    <row r="108" spans="1:18" x14ac:dyDescent="0.35">
      <c r="A108" s="2" t="s">
        <v>19</v>
      </c>
      <c r="B108" s="2" t="s">
        <v>34</v>
      </c>
      <c r="C108" s="2" t="s">
        <v>42</v>
      </c>
      <c r="D108" s="2" t="s">
        <v>61</v>
      </c>
      <c r="E108" s="2" t="s">
        <v>674</v>
      </c>
      <c r="F108" s="2">
        <f t="shared" si="1"/>
        <v>0.75</v>
      </c>
      <c r="G108" s="2">
        <f>Sheet1[[#This Row],[Annual Salary]]/Sheet1[[#This Row],[Exchange Rate]]</f>
        <v>63002.666666666664</v>
      </c>
      <c r="H108" s="2" t="s">
        <v>675</v>
      </c>
      <c r="I108" s="2" t="s">
        <v>67</v>
      </c>
      <c r="J108" s="2" t="s">
        <v>452</v>
      </c>
      <c r="K108" s="2" t="s">
        <v>75</v>
      </c>
      <c r="L108" s="2" t="s">
        <v>85</v>
      </c>
      <c r="M108" s="2" t="s">
        <v>114</v>
      </c>
      <c r="N108" s="2" t="s">
        <v>459</v>
      </c>
      <c r="O108" s="2" t="s">
        <v>459</v>
      </c>
      <c r="P108" s="2" t="s">
        <v>148</v>
      </c>
      <c r="Q108" s="2" t="s">
        <v>156</v>
      </c>
      <c r="R108" s="2" t="s">
        <v>168</v>
      </c>
    </row>
    <row r="109" spans="1:18" x14ac:dyDescent="0.35">
      <c r="A109" s="2" t="s">
        <v>16</v>
      </c>
      <c r="B109" s="2" t="s">
        <v>32</v>
      </c>
      <c r="C109" s="2" t="s">
        <v>40</v>
      </c>
      <c r="D109" s="2" t="s">
        <v>59</v>
      </c>
      <c r="E109" s="2" t="s">
        <v>676</v>
      </c>
      <c r="F109" s="2">
        <f t="shared" si="1"/>
        <v>88.04</v>
      </c>
      <c r="G109" s="2">
        <f>Sheet1[[#This Row],[Annual Salary]]/Sheet1[[#This Row],[Exchange Rate]]</f>
        <v>15540.674693321216</v>
      </c>
      <c r="H109" s="2" t="s">
        <v>677</v>
      </c>
      <c r="I109" s="2" t="s">
        <v>65</v>
      </c>
      <c r="J109" s="2" t="s">
        <v>55</v>
      </c>
      <c r="K109" s="2" t="s">
        <v>71</v>
      </c>
      <c r="L109" s="2" t="s">
        <v>81</v>
      </c>
      <c r="M109" s="2" t="s">
        <v>111</v>
      </c>
      <c r="N109" s="2" t="s">
        <v>531</v>
      </c>
      <c r="O109" s="2" t="s">
        <v>504</v>
      </c>
      <c r="P109" s="2" t="s">
        <v>464</v>
      </c>
      <c r="Q109" s="2" t="s">
        <v>156</v>
      </c>
      <c r="R109" s="2" t="s">
        <v>169</v>
      </c>
    </row>
    <row r="110" spans="1:18" x14ac:dyDescent="0.35">
      <c r="A110" s="2" t="s">
        <v>20</v>
      </c>
      <c r="B110" s="2" t="s">
        <v>32</v>
      </c>
      <c r="C110" s="2" t="s">
        <v>41</v>
      </c>
      <c r="D110" s="2" t="s">
        <v>61</v>
      </c>
      <c r="E110" s="2" t="s">
        <v>678</v>
      </c>
      <c r="F110" s="2">
        <f t="shared" si="1"/>
        <v>88.04</v>
      </c>
      <c r="G110" s="2">
        <f>Sheet1[[#This Row],[Annual Salary]]/Sheet1[[#This Row],[Exchange Rate]]</f>
        <v>6395.2975920036342</v>
      </c>
      <c r="H110" s="2" t="s">
        <v>679</v>
      </c>
      <c r="I110" s="2" t="s">
        <v>65</v>
      </c>
      <c r="J110" s="2" t="s">
        <v>69</v>
      </c>
      <c r="K110" s="2" t="s">
        <v>80</v>
      </c>
      <c r="L110" s="2" t="s">
        <v>100</v>
      </c>
      <c r="M110" s="2" t="s">
        <v>126</v>
      </c>
      <c r="N110" s="2" t="s">
        <v>462</v>
      </c>
      <c r="O110" s="2" t="s">
        <v>463</v>
      </c>
      <c r="P110" s="2" t="s">
        <v>150</v>
      </c>
      <c r="Q110" s="2" t="s">
        <v>465</v>
      </c>
      <c r="R110" s="2" t="s">
        <v>168</v>
      </c>
    </row>
    <row r="111" spans="1:18" x14ac:dyDescent="0.35">
      <c r="A111" s="2" t="s">
        <v>16</v>
      </c>
      <c r="B111" s="2" t="s">
        <v>32</v>
      </c>
      <c r="C111" s="2" t="s">
        <v>47</v>
      </c>
      <c r="D111" s="2" t="s">
        <v>486</v>
      </c>
      <c r="E111" s="2" t="s">
        <v>680</v>
      </c>
      <c r="F111" s="2">
        <f t="shared" si="1"/>
        <v>1.4</v>
      </c>
      <c r="G111" s="2">
        <f>Sheet1[[#This Row],[Annual Salary]]/Sheet1[[#This Row],[Exchange Rate]]</f>
        <v>76419.285714285725</v>
      </c>
      <c r="H111" s="2" t="s">
        <v>681</v>
      </c>
      <c r="I111" s="2" t="s">
        <v>64</v>
      </c>
      <c r="J111" s="2" t="s">
        <v>472</v>
      </c>
      <c r="K111" s="2" t="s">
        <v>77</v>
      </c>
      <c r="L111" s="2" t="s">
        <v>103</v>
      </c>
      <c r="M111" s="2" t="s">
        <v>130</v>
      </c>
      <c r="N111" s="2" t="s">
        <v>462</v>
      </c>
      <c r="O111" s="2" t="s">
        <v>462</v>
      </c>
      <c r="P111" s="2" t="s">
        <v>148</v>
      </c>
      <c r="Q111" s="2" t="s">
        <v>156</v>
      </c>
      <c r="R111" s="2" t="s">
        <v>220</v>
      </c>
    </row>
    <row r="112" spans="1:18" x14ac:dyDescent="0.35">
      <c r="A112" s="2" t="s">
        <v>16</v>
      </c>
      <c r="B112" s="2" t="s">
        <v>27</v>
      </c>
      <c r="C112" s="2" t="s">
        <v>42</v>
      </c>
      <c r="D112" s="2" t="s">
        <v>61</v>
      </c>
      <c r="E112" s="2" t="s">
        <v>682</v>
      </c>
      <c r="F112" s="2">
        <f t="shared" si="1"/>
        <v>1</v>
      </c>
      <c r="G112" s="2">
        <f>Sheet1[[#This Row],[Annual Salary]]/Sheet1[[#This Row],[Exchange Rate]]</f>
        <v>191077</v>
      </c>
      <c r="H112" s="2" t="s">
        <v>683</v>
      </c>
      <c r="I112" s="2" t="s">
        <v>66</v>
      </c>
      <c r="J112" s="2" t="s">
        <v>466</v>
      </c>
      <c r="K112" s="2" t="s">
        <v>80</v>
      </c>
      <c r="L112" s="2" t="s">
        <v>93</v>
      </c>
      <c r="M112" s="2" t="s">
        <v>128</v>
      </c>
      <c r="N112" s="2" t="s">
        <v>453</v>
      </c>
      <c r="O112" s="2" t="s">
        <v>473</v>
      </c>
      <c r="P112" s="2" t="s">
        <v>481</v>
      </c>
      <c r="Q112" s="2" t="s">
        <v>156</v>
      </c>
      <c r="R112" s="2" t="s">
        <v>161</v>
      </c>
    </row>
    <row r="113" spans="1:18" x14ac:dyDescent="0.35">
      <c r="A113" s="2" t="s">
        <v>18</v>
      </c>
      <c r="B113" s="2" t="s">
        <v>34</v>
      </c>
      <c r="C113" s="2" t="s">
        <v>37</v>
      </c>
      <c r="D113" s="2" t="s">
        <v>56</v>
      </c>
      <c r="E113" s="2" t="s">
        <v>684</v>
      </c>
      <c r="F113" s="2">
        <f t="shared" si="1"/>
        <v>1.4</v>
      </c>
      <c r="G113" s="2">
        <f>Sheet1[[#This Row],[Annual Salary]]/Sheet1[[#This Row],[Exchange Rate]]</f>
        <v>51678.571428571435</v>
      </c>
      <c r="H113" s="2" t="s">
        <v>685</v>
      </c>
      <c r="I113" s="2" t="s">
        <v>64</v>
      </c>
      <c r="J113" s="2" t="s">
        <v>69</v>
      </c>
      <c r="K113" s="2" t="s">
        <v>74</v>
      </c>
      <c r="L113" s="2" t="s">
        <v>95</v>
      </c>
      <c r="M113" s="2" t="s">
        <v>120</v>
      </c>
      <c r="N113" s="2" t="s">
        <v>498</v>
      </c>
      <c r="O113" s="2" t="s">
        <v>498</v>
      </c>
      <c r="P113" s="2" t="s">
        <v>464</v>
      </c>
      <c r="Q113" s="2" t="s">
        <v>156</v>
      </c>
      <c r="R113" s="2" t="s">
        <v>170</v>
      </c>
    </row>
    <row r="114" spans="1:18" x14ac:dyDescent="0.35">
      <c r="A114" s="2" t="s">
        <v>19</v>
      </c>
      <c r="B114" s="2" t="s">
        <v>34</v>
      </c>
      <c r="C114" s="2" t="s">
        <v>39</v>
      </c>
      <c r="D114" s="2" t="s">
        <v>56</v>
      </c>
      <c r="E114" s="2" t="s">
        <v>686</v>
      </c>
      <c r="F114" s="2">
        <f t="shared" si="1"/>
        <v>0.86</v>
      </c>
      <c r="G114" s="2">
        <f>Sheet1[[#This Row],[Annual Salary]]/Sheet1[[#This Row],[Exchange Rate]]</f>
        <v>32020.930232558141</v>
      </c>
      <c r="H114" s="2" t="s">
        <v>480</v>
      </c>
      <c r="I114" s="2" t="s">
        <v>62</v>
      </c>
      <c r="J114" s="2" t="s">
        <v>452</v>
      </c>
      <c r="K114" s="2" t="s">
        <v>71</v>
      </c>
      <c r="L114" s="2" t="s">
        <v>94</v>
      </c>
      <c r="M114" s="2" t="s">
        <v>119</v>
      </c>
      <c r="N114" s="2" t="s">
        <v>459</v>
      </c>
      <c r="O114" s="2" t="s">
        <v>480</v>
      </c>
      <c r="P114" s="2" t="s">
        <v>150</v>
      </c>
      <c r="Q114" s="2" t="s">
        <v>154</v>
      </c>
      <c r="R114" s="2" t="s">
        <v>221</v>
      </c>
    </row>
    <row r="115" spans="1:18" x14ac:dyDescent="0.35">
      <c r="A115" s="2" t="s">
        <v>18</v>
      </c>
      <c r="B115" s="2" t="s">
        <v>30</v>
      </c>
      <c r="C115" s="2" t="s">
        <v>47</v>
      </c>
      <c r="D115" s="2" t="s">
        <v>60</v>
      </c>
      <c r="E115" s="2" t="s">
        <v>687</v>
      </c>
      <c r="F115" s="2">
        <f t="shared" si="1"/>
        <v>1.4</v>
      </c>
      <c r="G115" s="2">
        <f>Sheet1[[#This Row],[Annual Salary]]/Sheet1[[#This Row],[Exchange Rate]]</f>
        <v>45790.71428571429</v>
      </c>
      <c r="H115" s="2" t="s">
        <v>480</v>
      </c>
      <c r="I115" s="2" t="s">
        <v>64</v>
      </c>
      <c r="J115" s="2" t="s">
        <v>452</v>
      </c>
      <c r="K115" s="2" t="s">
        <v>78</v>
      </c>
      <c r="L115" s="2" t="s">
        <v>491</v>
      </c>
      <c r="M115" s="2" t="s">
        <v>117</v>
      </c>
      <c r="N115" s="2" t="s">
        <v>474</v>
      </c>
      <c r="O115" s="2" t="s">
        <v>474</v>
      </c>
      <c r="P115" s="2" t="s">
        <v>150</v>
      </c>
      <c r="Q115" s="2" t="s">
        <v>455</v>
      </c>
      <c r="R115" s="2" t="s">
        <v>179</v>
      </c>
    </row>
    <row r="116" spans="1:18" x14ac:dyDescent="0.35">
      <c r="A116" s="2" t="s">
        <v>19</v>
      </c>
      <c r="B116" s="2" t="s">
        <v>32</v>
      </c>
      <c r="C116" s="2" t="s">
        <v>40</v>
      </c>
      <c r="D116" s="2" t="s">
        <v>56</v>
      </c>
      <c r="E116" s="2" t="s">
        <v>688</v>
      </c>
      <c r="F116" s="2">
        <f t="shared" si="1"/>
        <v>1.4</v>
      </c>
      <c r="G116" s="2">
        <f>Sheet1[[#This Row],[Annual Salary]]/Sheet1[[#This Row],[Exchange Rate]]</f>
        <v>31509.285714285717</v>
      </c>
      <c r="H116" s="2" t="s">
        <v>689</v>
      </c>
      <c r="I116" s="2" t="s">
        <v>64</v>
      </c>
      <c r="J116" s="2" t="s">
        <v>472</v>
      </c>
      <c r="K116" s="2" t="s">
        <v>80</v>
      </c>
      <c r="L116" s="2" t="s">
        <v>100</v>
      </c>
      <c r="M116" s="2" t="s">
        <v>126</v>
      </c>
      <c r="N116" s="2" t="s">
        <v>517</v>
      </c>
      <c r="O116" s="2" t="s">
        <v>474</v>
      </c>
      <c r="P116" s="2" t="s">
        <v>152</v>
      </c>
      <c r="Q116" s="2" t="s">
        <v>465</v>
      </c>
      <c r="R116" s="2" t="s">
        <v>214</v>
      </c>
    </row>
    <row r="117" spans="1:18" x14ac:dyDescent="0.35">
      <c r="A117" s="2" t="s">
        <v>18</v>
      </c>
      <c r="B117" s="2" t="s">
        <v>25</v>
      </c>
      <c r="C117" s="2" t="s">
        <v>37</v>
      </c>
      <c r="D117" s="2" t="s">
        <v>486</v>
      </c>
      <c r="E117" s="2" t="s">
        <v>690</v>
      </c>
      <c r="F117" s="2">
        <f t="shared" si="1"/>
        <v>1</v>
      </c>
      <c r="G117" s="2">
        <f>Sheet1[[#This Row],[Annual Salary]]/Sheet1[[#This Row],[Exchange Rate]]</f>
        <v>105296</v>
      </c>
      <c r="H117" s="2" t="s">
        <v>691</v>
      </c>
      <c r="I117" s="2" t="s">
        <v>66</v>
      </c>
      <c r="J117" s="2" t="s">
        <v>452</v>
      </c>
      <c r="K117" s="2" t="s">
        <v>76</v>
      </c>
      <c r="L117" s="2" t="s">
        <v>88</v>
      </c>
      <c r="M117" s="2" t="s">
        <v>123</v>
      </c>
      <c r="N117" s="2" t="s">
        <v>462</v>
      </c>
      <c r="O117" s="2" t="s">
        <v>462</v>
      </c>
      <c r="P117" s="2" t="s">
        <v>152</v>
      </c>
      <c r="Q117" s="2" t="s">
        <v>156</v>
      </c>
      <c r="R117" s="2" t="s">
        <v>161</v>
      </c>
    </row>
    <row r="118" spans="1:18" x14ac:dyDescent="0.35">
      <c r="A118" s="2" t="s">
        <v>20</v>
      </c>
      <c r="B118" s="2" t="s">
        <v>25</v>
      </c>
      <c r="C118" s="2" t="s">
        <v>41</v>
      </c>
      <c r="D118" s="2" t="s">
        <v>466</v>
      </c>
      <c r="E118" s="2" t="s">
        <v>692</v>
      </c>
      <c r="F118" s="2">
        <f t="shared" si="1"/>
        <v>88.04</v>
      </c>
      <c r="G118" s="2">
        <f>Sheet1[[#This Row],[Annual Salary]]/Sheet1[[#This Row],[Exchange Rate]]</f>
        <v>11770.343025897319</v>
      </c>
      <c r="H118" s="2" t="s">
        <v>693</v>
      </c>
      <c r="I118" s="2" t="s">
        <v>65</v>
      </c>
      <c r="J118" s="2" t="s">
        <v>466</v>
      </c>
      <c r="K118" s="2" t="s">
        <v>78</v>
      </c>
      <c r="L118" s="2" t="s">
        <v>491</v>
      </c>
      <c r="M118" s="2" t="s">
        <v>117</v>
      </c>
      <c r="N118" s="2" t="s">
        <v>462</v>
      </c>
      <c r="O118" s="2" t="s">
        <v>462</v>
      </c>
      <c r="P118" s="2" t="s">
        <v>148</v>
      </c>
      <c r="Q118" s="2" t="s">
        <v>154</v>
      </c>
      <c r="R118" s="2" t="s">
        <v>222</v>
      </c>
    </row>
    <row r="119" spans="1:18" x14ac:dyDescent="0.35">
      <c r="A119" s="2" t="s">
        <v>19</v>
      </c>
      <c r="B119" s="2" t="s">
        <v>31</v>
      </c>
      <c r="C119" s="2" t="s">
        <v>38</v>
      </c>
      <c r="D119" s="2" t="s">
        <v>486</v>
      </c>
      <c r="E119" s="2" t="s">
        <v>694</v>
      </c>
      <c r="F119" s="2">
        <f t="shared" si="1"/>
        <v>88.04</v>
      </c>
      <c r="G119" s="2">
        <f>Sheet1[[#This Row],[Annual Salary]]/Sheet1[[#This Row],[Exchange Rate]]</f>
        <v>3494.47978191731</v>
      </c>
      <c r="H119" s="2" t="s">
        <v>695</v>
      </c>
      <c r="I119" s="2" t="s">
        <v>65</v>
      </c>
      <c r="J119" s="2" t="s">
        <v>69</v>
      </c>
      <c r="K119" s="2" t="s">
        <v>74</v>
      </c>
      <c r="L119" s="2" t="s">
        <v>95</v>
      </c>
      <c r="M119" s="2" t="s">
        <v>120</v>
      </c>
      <c r="N119" s="2" t="s">
        <v>459</v>
      </c>
      <c r="O119" s="2" t="s">
        <v>459</v>
      </c>
      <c r="P119" s="2" t="s">
        <v>464</v>
      </c>
      <c r="Q119" s="2" t="s">
        <v>156</v>
      </c>
      <c r="R119" s="2" t="s">
        <v>223</v>
      </c>
    </row>
    <row r="120" spans="1:18" x14ac:dyDescent="0.35">
      <c r="A120" s="2" t="s">
        <v>16</v>
      </c>
      <c r="B120" s="2" t="s">
        <v>34</v>
      </c>
      <c r="C120" s="2" t="s">
        <v>52</v>
      </c>
      <c r="D120" s="2" t="s">
        <v>486</v>
      </c>
      <c r="E120" s="2" t="s">
        <v>696</v>
      </c>
      <c r="F120" s="2">
        <f t="shared" si="1"/>
        <v>88.04</v>
      </c>
      <c r="G120" s="2">
        <f>Sheet1[[#This Row],[Annual Salary]]/Sheet1[[#This Row],[Exchange Rate]]</f>
        <v>9926.5561108587008</v>
      </c>
      <c r="H120" s="2" t="s">
        <v>697</v>
      </c>
      <c r="I120" s="2" t="s">
        <v>65</v>
      </c>
      <c r="J120" s="2" t="s">
        <v>472</v>
      </c>
      <c r="K120" s="2" t="s">
        <v>77</v>
      </c>
      <c r="L120" s="2" t="s">
        <v>104</v>
      </c>
      <c r="M120" s="2" t="s">
        <v>132</v>
      </c>
      <c r="N120" s="2" t="s">
        <v>504</v>
      </c>
      <c r="O120" s="2" t="s">
        <v>453</v>
      </c>
      <c r="P120" s="2" t="s">
        <v>152</v>
      </c>
      <c r="Q120" s="2" t="s">
        <v>156</v>
      </c>
      <c r="R120" s="2" t="s">
        <v>224</v>
      </c>
    </row>
    <row r="121" spans="1:18" x14ac:dyDescent="0.35">
      <c r="A121" s="2" t="s">
        <v>16</v>
      </c>
      <c r="B121" s="2" t="s">
        <v>31</v>
      </c>
      <c r="C121" s="2" t="s">
        <v>45</v>
      </c>
      <c r="D121" s="2" t="s">
        <v>60</v>
      </c>
      <c r="E121" s="2" t="s">
        <v>698</v>
      </c>
      <c r="F121" s="2">
        <f t="shared" si="1"/>
        <v>1.4</v>
      </c>
      <c r="G121" s="2">
        <f>Sheet1[[#This Row],[Annual Salary]]/Sheet1[[#This Row],[Exchange Rate]]</f>
        <v>59911.428571428572</v>
      </c>
      <c r="H121" s="2" t="s">
        <v>699</v>
      </c>
      <c r="I121" s="2" t="s">
        <v>64</v>
      </c>
      <c r="J121" s="2" t="s">
        <v>452</v>
      </c>
      <c r="K121" s="2" t="s">
        <v>80</v>
      </c>
      <c r="L121" s="2" t="s">
        <v>97</v>
      </c>
      <c r="M121" s="2" t="s">
        <v>122</v>
      </c>
      <c r="N121" s="2" t="s">
        <v>531</v>
      </c>
      <c r="O121" s="2" t="s">
        <v>504</v>
      </c>
      <c r="P121" s="2" t="s">
        <v>148</v>
      </c>
      <c r="Q121" s="2" t="s">
        <v>465</v>
      </c>
      <c r="R121" s="2" t="s">
        <v>225</v>
      </c>
    </row>
    <row r="122" spans="1:18" x14ac:dyDescent="0.35">
      <c r="A122" s="2" t="s">
        <v>18</v>
      </c>
      <c r="B122" s="2" t="s">
        <v>30</v>
      </c>
      <c r="C122" s="2" t="s">
        <v>46</v>
      </c>
      <c r="D122" s="2" t="s">
        <v>449</v>
      </c>
      <c r="E122" s="2" t="s">
        <v>700</v>
      </c>
      <c r="F122" s="2">
        <f t="shared" si="1"/>
        <v>1.53</v>
      </c>
      <c r="G122" s="2">
        <f>Sheet1[[#This Row],[Annual Salary]]/Sheet1[[#This Row],[Exchange Rate]]</f>
        <v>28441.830065359478</v>
      </c>
      <c r="H122" s="2" t="s">
        <v>701</v>
      </c>
      <c r="I122" s="2" t="s">
        <v>63</v>
      </c>
      <c r="J122" s="2" t="s">
        <v>466</v>
      </c>
      <c r="K122" s="2" t="s">
        <v>497</v>
      </c>
      <c r="L122" s="2" t="s">
        <v>105</v>
      </c>
      <c r="M122" s="2" t="s">
        <v>105</v>
      </c>
      <c r="N122" s="2" t="s">
        <v>517</v>
      </c>
      <c r="O122" s="2" t="s">
        <v>469</v>
      </c>
      <c r="P122" s="2" t="s">
        <v>152</v>
      </c>
      <c r="Q122" s="2" t="s">
        <v>154</v>
      </c>
      <c r="R122" s="2" t="s">
        <v>164</v>
      </c>
    </row>
    <row r="123" spans="1:18" x14ac:dyDescent="0.35">
      <c r="A123" s="2" t="s">
        <v>20</v>
      </c>
      <c r="B123" s="2" t="s">
        <v>25</v>
      </c>
      <c r="C123" s="2" t="s">
        <v>39</v>
      </c>
      <c r="D123" s="2" t="s">
        <v>57</v>
      </c>
      <c r="E123" s="2" t="s">
        <v>702</v>
      </c>
      <c r="F123" s="2">
        <f t="shared" si="1"/>
        <v>1.4</v>
      </c>
      <c r="G123" s="2">
        <f>Sheet1[[#This Row],[Annual Salary]]/Sheet1[[#This Row],[Exchange Rate]]</f>
        <v>59422.857142857145</v>
      </c>
      <c r="H123" s="2" t="s">
        <v>703</v>
      </c>
      <c r="I123" s="2" t="s">
        <v>64</v>
      </c>
      <c r="J123" s="2" t="s">
        <v>55</v>
      </c>
      <c r="K123" s="2" t="s">
        <v>73</v>
      </c>
      <c r="L123" s="2" t="s">
        <v>83</v>
      </c>
      <c r="M123" s="2" t="s">
        <v>73</v>
      </c>
      <c r="N123" s="2" t="s">
        <v>504</v>
      </c>
      <c r="O123" s="2" t="s">
        <v>504</v>
      </c>
      <c r="P123" s="2" t="s">
        <v>464</v>
      </c>
      <c r="Q123" s="2" t="s">
        <v>154</v>
      </c>
      <c r="R123" s="2" t="s">
        <v>172</v>
      </c>
    </row>
    <row r="124" spans="1:18" x14ac:dyDescent="0.35">
      <c r="A124" s="2" t="s">
        <v>20</v>
      </c>
      <c r="B124" s="2" t="s">
        <v>28</v>
      </c>
      <c r="C124" s="2" t="s">
        <v>37</v>
      </c>
      <c r="D124" s="2" t="s">
        <v>57</v>
      </c>
      <c r="E124" s="2" t="s">
        <v>704</v>
      </c>
      <c r="F124" s="2">
        <f t="shared" si="1"/>
        <v>1</v>
      </c>
      <c r="G124" s="2">
        <f>Sheet1[[#This Row],[Annual Salary]]/Sheet1[[#This Row],[Exchange Rate]]</f>
        <v>97274</v>
      </c>
      <c r="H124" s="2" t="s">
        <v>480</v>
      </c>
      <c r="I124" s="2" t="s">
        <v>66</v>
      </c>
      <c r="J124" s="2" t="s">
        <v>69</v>
      </c>
      <c r="K124" s="2" t="s">
        <v>80</v>
      </c>
      <c r="L124" s="2" t="s">
        <v>100</v>
      </c>
      <c r="M124" s="2" t="s">
        <v>126</v>
      </c>
      <c r="N124" s="2" t="s">
        <v>477</v>
      </c>
      <c r="O124" s="2" t="s">
        <v>705</v>
      </c>
      <c r="P124" s="2" t="s">
        <v>148</v>
      </c>
      <c r="Q124" s="2" t="s">
        <v>465</v>
      </c>
      <c r="R124" s="2" t="s">
        <v>211</v>
      </c>
    </row>
    <row r="125" spans="1:18" x14ac:dyDescent="0.35">
      <c r="A125" s="2" t="s">
        <v>18</v>
      </c>
      <c r="B125" s="2" t="s">
        <v>23</v>
      </c>
      <c r="C125" s="2" t="s">
        <v>578</v>
      </c>
      <c r="D125" s="2" t="s">
        <v>56</v>
      </c>
      <c r="E125" s="2" t="s">
        <v>706</v>
      </c>
      <c r="F125" s="2">
        <f t="shared" si="1"/>
        <v>1.4</v>
      </c>
      <c r="G125" s="2">
        <f>Sheet1[[#This Row],[Annual Salary]]/Sheet1[[#This Row],[Exchange Rate]]</f>
        <v>55547.142857142862</v>
      </c>
      <c r="H125" s="2" t="s">
        <v>707</v>
      </c>
      <c r="I125" s="2" t="s">
        <v>64</v>
      </c>
      <c r="J125" s="2" t="s">
        <v>69</v>
      </c>
      <c r="K125" s="2" t="s">
        <v>76</v>
      </c>
      <c r="L125" s="2" t="s">
        <v>109</v>
      </c>
      <c r="M125" s="2" t="s">
        <v>138</v>
      </c>
      <c r="N125" s="2" t="s">
        <v>517</v>
      </c>
      <c r="O125" s="2" t="s">
        <v>517</v>
      </c>
      <c r="P125" s="2" t="s">
        <v>150</v>
      </c>
      <c r="Q125" s="2" t="s">
        <v>455</v>
      </c>
      <c r="R125" s="2" t="s">
        <v>180</v>
      </c>
    </row>
    <row r="126" spans="1:18" x14ac:dyDescent="0.35">
      <c r="A126" s="2" t="s">
        <v>20</v>
      </c>
      <c r="B126" s="2" t="s">
        <v>32</v>
      </c>
      <c r="C126" s="2" t="s">
        <v>51</v>
      </c>
      <c r="D126" s="2" t="s">
        <v>56</v>
      </c>
      <c r="E126" s="2" t="s">
        <v>708</v>
      </c>
      <c r="F126" s="2">
        <f t="shared" si="1"/>
        <v>1.53</v>
      </c>
      <c r="G126" s="2">
        <f>Sheet1[[#This Row],[Annual Salary]]/Sheet1[[#This Row],[Exchange Rate]]</f>
        <v>67474.509803921566</v>
      </c>
      <c r="H126" s="2" t="s">
        <v>480</v>
      </c>
      <c r="I126" s="2" t="s">
        <v>63</v>
      </c>
      <c r="J126" s="2" t="s">
        <v>452</v>
      </c>
      <c r="K126" s="2" t="s">
        <v>73</v>
      </c>
      <c r="L126" s="2" t="s">
        <v>83</v>
      </c>
      <c r="M126" s="2" t="s">
        <v>73</v>
      </c>
      <c r="N126" s="2" t="s">
        <v>531</v>
      </c>
      <c r="O126" s="2" t="s">
        <v>453</v>
      </c>
      <c r="P126" s="2" t="s">
        <v>148</v>
      </c>
      <c r="Q126" s="2" t="s">
        <v>154</v>
      </c>
      <c r="R126" s="2" t="s">
        <v>226</v>
      </c>
    </row>
    <row r="127" spans="1:18" x14ac:dyDescent="0.35">
      <c r="A127" s="2" t="s">
        <v>19</v>
      </c>
      <c r="B127" s="2" t="s">
        <v>28</v>
      </c>
      <c r="C127" s="2" t="s">
        <v>51</v>
      </c>
      <c r="D127" s="2" t="s">
        <v>60</v>
      </c>
      <c r="E127" s="2" t="s">
        <v>709</v>
      </c>
      <c r="F127" s="2">
        <f t="shared" si="1"/>
        <v>88.04</v>
      </c>
      <c r="G127" s="2">
        <f>Sheet1[[#This Row],[Annual Salary]]/Sheet1[[#This Row],[Exchange Rate]]</f>
        <v>17487.301226715128</v>
      </c>
      <c r="H127" s="2" t="s">
        <v>710</v>
      </c>
      <c r="I127" s="2" t="s">
        <v>65</v>
      </c>
      <c r="J127" s="2" t="s">
        <v>466</v>
      </c>
      <c r="K127" s="2" t="s">
        <v>76</v>
      </c>
      <c r="L127" s="2" t="s">
        <v>88</v>
      </c>
      <c r="M127" s="2" t="s">
        <v>123</v>
      </c>
      <c r="N127" s="2" t="s">
        <v>459</v>
      </c>
      <c r="O127" s="2" t="s">
        <v>480</v>
      </c>
      <c r="P127" s="2" t="s">
        <v>148</v>
      </c>
      <c r="Q127" s="2" t="s">
        <v>156</v>
      </c>
      <c r="R127" s="2" t="s">
        <v>227</v>
      </c>
    </row>
    <row r="128" spans="1:18" x14ac:dyDescent="0.35">
      <c r="A128" s="2" t="s">
        <v>20</v>
      </c>
      <c r="B128" s="2" t="s">
        <v>28</v>
      </c>
      <c r="C128" s="2" t="s">
        <v>41</v>
      </c>
      <c r="D128" s="2" t="s">
        <v>56</v>
      </c>
      <c r="E128" s="2" t="s">
        <v>711</v>
      </c>
      <c r="F128" s="2">
        <f t="shared" si="1"/>
        <v>1.4</v>
      </c>
      <c r="G128" s="2">
        <f>Sheet1[[#This Row],[Annual Salary]]/Sheet1[[#This Row],[Exchange Rate]]</f>
        <v>31192.142857142859</v>
      </c>
      <c r="H128" s="2" t="s">
        <v>712</v>
      </c>
      <c r="I128" s="2" t="s">
        <v>64</v>
      </c>
      <c r="J128" s="2" t="s">
        <v>472</v>
      </c>
      <c r="K128" s="2" t="s">
        <v>71</v>
      </c>
      <c r="L128" s="2" t="s">
        <v>94</v>
      </c>
      <c r="M128" s="2" t="s">
        <v>119</v>
      </c>
      <c r="N128" s="2" t="s">
        <v>510</v>
      </c>
      <c r="O128" s="2" t="s">
        <v>531</v>
      </c>
      <c r="P128" s="2" t="s">
        <v>152</v>
      </c>
      <c r="Q128" s="2" t="s">
        <v>154</v>
      </c>
      <c r="R128" s="2" t="s">
        <v>188</v>
      </c>
    </row>
    <row r="129" spans="1:18" x14ac:dyDescent="0.35">
      <c r="A129" s="2" t="s">
        <v>18</v>
      </c>
      <c r="B129" s="2" t="s">
        <v>34</v>
      </c>
      <c r="C129" s="2" t="s">
        <v>37</v>
      </c>
      <c r="D129" s="2" t="s">
        <v>456</v>
      </c>
      <c r="E129" s="2" t="s">
        <v>713</v>
      </c>
      <c r="F129" s="2">
        <f t="shared" si="1"/>
        <v>0.75</v>
      </c>
      <c r="G129" s="2">
        <f>Sheet1[[#This Row],[Annual Salary]]/Sheet1[[#This Row],[Exchange Rate]]</f>
        <v>113453.33333333333</v>
      </c>
      <c r="H129" s="2" t="s">
        <v>714</v>
      </c>
      <c r="I129" s="2" t="s">
        <v>67</v>
      </c>
      <c r="J129" s="2" t="s">
        <v>69</v>
      </c>
      <c r="K129" s="2" t="s">
        <v>73</v>
      </c>
      <c r="L129" s="2" t="s">
        <v>83</v>
      </c>
      <c r="M129" s="2" t="s">
        <v>73</v>
      </c>
      <c r="N129" s="2" t="s">
        <v>531</v>
      </c>
      <c r="O129" s="2" t="s">
        <v>531</v>
      </c>
      <c r="P129" s="2" t="s">
        <v>148</v>
      </c>
      <c r="Q129" s="2" t="s">
        <v>455</v>
      </c>
      <c r="R129" s="2" t="s">
        <v>228</v>
      </c>
    </row>
    <row r="130" spans="1:18" x14ac:dyDescent="0.35">
      <c r="A130" s="2" t="s">
        <v>19</v>
      </c>
      <c r="B130" s="2" t="s">
        <v>33</v>
      </c>
      <c r="C130" s="2" t="s">
        <v>42</v>
      </c>
      <c r="D130" s="2" t="s">
        <v>456</v>
      </c>
      <c r="E130" s="2" t="s">
        <v>715</v>
      </c>
      <c r="F130" s="2">
        <f t="shared" ref="F130:F193" si="2">IF(I130="USD",1,
 IF(I130="INR",88.04,
 IF(I130="EUR",0.86,
 IF(I130="GBP",0.75,
 IF(I130="CAD",1.4,
 IF(I130="AUD",1.53))))))</f>
        <v>1.53</v>
      </c>
      <c r="G130" s="2">
        <f>Sheet1[[#This Row],[Annual Salary]]/Sheet1[[#This Row],[Exchange Rate]]</f>
        <v>92354.901960784307</v>
      </c>
      <c r="H130" s="2" t="s">
        <v>716</v>
      </c>
      <c r="I130" s="2" t="s">
        <v>63</v>
      </c>
      <c r="J130" s="2" t="s">
        <v>55</v>
      </c>
      <c r="K130" s="2" t="s">
        <v>72</v>
      </c>
      <c r="L130" s="2" t="s">
        <v>98</v>
      </c>
      <c r="M130" s="2" t="s">
        <v>124</v>
      </c>
      <c r="N130" s="2" t="s">
        <v>488</v>
      </c>
      <c r="O130" s="2" t="s">
        <v>517</v>
      </c>
      <c r="P130" s="2" t="s">
        <v>152</v>
      </c>
      <c r="Q130" s="2" t="s">
        <v>156</v>
      </c>
      <c r="R130" s="2" t="s">
        <v>229</v>
      </c>
    </row>
    <row r="131" spans="1:18" x14ac:dyDescent="0.35">
      <c r="A131" s="2" t="s">
        <v>18</v>
      </c>
      <c r="B131" s="2" t="s">
        <v>466</v>
      </c>
      <c r="C131" s="2" t="s">
        <v>466</v>
      </c>
      <c r="D131" s="2" t="s">
        <v>59</v>
      </c>
      <c r="E131" s="2" t="s">
        <v>480</v>
      </c>
      <c r="F131" s="2">
        <f t="shared" si="2"/>
        <v>0.86</v>
      </c>
      <c r="G131" s="2">
        <f>Sheet1[[#This Row],[Annual Salary]]/Sheet1[[#This Row],[Exchange Rate]]</f>
        <v>0</v>
      </c>
      <c r="H131" s="2" t="s">
        <v>480</v>
      </c>
      <c r="I131" s="2" t="s">
        <v>62</v>
      </c>
      <c r="J131" s="2" t="s">
        <v>452</v>
      </c>
      <c r="K131" s="2" t="s">
        <v>497</v>
      </c>
      <c r="L131" s="2" t="s">
        <v>105</v>
      </c>
      <c r="M131" s="2" t="s">
        <v>466</v>
      </c>
      <c r="N131" s="2" t="s">
        <v>480</v>
      </c>
      <c r="O131" s="2" t="s">
        <v>469</v>
      </c>
      <c r="P131" s="2" t="s">
        <v>148</v>
      </c>
      <c r="Q131" s="2" t="s">
        <v>466</v>
      </c>
      <c r="R131" s="2" t="s">
        <v>220</v>
      </c>
    </row>
    <row r="132" spans="1:18" x14ac:dyDescent="0.35">
      <c r="A132" s="2" t="s">
        <v>18</v>
      </c>
      <c r="B132" s="2" t="s">
        <v>466</v>
      </c>
      <c r="C132" s="2" t="s">
        <v>466</v>
      </c>
      <c r="D132" s="2" t="s">
        <v>466</v>
      </c>
      <c r="E132" s="2" t="s">
        <v>480</v>
      </c>
      <c r="F132" s="2">
        <f t="shared" si="2"/>
        <v>0.86</v>
      </c>
      <c r="G132" s="2">
        <f>Sheet1[[#This Row],[Annual Salary]]/Sheet1[[#This Row],[Exchange Rate]]</f>
        <v>0</v>
      </c>
      <c r="H132" s="2" t="s">
        <v>717</v>
      </c>
      <c r="I132" s="2" t="s">
        <v>62</v>
      </c>
      <c r="J132" s="2" t="s">
        <v>55</v>
      </c>
      <c r="K132" s="2" t="s">
        <v>78</v>
      </c>
      <c r="L132" s="2" t="s">
        <v>584</v>
      </c>
      <c r="M132" s="2" t="s">
        <v>466</v>
      </c>
      <c r="N132" s="2" t="s">
        <v>480</v>
      </c>
      <c r="O132" s="2" t="s">
        <v>459</v>
      </c>
      <c r="P132" s="2" t="s">
        <v>481</v>
      </c>
      <c r="Q132" s="2" t="s">
        <v>466</v>
      </c>
      <c r="R132" s="2" t="s">
        <v>172</v>
      </c>
    </row>
    <row r="133" spans="1:18" x14ac:dyDescent="0.35">
      <c r="A133" s="2" t="s">
        <v>18</v>
      </c>
      <c r="B133" s="2" t="s">
        <v>31</v>
      </c>
      <c r="C133" s="2" t="s">
        <v>40</v>
      </c>
      <c r="D133" s="2" t="s">
        <v>59</v>
      </c>
      <c r="E133" s="2" t="s">
        <v>718</v>
      </c>
      <c r="F133" s="2">
        <f t="shared" si="2"/>
        <v>0.75</v>
      </c>
      <c r="G133" s="2">
        <f>Sheet1[[#This Row],[Annual Salary]]/Sheet1[[#This Row],[Exchange Rate]]</f>
        <v>63594.666666666664</v>
      </c>
      <c r="H133" s="2" t="s">
        <v>719</v>
      </c>
      <c r="I133" s="2" t="s">
        <v>67</v>
      </c>
      <c r="J133" s="2" t="s">
        <v>69</v>
      </c>
      <c r="K133" s="2" t="s">
        <v>75</v>
      </c>
      <c r="L133" s="2" t="s">
        <v>99</v>
      </c>
      <c r="M133" s="2" t="s">
        <v>125</v>
      </c>
      <c r="N133" s="2" t="s">
        <v>488</v>
      </c>
      <c r="O133" s="2" t="s">
        <v>488</v>
      </c>
      <c r="P133" s="2" t="s">
        <v>454</v>
      </c>
      <c r="Q133" s="2" t="s">
        <v>465</v>
      </c>
      <c r="R133" s="2" t="s">
        <v>173</v>
      </c>
    </row>
    <row r="134" spans="1:18" x14ac:dyDescent="0.35">
      <c r="A134" s="2" t="s">
        <v>18</v>
      </c>
      <c r="B134" s="2" t="s">
        <v>22</v>
      </c>
      <c r="C134" s="2" t="s">
        <v>52</v>
      </c>
      <c r="D134" s="2" t="s">
        <v>60</v>
      </c>
      <c r="E134" s="2" t="s">
        <v>720</v>
      </c>
      <c r="F134" s="2">
        <f t="shared" si="2"/>
        <v>88.04</v>
      </c>
      <c r="G134" s="2">
        <f>Sheet1[[#This Row],[Annual Salary]]/Sheet1[[#This Row],[Exchange Rate]]</f>
        <v>13873.875511131302</v>
      </c>
      <c r="H134" s="2" t="s">
        <v>721</v>
      </c>
      <c r="I134" s="2" t="s">
        <v>65</v>
      </c>
      <c r="J134" s="2" t="s">
        <v>55</v>
      </c>
      <c r="K134" s="2" t="s">
        <v>71</v>
      </c>
      <c r="L134" s="2" t="s">
        <v>81</v>
      </c>
      <c r="M134" s="2" t="s">
        <v>111</v>
      </c>
      <c r="N134" s="2" t="s">
        <v>504</v>
      </c>
      <c r="O134" s="2" t="s">
        <v>504</v>
      </c>
      <c r="P134" s="2" t="s">
        <v>148</v>
      </c>
      <c r="Q134" s="2" t="s">
        <v>154</v>
      </c>
      <c r="R134" s="2" t="s">
        <v>230</v>
      </c>
    </row>
    <row r="135" spans="1:18" x14ac:dyDescent="0.35">
      <c r="A135" s="2" t="s">
        <v>18</v>
      </c>
      <c r="B135" s="2" t="s">
        <v>25</v>
      </c>
      <c r="C135" s="2" t="s">
        <v>41</v>
      </c>
      <c r="D135" s="2" t="s">
        <v>61</v>
      </c>
      <c r="E135" s="2" t="s">
        <v>722</v>
      </c>
      <c r="F135" s="2">
        <f t="shared" si="2"/>
        <v>0.75</v>
      </c>
      <c r="G135" s="2">
        <f>Sheet1[[#This Row],[Annual Salary]]/Sheet1[[#This Row],[Exchange Rate]]</f>
        <v>39013.333333333336</v>
      </c>
      <c r="H135" s="2" t="s">
        <v>723</v>
      </c>
      <c r="I135" s="2" t="s">
        <v>67</v>
      </c>
      <c r="J135" s="2" t="s">
        <v>466</v>
      </c>
      <c r="K135" s="2" t="s">
        <v>73</v>
      </c>
      <c r="L135" s="2" t="s">
        <v>83</v>
      </c>
      <c r="M135" s="2" t="s">
        <v>73</v>
      </c>
      <c r="N135" s="2" t="s">
        <v>484</v>
      </c>
      <c r="O135" s="2" t="s">
        <v>484</v>
      </c>
      <c r="P135" s="2" t="s">
        <v>481</v>
      </c>
      <c r="Q135" s="2" t="s">
        <v>455</v>
      </c>
      <c r="R135" s="2" t="s">
        <v>231</v>
      </c>
    </row>
    <row r="136" spans="1:18" x14ac:dyDescent="0.35">
      <c r="A136" s="2" t="s">
        <v>19</v>
      </c>
      <c r="B136" s="2" t="s">
        <v>25</v>
      </c>
      <c r="C136" s="2" t="s">
        <v>36</v>
      </c>
      <c r="D136" s="2" t="s">
        <v>449</v>
      </c>
      <c r="E136" s="2" t="s">
        <v>724</v>
      </c>
      <c r="F136" s="2">
        <f t="shared" si="2"/>
        <v>1.53</v>
      </c>
      <c r="G136" s="2">
        <f>Sheet1[[#This Row],[Annual Salary]]/Sheet1[[#This Row],[Exchange Rate]]</f>
        <v>51286.928104575163</v>
      </c>
      <c r="H136" s="2" t="s">
        <v>725</v>
      </c>
      <c r="I136" s="2" t="s">
        <v>63</v>
      </c>
      <c r="J136" s="2" t="s">
        <v>55</v>
      </c>
      <c r="K136" s="2" t="s">
        <v>76</v>
      </c>
      <c r="L136" s="2" t="s">
        <v>110</v>
      </c>
      <c r="M136" s="2" t="s">
        <v>140</v>
      </c>
      <c r="N136" s="2" t="s">
        <v>473</v>
      </c>
      <c r="O136" s="2" t="s">
        <v>517</v>
      </c>
      <c r="P136" s="2" t="s">
        <v>148</v>
      </c>
      <c r="Q136" s="2" t="s">
        <v>156</v>
      </c>
      <c r="R136" s="2" t="s">
        <v>168</v>
      </c>
    </row>
    <row r="137" spans="1:18" x14ac:dyDescent="0.35">
      <c r="A137" s="2" t="s">
        <v>18</v>
      </c>
      <c r="B137" s="2" t="s">
        <v>31</v>
      </c>
      <c r="C137" s="2" t="s">
        <v>36</v>
      </c>
      <c r="D137" s="2" t="s">
        <v>61</v>
      </c>
      <c r="E137" s="2" t="s">
        <v>726</v>
      </c>
      <c r="F137" s="2">
        <f t="shared" si="2"/>
        <v>1</v>
      </c>
      <c r="G137" s="2">
        <f>Sheet1[[#This Row],[Annual Salary]]/Sheet1[[#This Row],[Exchange Rate]]</f>
        <v>121666</v>
      </c>
      <c r="H137" s="2" t="s">
        <v>480</v>
      </c>
      <c r="I137" s="2" t="s">
        <v>66</v>
      </c>
      <c r="J137" s="2" t="s">
        <v>472</v>
      </c>
      <c r="K137" s="2" t="s">
        <v>73</v>
      </c>
      <c r="L137" s="2" t="s">
        <v>83</v>
      </c>
      <c r="M137" s="2" t="s">
        <v>73</v>
      </c>
      <c r="N137" s="2" t="s">
        <v>517</v>
      </c>
      <c r="O137" s="2" t="s">
        <v>517</v>
      </c>
      <c r="P137" s="2" t="s">
        <v>481</v>
      </c>
      <c r="Q137" s="2" t="s">
        <v>154</v>
      </c>
      <c r="R137" s="2" t="s">
        <v>232</v>
      </c>
    </row>
    <row r="138" spans="1:18" x14ac:dyDescent="0.35">
      <c r="A138" s="2" t="s">
        <v>19</v>
      </c>
      <c r="B138" s="2" t="s">
        <v>22</v>
      </c>
      <c r="C138" s="2" t="s">
        <v>38</v>
      </c>
      <c r="D138" s="2" t="s">
        <v>57</v>
      </c>
      <c r="E138" s="2" t="s">
        <v>727</v>
      </c>
      <c r="F138" s="2">
        <f t="shared" si="2"/>
        <v>0.75</v>
      </c>
      <c r="G138" s="2">
        <f>Sheet1[[#This Row],[Annual Salary]]/Sheet1[[#This Row],[Exchange Rate]]</f>
        <v>118306.66666666667</v>
      </c>
      <c r="H138" s="2" t="s">
        <v>728</v>
      </c>
      <c r="I138" s="2" t="s">
        <v>67</v>
      </c>
      <c r="J138" s="2" t="s">
        <v>466</v>
      </c>
      <c r="K138" s="2" t="s">
        <v>77</v>
      </c>
      <c r="L138" s="2" t="s">
        <v>104</v>
      </c>
      <c r="M138" s="2" t="s">
        <v>132</v>
      </c>
      <c r="N138" s="2" t="s">
        <v>517</v>
      </c>
      <c r="O138" s="2" t="s">
        <v>469</v>
      </c>
      <c r="P138" s="2" t="s">
        <v>464</v>
      </c>
      <c r="Q138" s="2" t="s">
        <v>465</v>
      </c>
      <c r="R138" s="2" t="s">
        <v>157</v>
      </c>
    </row>
    <row r="139" spans="1:18" x14ac:dyDescent="0.35">
      <c r="A139" s="2" t="s">
        <v>17</v>
      </c>
      <c r="B139" s="2" t="s">
        <v>22</v>
      </c>
      <c r="C139" s="2" t="s">
        <v>43</v>
      </c>
      <c r="D139" s="2" t="s">
        <v>456</v>
      </c>
      <c r="E139" s="2" t="s">
        <v>729</v>
      </c>
      <c r="F139" s="2">
        <f t="shared" si="2"/>
        <v>0.75</v>
      </c>
      <c r="G139" s="2">
        <f>Sheet1[[#This Row],[Annual Salary]]/Sheet1[[#This Row],[Exchange Rate]]</f>
        <v>66584</v>
      </c>
      <c r="H139" s="2" t="s">
        <v>730</v>
      </c>
      <c r="I139" s="2" t="s">
        <v>67</v>
      </c>
      <c r="J139" s="2" t="s">
        <v>472</v>
      </c>
      <c r="K139" s="2" t="s">
        <v>71</v>
      </c>
      <c r="L139" s="2" t="s">
        <v>94</v>
      </c>
      <c r="M139" s="2" t="s">
        <v>119</v>
      </c>
      <c r="N139" s="2" t="s">
        <v>480</v>
      </c>
      <c r="O139" s="2" t="s">
        <v>480</v>
      </c>
      <c r="P139" s="2" t="s">
        <v>481</v>
      </c>
      <c r="Q139" s="2" t="s">
        <v>465</v>
      </c>
      <c r="R139" s="2" t="s">
        <v>233</v>
      </c>
    </row>
    <row r="140" spans="1:18" x14ac:dyDescent="0.35">
      <c r="A140" s="2" t="s">
        <v>16</v>
      </c>
      <c r="B140" s="2" t="s">
        <v>34</v>
      </c>
      <c r="C140" s="2" t="s">
        <v>37</v>
      </c>
      <c r="D140" s="2" t="s">
        <v>55</v>
      </c>
      <c r="E140" s="2" t="s">
        <v>731</v>
      </c>
      <c r="F140" s="2">
        <f t="shared" si="2"/>
        <v>0.86</v>
      </c>
      <c r="G140" s="2">
        <f>Sheet1[[#This Row],[Annual Salary]]/Sheet1[[#This Row],[Exchange Rate]]</f>
        <v>28393.023255813954</v>
      </c>
      <c r="H140" s="2" t="s">
        <v>732</v>
      </c>
      <c r="I140" s="2" t="s">
        <v>62</v>
      </c>
      <c r="J140" s="2" t="s">
        <v>472</v>
      </c>
      <c r="K140" s="2" t="s">
        <v>73</v>
      </c>
      <c r="L140" s="2" t="s">
        <v>83</v>
      </c>
      <c r="M140" s="2" t="s">
        <v>73</v>
      </c>
      <c r="N140" s="2" t="s">
        <v>531</v>
      </c>
      <c r="O140" s="2" t="s">
        <v>504</v>
      </c>
      <c r="P140" s="2" t="s">
        <v>464</v>
      </c>
      <c r="Q140" s="2" t="s">
        <v>455</v>
      </c>
      <c r="R140" s="2" t="s">
        <v>234</v>
      </c>
    </row>
    <row r="141" spans="1:18" x14ac:dyDescent="0.35">
      <c r="A141" s="2" t="s">
        <v>16</v>
      </c>
      <c r="B141" s="2" t="s">
        <v>33</v>
      </c>
      <c r="C141" s="2" t="s">
        <v>51</v>
      </c>
      <c r="D141" s="2" t="s">
        <v>60</v>
      </c>
      <c r="E141" s="2" t="s">
        <v>733</v>
      </c>
      <c r="F141" s="2">
        <f t="shared" si="2"/>
        <v>1.4</v>
      </c>
      <c r="G141" s="2">
        <f>Sheet1[[#This Row],[Annual Salary]]/Sheet1[[#This Row],[Exchange Rate]]</f>
        <v>67045</v>
      </c>
      <c r="H141" s="2" t="s">
        <v>480</v>
      </c>
      <c r="I141" s="2" t="s">
        <v>64</v>
      </c>
      <c r="J141" s="2" t="s">
        <v>452</v>
      </c>
      <c r="K141" s="2" t="s">
        <v>74</v>
      </c>
      <c r="L141" s="2" t="s">
        <v>84</v>
      </c>
      <c r="M141" s="2" t="s">
        <v>113</v>
      </c>
      <c r="N141" s="2" t="s">
        <v>477</v>
      </c>
      <c r="O141" s="2" t="s">
        <v>477</v>
      </c>
      <c r="P141" s="2" t="s">
        <v>148</v>
      </c>
      <c r="Q141" s="2" t="s">
        <v>154</v>
      </c>
      <c r="R141" s="2" t="s">
        <v>229</v>
      </c>
    </row>
    <row r="142" spans="1:18" x14ac:dyDescent="0.35">
      <c r="A142" s="2" t="s">
        <v>20</v>
      </c>
      <c r="B142" s="2" t="s">
        <v>31</v>
      </c>
      <c r="C142" s="2" t="s">
        <v>52</v>
      </c>
      <c r="D142" s="2" t="s">
        <v>57</v>
      </c>
      <c r="E142" s="2" t="s">
        <v>734</v>
      </c>
      <c r="F142" s="2">
        <f t="shared" si="2"/>
        <v>1.53</v>
      </c>
      <c r="G142" s="2">
        <f>Sheet1[[#This Row],[Annual Salary]]/Sheet1[[#This Row],[Exchange Rate]]</f>
        <v>47842.483660130718</v>
      </c>
      <c r="H142" s="2" t="s">
        <v>480</v>
      </c>
      <c r="I142" s="2" t="s">
        <v>63</v>
      </c>
      <c r="J142" s="2" t="s">
        <v>466</v>
      </c>
      <c r="K142" s="2" t="s">
        <v>74</v>
      </c>
      <c r="L142" s="2" t="s">
        <v>107</v>
      </c>
      <c r="M142" s="2" t="s">
        <v>134</v>
      </c>
      <c r="N142" s="2" t="s">
        <v>531</v>
      </c>
      <c r="O142" s="2" t="s">
        <v>453</v>
      </c>
      <c r="P142" s="2" t="s">
        <v>152</v>
      </c>
      <c r="Q142" s="2" t="s">
        <v>455</v>
      </c>
      <c r="R142" s="2" t="s">
        <v>235</v>
      </c>
    </row>
    <row r="143" spans="1:18" x14ac:dyDescent="0.35">
      <c r="A143" s="2" t="s">
        <v>19</v>
      </c>
      <c r="B143" s="2" t="s">
        <v>22</v>
      </c>
      <c r="C143" s="2" t="s">
        <v>39</v>
      </c>
      <c r="D143" s="2" t="s">
        <v>449</v>
      </c>
      <c r="E143" s="2" t="s">
        <v>735</v>
      </c>
      <c r="F143" s="2">
        <f t="shared" si="2"/>
        <v>1</v>
      </c>
      <c r="G143" s="2">
        <f>Sheet1[[#This Row],[Annual Salary]]/Sheet1[[#This Row],[Exchange Rate]]</f>
        <v>81061</v>
      </c>
      <c r="H143" s="2" t="s">
        <v>736</v>
      </c>
      <c r="I143" s="2" t="s">
        <v>66</v>
      </c>
      <c r="J143" s="2" t="s">
        <v>55</v>
      </c>
      <c r="K143" s="2" t="s">
        <v>80</v>
      </c>
      <c r="L143" s="2" t="s">
        <v>100</v>
      </c>
      <c r="M143" s="2" t="s">
        <v>126</v>
      </c>
      <c r="N143" s="2" t="s">
        <v>488</v>
      </c>
      <c r="O143" s="2" t="s">
        <v>488</v>
      </c>
      <c r="P143" s="2" t="s">
        <v>150</v>
      </c>
      <c r="Q143" s="2" t="s">
        <v>465</v>
      </c>
      <c r="R143" s="2" t="s">
        <v>236</v>
      </c>
    </row>
    <row r="144" spans="1:18" x14ac:dyDescent="0.35">
      <c r="A144" s="2" t="s">
        <v>19</v>
      </c>
      <c r="B144" s="2" t="s">
        <v>34</v>
      </c>
      <c r="C144" s="2" t="s">
        <v>43</v>
      </c>
      <c r="D144" s="2" t="s">
        <v>57</v>
      </c>
      <c r="E144" s="2" t="s">
        <v>737</v>
      </c>
      <c r="F144" s="2">
        <f t="shared" si="2"/>
        <v>0.75</v>
      </c>
      <c r="G144" s="2">
        <f>Sheet1[[#This Row],[Annual Salary]]/Sheet1[[#This Row],[Exchange Rate]]</f>
        <v>111977.33333333333</v>
      </c>
      <c r="H144" s="2" t="s">
        <v>738</v>
      </c>
      <c r="I144" s="2" t="s">
        <v>67</v>
      </c>
      <c r="J144" s="2" t="s">
        <v>55</v>
      </c>
      <c r="K144" s="2" t="s">
        <v>80</v>
      </c>
      <c r="L144" s="2" t="s">
        <v>97</v>
      </c>
      <c r="M144" s="2" t="s">
        <v>122</v>
      </c>
      <c r="N144" s="2" t="s">
        <v>474</v>
      </c>
      <c r="O144" s="2" t="s">
        <v>469</v>
      </c>
      <c r="P144" s="2" t="s">
        <v>464</v>
      </c>
      <c r="Q144" s="2" t="s">
        <v>154</v>
      </c>
      <c r="R144" s="2" t="s">
        <v>237</v>
      </c>
    </row>
    <row r="145" spans="1:18" x14ac:dyDescent="0.35">
      <c r="A145" s="2" t="s">
        <v>19</v>
      </c>
      <c r="B145" s="2" t="s">
        <v>466</v>
      </c>
      <c r="C145" s="2" t="s">
        <v>466</v>
      </c>
      <c r="D145" s="2" t="s">
        <v>449</v>
      </c>
      <c r="E145" s="2" t="s">
        <v>480</v>
      </c>
      <c r="F145" s="2">
        <f t="shared" si="2"/>
        <v>88.04</v>
      </c>
      <c r="G145" s="2">
        <f>Sheet1[[#This Row],[Annual Salary]]/Sheet1[[#This Row],[Exchange Rate]]</f>
        <v>0</v>
      </c>
      <c r="H145" s="2" t="s">
        <v>739</v>
      </c>
      <c r="I145" s="2" t="s">
        <v>65</v>
      </c>
      <c r="J145" s="2" t="s">
        <v>472</v>
      </c>
      <c r="K145" s="2" t="s">
        <v>497</v>
      </c>
      <c r="L145" s="2" t="s">
        <v>105</v>
      </c>
      <c r="M145" s="2" t="s">
        <v>466</v>
      </c>
      <c r="N145" s="2" t="s">
        <v>480</v>
      </c>
      <c r="O145" s="2" t="s">
        <v>488</v>
      </c>
      <c r="P145" s="2" t="s">
        <v>150</v>
      </c>
      <c r="Q145" s="2" t="s">
        <v>466</v>
      </c>
      <c r="R145" s="2" t="s">
        <v>238</v>
      </c>
    </row>
    <row r="146" spans="1:18" x14ac:dyDescent="0.35">
      <c r="A146" s="2" t="s">
        <v>20</v>
      </c>
      <c r="B146" s="2" t="s">
        <v>32</v>
      </c>
      <c r="C146" s="2" t="s">
        <v>37</v>
      </c>
      <c r="D146" s="2" t="s">
        <v>55</v>
      </c>
      <c r="E146" s="2" t="s">
        <v>721</v>
      </c>
      <c r="F146" s="2">
        <f t="shared" si="2"/>
        <v>0.75</v>
      </c>
      <c r="G146" s="2">
        <f>Sheet1[[#This Row],[Annual Salary]]/Sheet1[[#This Row],[Exchange Rate]]</f>
        <v>79981.333333333328</v>
      </c>
      <c r="H146" s="2" t="s">
        <v>740</v>
      </c>
      <c r="I146" s="2" t="s">
        <v>67</v>
      </c>
      <c r="J146" s="2" t="s">
        <v>69</v>
      </c>
      <c r="K146" s="2" t="s">
        <v>78</v>
      </c>
      <c r="L146" s="2" t="s">
        <v>491</v>
      </c>
      <c r="M146" s="2" t="s">
        <v>117</v>
      </c>
      <c r="N146" s="2" t="s">
        <v>453</v>
      </c>
      <c r="O146" s="2" t="s">
        <v>453</v>
      </c>
      <c r="P146" s="2" t="s">
        <v>148</v>
      </c>
      <c r="Q146" s="2" t="s">
        <v>455</v>
      </c>
      <c r="R146" s="2" t="s">
        <v>177</v>
      </c>
    </row>
    <row r="147" spans="1:18" x14ac:dyDescent="0.35">
      <c r="A147" s="2" t="s">
        <v>18</v>
      </c>
      <c r="B147" s="2" t="s">
        <v>34</v>
      </c>
      <c r="C147" s="2" t="s">
        <v>41</v>
      </c>
      <c r="D147" s="2" t="s">
        <v>60</v>
      </c>
      <c r="E147" s="2" t="s">
        <v>741</v>
      </c>
      <c r="F147" s="2">
        <f t="shared" si="2"/>
        <v>0.86</v>
      </c>
      <c r="G147" s="2">
        <f>Sheet1[[#This Row],[Annual Salary]]/Sheet1[[#This Row],[Exchange Rate]]</f>
        <v>215791.86046511628</v>
      </c>
      <c r="H147" s="2" t="s">
        <v>742</v>
      </c>
      <c r="I147" s="2" t="s">
        <v>62</v>
      </c>
      <c r="J147" s="2" t="s">
        <v>55</v>
      </c>
      <c r="K147" s="2" t="s">
        <v>77</v>
      </c>
      <c r="L147" s="2" t="s">
        <v>103</v>
      </c>
      <c r="M147" s="2" t="s">
        <v>130</v>
      </c>
      <c r="N147" s="2" t="s">
        <v>516</v>
      </c>
      <c r="O147" s="2" t="s">
        <v>473</v>
      </c>
      <c r="P147" s="2" t="s">
        <v>150</v>
      </c>
      <c r="Q147" s="2" t="s">
        <v>465</v>
      </c>
      <c r="R147" s="2" t="s">
        <v>211</v>
      </c>
    </row>
    <row r="148" spans="1:18" x14ac:dyDescent="0.35">
      <c r="A148" s="2" t="s">
        <v>16</v>
      </c>
      <c r="B148" s="2" t="s">
        <v>25</v>
      </c>
      <c r="C148" s="2" t="s">
        <v>41</v>
      </c>
      <c r="D148" s="2" t="s">
        <v>61</v>
      </c>
      <c r="E148" s="2" t="s">
        <v>743</v>
      </c>
      <c r="F148" s="2">
        <f t="shared" si="2"/>
        <v>0.75</v>
      </c>
      <c r="G148" s="2">
        <f>Sheet1[[#This Row],[Annual Salary]]/Sheet1[[#This Row],[Exchange Rate]]</f>
        <v>76850.666666666672</v>
      </c>
      <c r="H148" s="2" t="s">
        <v>744</v>
      </c>
      <c r="I148" s="2" t="s">
        <v>67</v>
      </c>
      <c r="J148" s="2" t="s">
        <v>466</v>
      </c>
      <c r="K148" s="2" t="s">
        <v>74</v>
      </c>
      <c r="L148" s="2" t="s">
        <v>107</v>
      </c>
      <c r="M148" s="2" t="s">
        <v>134</v>
      </c>
      <c r="N148" s="2" t="s">
        <v>462</v>
      </c>
      <c r="O148" s="2" t="s">
        <v>462</v>
      </c>
      <c r="P148" s="2" t="s">
        <v>481</v>
      </c>
      <c r="Q148" s="2" t="s">
        <v>154</v>
      </c>
      <c r="R148" s="2" t="s">
        <v>166</v>
      </c>
    </row>
    <row r="149" spans="1:18" x14ac:dyDescent="0.35">
      <c r="A149" s="2" t="s">
        <v>19</v>
      </c>
      <c r="B149" s="2" t="s">
        <v>23</v>
      </c>
      <c r="C149" s="2" t="s">
        <v>578</v>
      </c>
      <c r="D149" s="2" t="s">
        <v>55</v>
      </c>
      <c r="E149" s="2" t="s">
        <v>745</v>
      </c>
      <c r="F149" s="2">
        <f t="shared" si="2"/>
        <v>88.04</v>
      </c>
      <c r="G149" s="2">
        <f>Sheet1[[#This Row],[Annual Salary]]/Sheet1[[#This Row],[Exchange Rate]]</f>
        <v>10385.574738755111</v>
      </c>
      <c r="H149" s="2" t="s">
        <v>746</v>
      </c>
      <c r="I149" s="2" t="s">
        <v>65</v>
      </c>
      <c r="J149" s="2" t="s">
        <v>55</v>
      </c>
      <c r="K149" s="2" t="s">
        <v>78</v>
      </c>
      <c r="L149" s="2" t="s">
        <v>584</v>
      </c>
      <c r="M149" s="2" t="s">
        <v>133</v>
      </c>
      <c r="N149" s="2" t="s">
        <v>474</v>
      </c>
      <c r="O149" s="2" t="s">
        <v>480</v>
      </c>
      <c r="P149" s="2" t="s">
        <v>481</v>
      </c>
      <c r="Q149" s="2" t="s">
        <v>465</v>
      </c>
      <c r="R149" s="2" t="s">
        <v>239</v>
      </c>
    </row>
    <row r="150" spans="1:18" x14ac:dyDescent="0.35">
      <c r="A150" s="2" t="s">
        <v>19</v>
      </c>
      <c r="B150" s="2" t="s">
        <v>466</v>
      </c>
      <c r="C150" s="2" t="s">
        <v>466</v>
      </c>
      <c r="D150" s="2" t="s">
        <v>486</v>
      </c>
      <c r="E150" s="2" t="s">
        <v>480</v>
      </c>
      <c r="F150" s="2">
        <f t="shared" si="2"/>
        <v>1.4</v>
      </c>
      <c r="G150" s="2">
        <f>Sheet1[[#This Row],[Annual Salary]]/Sheet1[[#This Row],[Exchange Rate]]</f>
        <v>0</v>
      </c>
      <c r="H150" s="2" t="s">
        <v>747</v>
      </c>
      <c r="I150" s="2" t="s">
        <v>64</v>
      </c>
      <c r="J150" s="2" t="s">
        <v>466</v>
      </c>
      <c r="K150" s="2" t="s">
        <v>72</v>
      </c>
      <c r="L150" s="2" t="s">
        <v>101</v>
      </c>
      <c r="M150" s="2" t="s">
        <v>466</v>
      </c>
      <c r="N150" s="2" t="s">
        <v>480</v>
      </c>
      <c r="O150" s="2" t="s">
        <v>480</v>
      </c>
      <c r="P150" s="2" t="s">
        <v>454</v>
      </c>
      <c r="Q150" s="2" t="s">
        <v>466</v>
      </c>
      <c r="R150" s="2" t="s">
        <v>240</v>
      </c>
    </row>
    <row r="151" spans="1:18" x14ac:dyDescent="0.35">
      <c r="A151" s="2" t="s">
        <v>19</v>
      </c>
      <c r="B151" s="2" t="s">
        <v>28</v>
      </c>
      <c r="C151" s="2" t="s">
        <v>43</v>
      </c>
      <c r="D151" s="2" t="s">
        <v>456</v>
      </c>
      <c r="E151" s="2" t="s">
        <v>748</v>
      </c>
      <c r="F151" s="2">
        <f t="shared" si="2"/>
        <v>1.53</v>
      </c>
      <c r="G151" s="2">
        <f>Sheet1[[#This Row],[Annual Salary]]/Sheet1[[#This Row],[Exchange Rate]]</f>
        <v>57823.529411764706</v>
      </c>
      <c r="H151" s="2" t="s">
        <v>480</v>
      </c>
      <c r="I151" s="2" t="s">
        <v>63</v>
      </c>
      <c r="J151" s="2" t="s">
        <v>472</v>
      </c>
      <c r="K151" s="2" t="s">
        <v>497</v>
      </c>
      <c r="L151" s="2" t="s">
        <v>92</v>
      </c>
      <c r="M151" s="2" t="s">
        <v>92</v>
      </c>
      <c r="N151" s="2" t="s">
        <v>480</v>
      </c>
      <c r="O151" s="2" t="s">
        <v>480</v>
      </c>
      <c r="P151" s="2" t="s">
        <v>152</v>
      </c>
      <c r="Q151" s="2" t="s">
        <v>455</v>
      </c>
      <c r="R151" s="2" t="s">
        <v>241</v>
      </c>
    </row>
    <row r="152" spans="1:18" x14ac:dyDescent="0.35">
      <c r="A152" s="2" t="s">
        <v>19</v>
      </c>
      <c r="B152" s="2" t="s">
        <v>34</v>
      </c>
      <c r="C152" s="2" t="s">
        <v>43</v>
      </c>
      <c r="D152" s="2" t="s">
        <v>449</v>
      </c>
      <c r="E152" s="2" t="s">
        <v>749</v>
      </c>
      <c r="F152" s="2">
        <f t="shared" si="2"/>
        <v>0.86</v>
      </c>
      <c r="G152" s="2">
        <f>Sheet1[[#This Row],[Annual Salary]]/Sheet1[[#This Row],[Exchange Rate]]</f>
        <v>41986.046511627908</v>
      </c>
      <c r="H152" s="2" t="s">
        <v>750</v>
      </c>
      <c r="I152" s="2" t="s">
        <v>62</v>
      </c>
      <c r="J152" s="2" t="s">
        <v>55</v>
      </c>
      <c r="K152" s="2" t="s">
        <v>78</v>
      </c>
      <c r="L152" s="2" t="s">
        <v>584</v>
      </c>
      <c r="M152" s="2" t="s">
        <v>133</v>
      </c>
      <c r="N152" s="2" t="s">
        <v>474</v>
      </c>
      <c r="O152" s="2" t="s">
        <v>474</v>
      </c>
      <c r="P152" s="2" t="s">
        <v>464</v>
      </c>
      <c r="Q152" s="2" t="s">
        <v>154</v>
      </c>
      <c r="R152" s="2" t="s">
        <v>242</v>
      </c>
    </row>
    <row r="153" spans="1:18" x14ac:dyDescent="0.35">
      <c r="A153" s="2" t="s">
        <v>18</v>
      </c>
      <c r="B153" s="2" t="s">
        <v>31</v>
      </c>
      <c r="C153" s="2" t="s">
        <v>47</v>
      </c>
      <c r="D153" s="2" t="s">
        <v>486</v>
      </c>
      <c r="E153" s="2" t="s">
        <v>751</v>
      </c>
      <c r="F153" s="2">
        <f t="shared" si="2"/>
        <v>1</v>
      </c>
      <c r="G153" s="2">
        <f>Sheet1[[#This Row],[Annual Salary]]/Sheet1[[#This Row],[Exchange Rate]]</f>
        <v>127251</v>
      </c>
      <c r="H153" s="2" t="s">
        <v>752</v>
      </c>
      <c r="I153" s="2" t="s">
        <v>66</v>
      </c>
      <c r="J153" s="2" t="s">
        <v>466</v>
      </c>
      <c r="K153" s="2" t="s">
        <v>75</v>
      </c>
      <c r="L153" s="2" t="s">
        <v>91</v>
      </c>
      <c r="M153" s="2" t="s">
        <v>118</v>
      </c>
      <c r="N153" s="2" t="s">
        <v>477</v>
      </c>
      <c r="O153" s="2" t="s">
        <v>477</v>
      </c>
      <c r="P153" s="2" t="s">
        <v>150</v>
      </c>
      <c r="Q153" s="2" t="s">
        <v>465</v>
      </c>
      <c r="R153" s="2" t="s">
        <v>171</v>
      </c>
    </row>
    <row r="154" spans="1:18" x14ac:dyDescent="0.35">
      <c r="A154" s="2" t="s">
        <v>19</v>
      </c>
      <c r="B154" s="2" t="s">
        <v>34</v>
      </c>
      <c r="C154" s="2" t="s">
        <v>45</v>
      </c>
      <c r="D154" s="2" t="s">
        <v>55</v>
      </c>
      <c r="E154" s="2" t="s">
        <v>753</v>
      </c>
      <c r="F154" s="2">
        <f t="shared" si="2"/>
        <v>1</v>
      </c>
      <c r="G154" s="2">
        <f>Sheet1[[#This Row],[Annual Salary]]/Sheet1[[#This Row],[Exchange Rate]]</f>
        <v>103504</v>
      </c>
      <c r="H154" s="2" t="s">
        <v>754</v>
      </c>
      <c r="I154" s="2" t="s">
        <v>66</v>
      </c>
      <c r="J154" s="2" t="s">
        <v>452</v>
      </c>
      <c r="K154" s="2" t="s">
        <v>77</v>
      </c>
      <c r="L154" s="2" t="s">
        <v>104</v>
      </c>
      <c r="M154" s="2" t="s">
        <v>141</v>
      </c>
      <c r="N154" s="2" t="s">
        <v>480</v>
      </c>
      <c r="O154" s="2" t="s">
        <v>480</v>
      </c>
      <c r="P154" s="2" t="s">
        <v>152</v>
      </c>
      <c r="Q154" s="2" t="s">
        <v>455</v>
      </c>
      <c r="R154" s="2" t="s">
        <v>243</v>
      </c>
    </row>
    <row r="155" spans="1:18" x14ac:dyDescent="0.35">
      <c r="A155" s="2" t="s">
        <v>19</v>
      </c>
      <c r="B155" s="2" t="s">
        <v>32</v>
      </c>
      <c r="C155" s="2" t="s">
        <v>448</v>
      </c>
      <c r="D155" s="2" t="s">
        <v>60</v>
      </c>
      <c r="E155" s="2" t="s">
        <v>755</v>
      </c>
      <c r="F155" s="2">
        <f t="shared" si="2"/>
        <v>88.04</v>
      </c>
      <c r="G155" s="2">
        <f>Sheet1[[#This Row],[Annual Salary]]/Sheet1[[#This Row],[Exchange Rate]]</f>
        <v>9590.7428441617449</v>
      </c>
      <c r="H155" s="2" t="s">
        <v>756</v>
      </c>
      <c r="I155" s="2" t="s">
        <v>65</v>
      </c>
      <c r="J155" s="2" t="s">
        <v>472</v>
      </c>
      <c r="K155" s="2" t="s">
        <v>77</v>
      </c>
      <c r="L155" s="2" t="s">
        <v>108</v>
      </c>
      <c r="M155" s="2" t="s">
        <v>136</v>
      </c>
      <c r="N155" s="2" t="s">
        <v>516</v>
      </c>
      <c r="O155" s="2" t="s">
        <v>516</v>
      </c>
      <c r="P155" s="2" t="s">
        <v>148</v>
      </c>
      <c r="Q155" s="2" t="s">
        <v>154</v>
      </c>
      <c r="R155" s="2" t="s">
        <v>244</v>
      </c>
    </row>
    <row r="156" spans="1:18" x14ac:dyDescent="0.35">
      <c r="A156" s="2" t="s">
        <v>20</v>
      </c>
      <c r="B156" s="2" t="s">
        <v>31</v>
      </c>
      <c r="C156" s="2" t="s">
        <v>578</v>
      </c>
      <c r="D156" s="2" t="s">
        <v>456</v>
      </c>
      <c r="E156" s="2" t="s">
        <v>757</v>
      </c>
      <c r="F156" s="2">
        <f t="shared" si="2"/>
        <v>1.4</v>
      </c>
      <c r="G156" s="2">
        <f>Sheet1[[#This Row],[Annual Salary]]/Sheet1[[#This Row],[Exchange Rate]]</f>
        <v>56375</v>
      </c>
      <c r="H156" s="2" t="s">
        <v>758</v>
      </c>
      <c r="I156" s="2" t="s">
        <v>64</v>
      </c>
      <c r="J156" s="2" t="s">
        <v>472</v>
      </c>
      <c r="K156" s="2" t="s">
        <v>71</v>
      </c>
      <c r="L156" s="2" t="s">
        <v>94</v>
      </c>
      <c r="M156" s="2" t="s">
        <v>119</v>
      </c>
      <c r="N156" s="2" t="s">
        <v>462</v>
      </c>
      <c r="O156" s="2" t="s">
        <v>462</v>
      </c>
      <c r="P156" s="2" t="s">
        <v>150</v>
      </c>
      <c r="Q156" s="2" t="s">
        <v>156</v>
      </c>
      <c r="R156" s="2" t="s">
        <v>236</v>
      </c>
    </row>
    <row r="157" spans="1:18" x14ac:dyDescent="0.35">
      <c r="A157" s="2" t="s">
        <v>16</v>
      </c>
      <c r="B157" s="2" t="s">
        <v>28</v>
      </c>
      <c r="C157" s="2" t="s">
        <v>46</v>
      </c>
      <c r="D157" s="2" t="s">
        <v>466</v>
      </c>
      <c r="E157" s="2" t="s">
        <v>759</v>
      </c>
      <c r="F157" s="2">
        <f t="shared" si="2"/>
        <v>0.86</v>
      </c>
      <c r="G157" s="2">
        <f>Sheet1[[#This Row],[Annual Salary]]/Sheet1[[#This Row],[Exchange Rate]]</f>
        <v>116497.67441860466</v>
      </c>
      <c r="H157" s="2" t="s">
        <v>760</v>
      </c>
      <c r="I157" s="2" t="s">
        <v>62</v>
      </c>
      <c r="J157" s="2" t="s">
        <v>55</v>
      </c>
      <c r="K157" s="2" t="s">
        <v>76</v>
      </c>
      <c r="L157" s="2" t="s">
        <v>86</v>
      </c>
      <c r="M157" s="2" t="s">
        <v>142</v>
      </c>
      <c r="N157" s="2" t="s">
        <v>477</v>
      </c>
      <c r="O157" s="2" t="s">
        <v>477</v>
      </c>
      <c r="P157" s="2" t="s">
        <v>150</v>
      </c>
      <c r="Q157" s="2" t="s">
        <v>455</v>
      </c>
      <c r="R157" s="2" t="s">
        <v>245</v>
      </c>
    </row>
    <row r="158" spans="1:18" x14ac:dyDescent="0.35">
      <c r="A158" s="2" t="s">
        <v>18</v>
      </c>
      <c r="B158" s="2" t="s">
        <v>28</v>
      </c>
      <c r="C158" s="2" t="s">
        <v>42</v>
      </c>
      <c r="D158" s="2" t="s">
        <v>449</v>
      </c>
      <c r="E158" s="2" t="s">
        <v>761</v>
      </c>
      <c r="F158" s="2">
        <f t="shared" si="2"/>
        <v>0.86</v>
      </c>
      <c r="G158" s="2">
        <f>Sheet1[[#This Row],[Annual Salary]]/Sheet1[[#This Row],[Exchange Rate]]</f>
        <v>29818.60465116279</v>
      </c>
      <c r="H158" s="2" t="s">
        <v>762</v>
      </c>
      <c r="I158" s="2" t="s">
        <v>62</v>
      </c>
      <c r="J158" s="2" t="s">
        <v>452</v>
      </c>
      <c r="K158" s="2" t="s">
        <v>71</v>
      </c>
      <c r="L158" s="2" t="s">
        <v>81</v>
      </c>
      <c r="M158" s="2" t="s">
        <v>111</v>
      </c>
      <c r="N158" s="2" t="s">
        <v>453</v>
      </c>
      <c r="O158" s="2" t="s">
        <v>473</v>
      </c>
      <c r="P158" s="2" t="s">
        <v>150</v>
      </c>
      <c r="Q158" s="2" t="s">
        <v>154</v>
      </c>
      <c r="R158" s="2" t="s">
        <v>168</v>
      </c>
    </row>
    <row r="159" spans="1:18" x14ac:dyDescent="0.35">
      <c r="A159" s="2" t="s">
        <v>16</v>
      </c>
      <c r="B159" s="2" t="s">
        <v>30</v>
      </c>
      <c r="C159" s="2" t="s">
        <v>41</v>
      </c>
      <c r="D159" s="2" t="s">
        <v>59</v>
      </c>
      <c r="E159" s="2" t="s">
        <v>763</v>
      </c>
      <c r="F159" s="2">
        <f t="shared" si="2"/>
        <v>1.4</v>
      </c>
      <c r="G159" s="2">
        <f>Sheet1[[#This Row],[Annual Salary]]/Sheet1[[#This Row],[Exchange Rate]]</f>
        <v>53063.571428571435</v>
      </c>
      <c r="H159" s="2" t="s">
        <v>480</v>
      </c>
      <c r="I159" s="2" t="s">
        <v>64</v>
      </c>
      <c r="J159" s="2" t="s">
        <v>452</v>
      </c>
      <c r="K159" s="2" t="s">
        <v>73</v>
      </c>
      <c r="L159" s="2" t="s">
        <v>83</v>
      </c>
      <c r="M159" s="2" t="s">
        <v>73</v>
      </c>
      <c r="N159" s="2" t="s">
        <v>453</v>
      </c>
      <c r="O159" s="2" t="s">
        <v>453</v>
      </c>
      <c r="P159" s="2" t="s">
        <v>454</v>
      </c>
      <c r="Q159" s="2" t="s">
        <v>455</v>
      </c>
      <c r="R159" s="2" t="s">
        <v>233</v>
      </c>
    </row>
    <row r="160" spans="1:18" x14ac:dyDescent="0.35">
      <c r="A160" s="2" t="s">
        <v>16</v>
      </c>
      <c r="B160" s="2" t="s">
        <v>28</v>
      </c>
      <c r="C160" s="2" t="s">
        <v>41</v>
      </c>
      <c r="D160" s="2" t="s">
        <v>60</v>
      </c>
      <c r="E160" s="2" t="s">
        <v>764</v>
      </c>
      <c r="F160" s="2">
        <f t="shared" si="2"/>
        <v>1.53</v>
      </c>
      <c r="G160" s="2">
        <f>Sheet1[[#This Row],[Annual Salary]]/Sheet1[[#This Row],[Exchange Rate]]</f>
        <v>56696.732026143793</v>
      </c>
      <c r="H160" s="2" t="s">
        <v>765</v>
      </c>
      <c r="I160" s="2" t="s">
        <v>63</v>
      </c>
      <c r="J160" s="2" t="s">
        <v>466</v>
      </c>
      <c r="K160" s="2" t="s">
        <v>73</v>
      </c>
      <c r="L160" s="2" t="s">
        <v>83</v>
      </c>
      <c r="M160" s="2" t="s">
        <v>73</v>
      </c>
      <c r="N160" s="2" t="s">
        <v>498</v>
      </c>
      <c r="O160" s="2" t="s">
        <v>766</v>
      </c>
      <c r="P160" s="2" t="s">
        <v>454</v>
      </c>
      <c r="Q160" s="2" t="s">
        <v>154</v>
      </c>
      <c r="R160" s="2" t="s">
        <v>168</v>
      </c>
    </row>
    <row r="161" spans="1:18" x14ac:dyDescent="0.35">
      <c r="A161" s="2" t="s">
        <v>18</v>
      </c>
      <c r="B161" s="2" t="s">
        <v>23</v>
      </c>
      <c r="C161" s="2" t="s">
        <v>38</v>
      </c>
      <c r="D161" s="2" t="s">
        <v>466</v>
      </c>
      <c r="E161" s="2" t="s">
        <v>767</v>
      </c>
      <c r="F161" s="2">
        <f t="shared" si="2"/>
        <v>1</v>
      </c>
      <c r="G161" s="2">
        <f>Sheet1[[#This Row],[Annual Salary]]/Sheet1[[#This Row],[Exchange Rate]]</f>
        <v>97333</v>
      </c>
      <c r="H161" s="2" t="s">
        <v>768</v>
      </c>
      <c r="I161" s="2" t="s">
        <v>66</v>
      </c>
      <c r="J161" s="2" t="s">
        <v>55</v>
      </c>
      <c r="K161" s="2" t="s">
        <v>80</v>
      </c>
      <c r="L161" s="2" t="s">
        <v>102</v>
      </c>
      <c r="M161" s="2" t="s">
        <v>129</v>
      </c>
      <c r="N161" s="2" t="s">
        <v>488</v>
      </c>
      <c r="O161" s="2" t="s">
        <v>469</v>
      </c>
      <c r="P161" s="2" t="s">
        <v>150</v>
      </c>
      <c r="Q161" s="2" t="s">
        <v>154</v>
      </c>
      <c r="R161" s="2" t="s">
        <v>242</v>
      </c>
    </row>
    <row r="162" spans="1:18" x14ac:dyDescent="0.35">
      <c r="A162" s="2" t="s">
        <v>16</v>
      </c>
      <c r="B162" s="2" t="s">
        <v>25</v>
      </c>
      <c r="C162" s="2" t="s">
        <v>51</v>
      </c>
      <c r="D162" s="2" t="s">
        <v>56</v>
      </c>
      <c r="E162" s="2" t="s">
        <v>769</v>
      </c>
      <c r="F162" s="2">
        <f t="shared" si="2"/>
        <v>0.75</v>
      </c>
      <c r="G162" s="2">
        <f>Sheet1[[#This Row],[Annual Salary]]/Sheet1[[#This Row],[Exchange Rate]]</f>
        <v>138885.33333333334</v>
      </c>
      <c r="H162" s="2" t="s">
        <v>770</v>
      </c>
      <c r="I162" s="2" t="s">
        <v>67</v>
      </c>
      <c r="J162" s="2" t="s">
        <v>472</v>
      </c>
      <c r="K162" s="2" t="s">
        <v>73</v>
      </c>
      <c r="L162" s="2" t="s">
        <v>83</v>
      </c>
      <c r="M162" s="2" t="s">
        <v>73</v>
      </c>
      <c r="N162" s="2" t="s">
        <v>531</v>
      </c>
      <c r="O162" s="2" t="s">
        <v>531</v>
      </c>
      <c r="P162" s="2" t="s">
        <v>464</v>
      </c>
      <c r="Q162" s="2" t="s">
        <v>465</v>
      </c>
      <c r="R162" s="2" t="s">
        <v>246</v>
      </c>
    </row>
    <row r="163" spans="1:18" x14ac:dyDescent="0.35">
      <c r="A163" s="2" t="s">
        <v>18</v>
      </c>
      <c r="B163" s="2" t="s">
        <v>34</v>
      </c>
      <c r="C163" s="2" t="s">
        <v>45</v>
      </c>
      <c r="D163" s="2" t="s">
        <v>456</v>
      </c>
      <c r="E163" s="2" t="s">
        <v>771</v>
      </c>
      <c r="F163" s="2">
        <f t="shared" si="2"/>
        <v>88.04</v>
      </c>
      <c r="G163" s="2">
        <f>Sheet1[[#This Row],[Annual Salary]]/Sheet1[[#This Row],[Exchange Rate]]</f>
        <v>7434.745570195365</v>
      </c>
      <c r="H163" s="2" t="s">
        <v>772</v>
      </c>
      <c r="I163" s="2" t="s">
        <v>65</v>
      </c>
      <c r="J163" s="2" t="s">
        <v>466</v>
      </c>
      <c r="K163" s="2" t="s">
        <v>76</v>
      </c>
      <c r="L163" s="2" t="s">
        <v>86</v>
      </c>
      <c r="M163" s="2" t="s">
        <v>143</v>
      </c>
      <c r="N163" s="2" t="s">
        <v>510</v>
      </c>
      <c r="O163" s="2" t="s">
        <v>531</v>
      </c>
      <c r="P163" s="2" t="s">
        <v>148</v>
      </c>
      <c r="Q163" s="2" t="s">
        <v>156</v>
      </c>
      <c r="R163" s="2" t="s">
        <v>162</v>
      </c>
    </row>
    <row r="164" spans="1:18" x14ac:dyDescent="0.35">
      <c r="A164" s="2" t="s">
        <v>17</v>
      </c>
      <c r="B164" s="2" t="s">
        <v>34</v>
      </c>
      <c r="C164" s="2" t="s">
        <v>549</v>
      </c>
      <c r="D164" s="2" t="s">
        <v>466</v>
      </c>
      <c r="E164" s="2" t="s">
        <v>773</v>
      </c>
      <c r="F164" s="2">
        <f t="shared" si="2"/>
        <v>88.04</v>
      </c>
      <c r="G164" s="2">
        <f>Sheet1[[#This Row],[Annual Salary]]/Sheet1[[#This Row],[Exchange Rate]]</f>
        <v>11426.840072694229</v>
      </c>
      <c r="H164" s="2" t="s">
        <v>774</v>
      </c>
      <c r="I164" s="2" t="s">
        <v>65</v>
      </c>
      <c r="J164" s="2" t="s">
        <v>472</v>
      </c>
      <c r="K164" s="2" t="s">
        <v>77</v>
      </c>
      <c r="L164" s="2" t="s">
        <v>103</v>
      </c>
      <c r="M164" s="2" t="s">
        <v>130</v>
      </c>
      <c r="N164" s="2" t="s">
        <v>459</v>
      </c>
      <c r="O164" s="2" t="s">
        <v>480</v>
      </c>
      <c r="P164" s="2" t="s">
        <v>454</v>
      </c>
      <c r="Q164" s="2" t="s">
        <v>455</v>
      </c>
      <c r="R164" s="2" t="s">
        <v>247</v>
      </c>
    </row>
    <row r="165" spans="1:18" x14ac:dyDescent="0.35">
      <c r="A165" s="2" t="s">
        <v>19</v>
      </c>
      <c r="B165" s="2" t="s">
        <v>25</v>
      </c>
      <c r="C165" s="2" t="s">
        <v>51</v>
      </c>
      <c r="D165" s="2" t="s">
        <v>56</v>
      </c>
      <c r="E165" s="2" t="s">
        <v>775</v>
      </c>
      <c r="F165" s="2">
        <f t="shared" si="2"/>
        <v>0.86</v>
      </c>
      <c r="G165" s="2">
        <f>Sheet1[[#This Row],[Annual Salary]]/Sheet1[[#This Row],[Exchange Rate]]</f>
        <v>21737.20930232558</v>
      </c>
      <c r="H165" s="2" t="s">
        <v>776</v>
      </c>
      <c r="I165" s="2" t="s">
        <v>62</v>
      </c>
      <c r="J165" s="2" t="s">
        <v>69</v>
      </c>
      <c r="K165" s="2" t="s">
        <v>71</v>
      </c>
      <c r="L165" s="2" t="s">
        <v>94</v>
      </c>
      <c r="M165" s="2" t="s">
        <v>119</v>
      </c>
      <c r="N165" s="2" t="s">
        <v>516</v>
      </c>
      <c r="O165" s="2" t="s">
        <v>517</v>
      </c>
      <c r="P165" s="2" t="s">
        <v>148</v>
      </c>
      <c r="Q165" s="2" t="s">
        <v>156</v>
      </c>
      <c r="R165" s="2" t="s">
        <v>166</v>
      </c>
    </row>
    <row r="166" spans="1:18" x14ac:dyDescent="0.35">
      <c r="A166" s="2" t="s">
        <v>18</v>
      </c>
      <c r="B166" s="2" t="s">
        <v>30</v>
      </c>
      <c r="C166" s="2" t="s">
        <v>38</v>
      </c>
      <c r="D166" s="2" t="s">
        <v>60</v>
      </c>
      <c r="E166" s="2" t="s">
        <v>777</v>
      </c>
      <c r="F166" s="2">
        <f t="shared" si="2"/>
        <v>1</v>
      </c>
      <c r="G166" s="2">
        <f>Sheet1[[#This Row],[Annual Salary]]/Sheet1[[#This Row],[Exchange Rate]]</f>
        <v>72142</v>
      </c>
      <c r="H166" s="2" t="s">
        <v>480</v>
      </c>
      <c r="I166" s="2" t="s">
        <v>66</v>
      </c>
      <c r="J166" s="2" t="s">
        <v>472</v>
      </c>
      <c r="K166" s="2" t="s">
        <v>74</v>
      </c>
      <c r="L166" s="2" t="s">
        <v>95</v>
      </c>
      <c r="M166" s="2" t="s">
        <v>120</v>
      </c>
      <c r="N166" s="2" t="s">
        <v>462</v>
      </c>
      <c r="O166" s="2" t="s">
        <v>462</v>
      </c>
      <c r="P166" s="2" t="s">
        <v>148</v>
      </c>
      <c r="Q166" s="2" t="s">
        <v>455</v>
      </c>
      <c r="R166" s="2" t="s">
        <v>248</v>
      </c>
    </row>
    <row r="167" spans="1:18" x14ac:dyDescent="0.35">
      <c r="A167" s="2" t="s">
        <v>20</v>
      </c>
      <c r="B167" s="2" t="s">
        <v>23</v>
      </c>
      <c r="C167" s="2" t="s">
        <v>38</v>
      </c>
      <c r="D167" s="2" t="s">
        <v>466</v>
      </c>
      <c r="E167" s="2">
        <v>116421</v>
      </c>
      <c r="F167" s="2">
        <f t="shared" si="2"/>
        <v>0.75</v>
      </c>
      <c r="G167" s="2">
        <f>Sheet1[[#This Row],[Annual Salary]]/Sheet1[[#This Row],[Exchange Rate]]</f>
        <v>155228</v>
      </c>
      <c r="H167" s="2" t="s">
        <v>778</v>
      </c>
      <c r="I167" s="2" t="s">
        <v>67</v>
      </c>
      <c r="J167" s="2" t="s">
        <v>55</v>
      </c>
      <c r="K167" s="2" t="s">
        <v>76</v>
      </c>
      <c r="L167" s="2" t="s">
        <v>86</v>
      </c>
      <c r="M167" s="2" t="s">
        <v>142</v>
      </c>
      <c r="N167" s="2" t="s">
        <v>477</v>
      </c>
      <c r="O167" s="2" t="s">
        <v>477</v>
      </c>
      <c r="P167" s="2" t="s">
        <v>454</v>
      </c>
      <c r="Q167" s="2" t="s">
        <v>154</v>
      </c>
      <c r="R167" s="2" t="s">
        <v>161</v>
      </c>
    </row>
    <row r="168" spans="1:18" x14ac:dyDescent="0.35">
      <c r="A168" s="2" t="s">
        <v>19</v>
      </c>
      <c r="B168" s="2" t="s">
        <v>27</v>
      </c>
      <c r="C168" s="2" t="s">
        <v>36</v>
      </c>
      <c r="D168" s="2" t="s">
        <v>60</v>
      </c>
      <c r="E168" s="2" t="s">
        <v>779</v>
      </c>
      <c r="F168" s="2">
        <f t="shared" si="2"/>
        <v>0.86</v>
      </c>
      <c r="G168" s="2">
        <f>Sheet1[[#This Row],[Annual Salary]]/Sheet1[[#This Row],[Exchange Rate]]</f>
        <v>70596.511627906977</v>
      </c>
      <c r="H168" s="2" t="s">
        <v>780</v>
      </c>
      <c r="I168" s="2" t="s">
        <v>62</v>
      </c>
      <c r="J168" s="2" t="s">
        <v>55</v>
      </c>
      <c r="K168" s="2" t="s">
        <v>75</v>
      </c>
      <c r="L168" s="2" t="s">
        <v>85</v>
      </c>
      <c r="M168" s="2" t="s">
        <v>114</v>
      </c>
      <c r="N168" s="2" t="s">
        <v>480</v>
      </c>
      <c r="O168" s="2" t="s">
        <v>480</v>
      </c>
      <c r="P168" s="2" t="s">
        <v>152</v>
      </c>
      <c r="Q168" s="2" t="s">
        <v>455</v>
      </c>
      <c r="R168" s="2" t="s">
        <v>234</v>
      </c>
    </row>
    <row r="169" spans="1:18" x14ac:dyDescent="0.35">
      <c r="A169" s="2" t="s">
        <v>20</v>
      </c>
      <c r="B169" s="2" t="s">
        <v>25</v>
      </c>
      <c r="C169" s="2" t="s">
        <v>51</v>
      </c>
      <c r="D169" s="2" t="s">
        <v>61</v>
      </c>
      <c r="E169" s="2" t="s">
        <v>781</v>
      </c>
      <c r="F169" s="2">
        <f t="shared" si="2"/>
        <v>1.4</v>
      </c>
      <c r="G169" s="2">
        <f>Sheet1[[#This Row],[Annual Salary]]/Sheet1[[#This Row],[Exchange Rate]]</f>
        <v>66002.142857142855</v>
      </c>
      <c r="H169" s="2" t="s">
        <v>782</v>
      </c>
      <c r="I169" s="2" t="s">
        <v>64</v>
      </c>
      <c r="J169" s="2" t="s">
        <v>55</v>
      </c>
      <c r="K169" s="2" t="s">
        <v>78</v>
      </c>
      <c r="L169" s="2" t="s">
        <v>584</v>
      </c>
      <c r="M169" s="2" t="s">
        <v>133</v>
      </c>
      <c r="N169" s="2" t="s">
        <v>504</v>
      </c>
      <c r="O169" s="2" t="s">
        <v>473</v>
      </c>
      <c r="P169" s="2" t="s">
        <v>148</v>
      </c>
      <c r="Q169" s="2" t="s">
        <v>156</v>
      </c>
      <c r="R169" s="2" t="s">
        <v>177</v>
      </c>
    </row>
    <row r="170" spans="1:18" x14ac:dyDescent="0.35">
      <c r="A170" s="2" t="s">
        <v>17</v>
      </c>
      <c r="B170" s="2" t="s">
        <v>23</v>
      </c>
      <c r="C170" s="2" t="s">
        <v>45</v>
      </c>
      <c r="D170" s="2" t="s">
        <v>59</v>
      </c>
      <c r="E170" s="2" t="s">
        <v>783</v>
      </c>
      <c r="F170" s="2">
        <f t="shared" si="2"/>
        <v>1</v>
      </c>
      <c r="G170" s="2">
        <f>Sheet1[[#This Row],[Annual Salary]]/Sheet1[[#This Row],[Exchange Rate]]</f>
        <v>92862</v>
      </c>
      <c r="H170" s="2" t="s">
        <v>784</v>
      </c>
      <c r="I170" s="2" t="s">
        <v>66</v>
      </c>
      <c r="J170" s="2" t="s">
        <v>472</v>
      </c>
      <c r="K170" s="2" t="s">
        <v>75</v>
      </c>
      <c r="L170" s="2" t="s">
        <v>99</v>
      </c>
      <c r="M170" s="2" t="s">
        <v>131</v>
      </c>
      <c r="N170" s="2" t="s">
        <v>480</v>
      </c>
      <c r="O170" s="2" t="s">
        <v>480</v>
      </c>
      <c r="P170" s="2" t="s">
        <v>454</v>
      </c>
      <c r="Q170" s="2" t="s">
        <v>154</v>
      </c>
      <c r="R170" s="2" t="s">
        <v>166</v>
      </c>
    </row>
    <row r="171" spans="1:18" x14ac:dyDescent="0.35">
      <c r="A171" s="2" t="s">
        <v>18</v>
      </c>
      <c r="B171" s="2" t="s">
        <v>33</v>
      </c>
      <c r="C171" s="2" t="s">
        <v>39</v>
      </c>
      <c r="D171" s="2" t="s">
        <v>486</v>
      </c>
      <c r="E171" s="2" t="s">
        <v>785</v>
      </c>
      <c r="F171" s="2">
        <f t="shared" si="2"/>
        <v>1.4</v>
      </c>
      <c r="G171" s="2">
        <f>Sheet1[[#This Row],[Annual Salary]]/Sheet1[[#This Row],[Exchange Rate]]</f>
        <v>52682.857142857145</v>
      </c>
      <c r="H171" s="2" t="s">
        <v>786</v>
      </c>
      <c r="I171" s="2" t="s">
        <v>64</v>
      </c>
      <c r="J171" s="2" t="s">
        <v>69</v>
      </c>
      <c r="K171" s="2" t="s">
        <v>72</v>
      </c>
      <c r="L171" s="2" t="s">
        <v>82</v>
      </c>
      <c r="M171" s="2" t="s">
        <v>112</v>
      </c>
      <c r="N171" s="2" t="s">
        <v>498</v>
      </c>
      <c r="O171" s="2" t="s">
        <v>498</v>
      </c>
      <c r="P171" s="2" t="s">
        <v>481</v>
      </c>
      <c r="Q171" s="2" t="s">
        <v>154</v>
      </c>
      <c r="R171" s="2" t="s">
        <v>170</v>
      </c>
    </row>
    <row r="172" spans="1:18" x14ac:dyDescent="0.35">
      <c r="A172" s="2" t="s">
        <v>18</v>
      </c>
      <c r="B172" s="2" t="s">
        <v>34</v>
      </c>
      <c r="C172" s="2" t="s">
        <v>41</v>
      </c>
      <c r="D172" s="2" t="s">
        <v>56</v>
      </c>
      <c r="E172" s="2" t="s">
        <v>787</v>
      </c>
      <c r="F172" s="2">
        <f t="shared" si="2"/>
        <v>88.04</v>
      </c>
      <c r="G172" s="2">
        <f>Sheet1[[#This Row],[Annual Salary]]/Sheet1[[#This Row],[Exchange Rate]]</f>
        <v>11120.888232621535</v>
      </c>
      <c r="H172" s="2" t="s">
        <v>788</v>
      </c>
      <c r="I172" s="2" t="s">
        <v>65</v>
      </c>
      <c r="J172" s="2" t="s">
        <v>472</v>
      </c>
      <c r="K172" s="2" t="s">
        <v>71</v>
      </c>
      <c r="L172" s="2" t="s">
        <v>81</v>
      </c>
      <c r="M172" s="2" t="s">
        <v>111</v>
      </c>
      <c r="N172" s="2" t="s">
        <v>462</v>
      </c>
      <c r="O172" s="2" t="s">
        <v>462</v>
      </c>
      <c r="P172" s="2" t="s">
        <v>148</v>
      </c>
      <c r="Q172" s="2" t="s">
        <v>154</v>
      </c>
      <c r="R172" s="2" t="s">
        <v>249</v>
      </c>
    </row>
    <row r="173" spans="1:18" x14ac:dyDescent="0.35">
      <c r="A173" s="2" t="s">
        <v>16</v>
      </c>
      <c r="B173" s="2" t="s">
        <v>34</v>
      </c>
      <c r="C173" s="2" t="s">
        <v>43</v>
      </c>
      <c r="D173" s="2" t="s">
        <v>60</v>
      </c>
      <c r="E173" s="2" t="s">
        <v>789</v>
      </c>
      <c r="F173" s="2">
        <f t="shared" si="2"/>
        <v>1.4</v>
      </c>
      <c r="G173" s="2">
        <f>Sheet1[[#This Row],[Annual Salary]]/Sheet1[[#This Row],[Exchange Rate]]</f>
        <v>58767.142857142862</v>
      </c>
      <c r="H173" s="2" t="s">
        <v>790</v>
      </c>
      <c r="I173" s="2" t="s">
        <v>64</v>
      </c>
      <c r="J173" s="2" t="s">
        <v>452</v>
      </c>
      <c r="K173" s="2" t="s">
        <v>78</v>
      </c>
      <c r="L173" s="2" t="s">
        <v>584</v>
      </c>
      <c r="M173" s="2" t="s">
        <v>133</v>
      </c>
      <c r="N173" s="2" t="s">
        <v>453</v>
      </c>
      <c r="O173" s="2" t="s">
        <v>453</v>
      </c>
      <c r="P173" s="2" t="s">
        <v>148</v>
      </c>
      <c r="Q173" s="2" t="s">
        <v>455</v>
      </c>
      <c r="R173" s="2" t="s">
        <v>250</v>
      </c>
    </row>
    <row r="174" spans="1:18" x14ac:dyDescent="0.35">
      <c r="A174" s="2" t="s">
        <v>17</v>
      </c>
      <c r="B174" s="2" t="s">
        <v>466</v>
      </c>
      <c r="C174" s="2" t="s">
        <v>466</v>
      </c>
      <c r="D174" s="2" t="s">
        <v>60</v>
      </c>
      <c r="E174" s="2" t="s">
        <v>480</v>
      </c>
      <c r="F174" s="2">
        <f t="shared" si="2"/>
        <v>1.4</v>
      </c>
      <c r="G174" s="2">
        <f>Sheet1[[#This Row],[Annual Salary]]/Sheet1[[#This Row],[Exchange Rate]]</f>
        <v>0</v>
      </c>
      <c r="H174" s="2" t="s">
        <v>791</v>
      </c>
      <c r="I174" s="2" t="s">
        <v>64</v>
      </c>
      <c r="J174" s="2" t="s">
        <v>466</v>
      </c>
      <c r="K174" s="2" t="s">
        <v>75</v>
      </c>
      <c r="L174" s="2" t="s">
        <v>99</v>
      </c>
      <c r="M174" s="2" t="s">
        <v>466</v>
      </c>
      <c r="N174" s="2" t="s">
        <v>480</v>
      </c>
      <c r="O174" s="2" t="s">
        <v>480</v>
      </c>
      <c r="P174" s="2" t="s">
        <v>148</v>
      </c>
      <c r="Q174" s="2" t="s">
        <v>466</v>
      </c>
      <c r="R174" s="2" t="s">
        <v>251</v>
      </c>
    </row>
    <row r="175" spans="1:18" x14ac:dyDescent="0.35">
      <c r="A175" s="2" t="s">
        <v>18</v>
      </c>
      <c r="B175" s="2" t="s">
        <v>28</v>
      </c>
      <c r="C175" s="2" t="s">
        <v>41</v>
      </c>
      <c r="D175" s="2" t="s">
        <v>57</v>
      </c>
      <c r="E175" s="2" t="s">
        <v>792</v>
      </c>
      <c r="F175" s="2">
        <f t="shared" si="2"/>
        <v>1</v>
      </c>
      <c r="G175" s="2">
        <f>Sheet1[[#This Row],[Annual Salary]]/Sheet1[[#This Row],[Exchange Rate]]</f>
        <v>99798</v>
      </c>
      <c r="H175" s="2" t="s">
        <v>793</v>
      </c>
      <c r="I175" s="2" t="s">
        <v>66</v>
      </c>
      <c r="J175" s="2" t="s">
        <v>466</v>
      </c>
      <c r="K175" s="2" t="s">
        <v>71</v>
      </c>
      <c r="L175" s="2" t="s">
        <v>81</v>
      </c>
      <c r="M175" s="2" t="s">
        <v>111</v>
      </c>
      <c r="N175" s="2" t="s">
        <v>488</v>
      </c>
      <c r="O175" s="2" t="s">
        <v>488</v>
      </c>
      <c r="P175" s="2" t="s">
        <v>150</v>
      </c>
      <c r="Q175" s="2" t="s">
        <v>154</v>
      </c>
      <c r="R175" s="2" t="s">
        <v>194</v>
      </c>
    </row>
    <row r="176" spans="1:18" x14ac:dyDescent="0.35">
      <c r="A176" s="2" t="s">
        <v>18</v>
      </c>
      <c r="B176" s="2" t="s">
        <v>28</v>
      </c>
      <c r="C176" s="2" t="s">
        <v>39</v>
      </c>
      <c r="D176" s="2" t="s">
        <v>456</v>
      </c>
      <c r="E176" s="2" t="s">
        <v>794</v>
      </c>
      <c r="F176" s="2">
        <f t="shared" si="2"/>
        <v>88.04</v>
      </c>
      <c r="G176" s="2">
        <f>Sheet1[[#This Row],[Annual Salary]]/Sheet1[[#This Row],[Exchange Rate]]</f>
        <v>6909.7001363016807</v>
      </c>
      <c r="H176" s="2" t="s">
        <v>795</v>
      </c>
      <c r="I176" s="2" t="s">
        <v>65</v>
      </c>
      <c r="J176" s="2" t="s">
        <v>472</v>
      </c>
      <c r="K176" s="2" t="s">
        <v>71</v>
      </c>
      <c r="L176" s="2" t="s">
        <v>94</v>
      </c>
      <c r="M176" s="2" t="s">
        <v>119</v>
      </c>
      <c r="N176" s="2" t="s">
        <v>517</v>
      </c>
      <c r="O176" s="2" t="s">
        <v>517</v>
      </c>
      <c r="P176" s="2" t="s">
        <v>454</v>
      </c>
      <c r="Q176" s="2" t="s">
        <v>455</v>
      </c>
      <c r="R176" s="2" t="s">
        <v>252</v>
      </c>
    </row>
    <row r="177" spans="1:18" x14ac:dyDescent="0.35">
      <c r="A177" s="2" t="s">
        <v>19</v>
      </c>
      <c r="B177" s="2" t="s">
        <v>32</v>
      </c>
      <c r="C177" s="2" t="s">
        <v>37</v>
      </c>
      <c r="D177" s="2" t="s">
        <v>60</v>
      </c>
      <c r="E177" s="2" t="s">
        <v>796</v>
      </c>
      <c r="F177" s="2">
        <f t="shared" si="2"/>
        <v>1</v>
      </c>
      <c r="G177" s="2">
        <f>Sheet1[[#This Row],[Annual Salary]]/Sheet1[[#This Row],[Exchange Rate]]</f>
        <v>71158</v>
      </c>
      <c r="H177" s="2" t="s">
        <v>797</v>
      </c>
      <c r="I177" s="2" t="s">
        <v>66</v>
      </c>
      <c r="J177" s="2" t="s">
        <v>55</v>
      </c>
      <c r="K177" s="2" t="s">
        <v>76</v>
      </c>
      <c r="L177" s="2" t="s">
        <v>110</v>
      </c>
      <c r="M177" s="2" t="s">
        <v>140</v>
      </c>
      <c r="N177" s="2" t="s">
        <v>459</v>
      </c>
      <c r="O177" s="2" t="s">
        <v>480</v>
      </c>
      <c r="P177" s="2" t="s">
        <v>148</v>
      </c>
      <c r="Q177" s="2" t="s">
        <v>465</v>
      </c>
      <c r="R177" s="2" t="s">
        <v>190</v>
      </c>
    </row>
    <row r="178" spans="1:18" x14ac:dyDescent="0.35">
      <c r="A178" s="2" t="s">
        <v>18</v>
      </c>
      <c r="B178" s="2" t="s">
        <v>30</v>
      </c>
      <c r="C178" s="2" t="s">
        <v>42</v>
      </c>
      <c r="D178" s="2" t="s">
        <v>60</v>
      </c>
      <c r="E178" s="2" t="s">
        <v>798</v>
      </c>
      <c r="F178" s="2">
        <f t="shared" si="2"/>
        <v>1</v>
      </c>
      <c r="G178" s="2">
        <f>Sheet1[[#This Row],[Annual Salary]]/Sheet1[[#This Row],[Exchange Rate]]</f>
        <v>122819</v>
      </c>
      <c r="H178" s="2" t="s">
        <v>799</v>
      </c>
      <c r="I178" s="2" t="s">
        <v>66</v>
      </c>
      <c r="J178" s="2" t="s">
        <v>69</v>
      </c>
      <c r="K178" s="2" t="s">
        <v>497</v>
      </c>
      <c r="L178" s="2" t="s">
        <v>105</v>
      </c>
      <c r="M178" s="2" t="s">
        <v>105</v>
      </c>
      <c r="N178" s="2" t="s">
        <v>453</v>
      </c>
      <c r="O178" s="2" t="s">
        <v>473</v>
      </c>
      <c r="P178" s="2" t="s">
        <v>454</v>
      </c>
      <c r="Q178" s="2" t="s">
        <v>156</v>
      </c>
      <c r="R178" s="2" t="s">
        <v>513</v>
      </c>
    </row>
    <row r="179" spans="1:18" x14ac:dyDescent="0.35">
      <c r="A179" s="2" t="s">
        <v>20</v>
      </c>
      <c r="B179" s="2" t="s">
        <v>22</v>
      </c>
      <c r="C179" s="2" t="s">
        <v>38</v>
      </c>
      <c r="D179" s="2" t="s">
        <v>57</v>
      </c>
      <c r="E179" s="2" t="s">
        <v>800</v>
      </c>
      <c r="F179" s="2">
        <f t="shared" si="2"/>
        <v>88.04</v>
      </c>
      <c r="G179" s="2">
        <f>Sheet1[[#This Row],[Annual Salary]]/Sheet1[[#This Row],[Exchange Rate]]</f>
        <v>8647.3648341662865</v>
      </c>
      <c r="H179" s="2" t="s">
        <v>480</v>
      </c>
      <c r="I179" s="2" t="s">
        <v>65</v>
      </c>
      <c r="J179" s="2" t="s">
        <v>466</v>
      </c>
      <c r="K179" s="2" t="s">
        <v>497</v>
      </c>
      <c r="L179" s="2" t="s">
        <v>105</v>
      </c>
      <c r="M179" s="2" t="s">
        <v>105</v>
      </c>
      <c r="N179" s="2" t="s">
        <v>453</v>
      </c>
      <c r="O179" s="2" t="s">
        <v>473</v>
      </c>
      <c r="P179" s="2" t="s">
        <v>481</v>
      </c>
      <c r="Q179" s="2" t="s">
        <v>455</v>
      </c>
      <c r="R179" s="2" t="s">
        <v>253</v>
      </c>
    </row>
    <row r="180" spans="1:18" x14ac:dyDescent="0.35">
      <c r="A180" s="2" t="s">
        <v>20</v>
      </c>
      <c r="B180" s="2" t="s">
        <v>34</v>
      </c>
      <c r="C180" s="2" t="s">
        <v>578</v>
      </c>
      <c r="D180" s="2" t="s">
        <v>456</v>
      </c>
      <c r="E180" s="2" t="s">
        <v>801</v>
      </c>
      <c r="F180" s="2">
        <f t="shared" si="2"/>
        <v>1.53</v>
      </c>
      <c r="G180" s="2">
        <f>Sheet1[[#This Row],[Annual Salary]]/Sheet1[[#This Row],[Exchange Rate]]</f>
        <v>70408.496732026149</v>
      </c>
      <c r="H180" s="2" t="s">
        <v>802</v>
      </c>
      <c r="I180" s="2" t="s">
        <v>63</v>
      </c>
      <c r="J180" s="2" t="s">
        <v>69</v>
      </c>
      <c r="K180" s="2" t="s">
        <v>75</v>
      </c>
      <c r="L180" s="2" t="s">
        <v>91</v>
      </c>
      <c r="M180" s="2" t="s">
        <v>118</v>
      </c>
      <c r="N180" s="2" t="s">
        <v>453</v>
      </c>
      <c r="O180" s="2" t="s">
        <v>488</v>
      </c>
      <c r="P180" s="2" t="s">
        <v>481</v>
      </c>
      <c r="Q180" s="2" t="s">
        <v>465</v>
      </c>
      <c r="R180" s="2" t="s">
        <v>254</v>
      </c>
    </row>
    <row r="181" spans="1:18" x14ac:dyDescent="0.35">
      <c r="A181" s="2" t="s">
        <v>19</v>
      </c>
      <c r="B181" s="2" t="s">
        <v>23</v>
      </c>
      <c r="C181" s="2" t="s">
        <v>42</v>
      </c>
      <c r="D181" s="2" t="s">
        <v>466</v>
      </c>
      <c r="E181" s="2" t="s">
        <v>803</v>
      </c>
      <c r="F181" s="2">
        <f t="shared" si="2"/>
        <v>1.4</v>
      </c>
      <c r="G181" s="2">
        <f>Sheet1[[#This Row],[Annual Salary]]/Sheet1[[#This Row],[Exchange Rate]]</f>
        <v>77962.142857142855</v>
      </c>
      <c r="H181" s="2" t="s">
        <v>804</v>
      </c>
      <c r="I181" s="2" t="s">
        <v>64</v>
      </c>
      <c r="J181" s="2" t="s">
        <v>55</v>
      </c>
      <c r="K181" s="2" t="s">
        <v>77</v>
      </c>
      <c r="L181" s="2" t="s">
        <v>103</v>
      </c>
      <c r="M181" s="2" t="s">
        <v>130</v>
      </c>
      <c r="N181" s="2" t="s">
        <v>474</v>
      </c>
      <c r="O181" s="2" t="s">
        <v>474</v>
      </c>
      <c r="P181" s="2" t="s">
        <v>454</v>
      </c>
      <c r="Q181" s="2" t="s">
        <v>154</v>
      </c>
      <c r="R181" s="2" t="s">
        <v>158</v>
      </c>
    </row>
    <row r="182" spans="1:18" x14ac:dyDescent="0.35">
      <c r="A182" s="2" t="s">
        <v>19</v>
      </c>
      <c r="B182" s="2" t="s">
        <v>34</v>
      </c>
      <c r="C182" s="2" t="s">
        <v>38</v>
      </c>
      <c r="D182" s="2" t="s">
        <v>56</v>
      </c>
      <c r="E182" s="2" t="s">
        <v>805</v>
      </c>
      <c r="F182" s="2">
        <f t="shared" si="2"/>
        <v>1.4</v>
      </c>
      <c r="G182" s="2">
        <f>Sheet1[[#This Row],[Annual Salary]]/Sheet1[[#This Row],[Exchange Rate]]</f>
        <v>73742.142857142855</v>
      </c>
      <c r="H182" s="2" t="s">
        <v>806</v>
      </c>
      <c r="I182" s="2" t="s">
        <v>64</v>
      </c>
      <c r="J182" s="2" t="s">
        <v>452</v>
      </c>
      <c r="K182" s="2" t="s">
        <v>72</v>
      </c>
      <c r="L182" s="2" t="s">
        <v>98</v>
      </c>
      <c r="M182" s="2" t="s">
        <v>124</v>
      </c>
      <c r="N182" s="2" t="s">
        <v>469</v>
      </c>
      <c r="O182" s="2" t="s">
        <v>480</v>
      </c>
      <c r="P182" s="2" t="s">
        <v>148</v>
      </c>
      <c r="Q182" s="2" t="s">
        <v>156</v>
      </c>
      <c r="R182" s="2" t="s">
        <v>255</v>
      </c>
    </row>
    <row r="183" spans="1:18" x14ac:dyDescent="0.35">
      <c r="A183" s="2" t="s">
        <v>19</v>
      </c>
      <c r="B183" s="2" t="s">
        <v>31</v>
      </c>
      <c r="C183" s="2" t="s">
        <v>43</v>
      </c>
      <c r="D183" s="2" t="s">
        <v>60</v>
      </c>
      <c r="E183" s="2" t="s">
        <v>807</v>
      </c>
      <c r="F183" s="2">
        <f t="shared" si="2"/>
        <v>1.4</v>
      </c>
      <c r="G183" s="2">
        <f>Sheet1[[#This Row],[Annual Salary]]/Sheet1[[#This Row],[Exchange Rate]]</f>
        <v>60950.71428571429</v>
      </c>
      <c r="H183" s="2" t="s">
        <v>808</v>
      </c>
      <c r="I183" s="2" t="s">
        <v>64</v>
      </c>
      <c r="J183" s="2" t="s">
        <v>472</v>
      </c>
      <c r="K183" s="2" t="s">
        <v>497</v>
      </c>
      <c r="L183" s="2" t="s">
        <v>92</v>
      </c>
      <c r="M183" s="2" t="s">
        <v>92</v>
      </c>
      <c r="N183" s="2" t="s">
        <v>516</v>
      </c>
      <c r="O183" s="2" t="s">
        <v>473</v>
      </c>
      <c r="P183" s="2" t="s">
        <v>150</v>
      </c>
      <c r="Q183" s="2" t="s">
        <v>455</v>
      </c>
      <c r="R183" s="2" t="s">
        <v>255</v>
      </c>
    </row>
    <row r="184" spans="1:18" x14ac:dyDescent="0.35">
      <c r="A184" s="2" t="s">
        <v>16</v>
      </c>
      <c r="B184" s="2" t="s">
        <v>23</v>
      </c>
      <c r="C184" s="2" t="s">
        <v>51</v>
      </c>
      <c r="D184" s="2" t="s">
        <v>55</v>
      </c>
      <c r="E184" s="2" t="s">
        <v>809</v>
      </c>
      <c r="F184" s="2">
        <f t="shared" si="2"/>
        <v>88.04</v>
      </c>
      <c r="G184" s="2">
        <f>Sheet1[[#This Row],[Annual Salary]]/Sheet1[[#This Row],[Exchange Rate]]</f>
        <v>11916.617446615173</v>
      </c>
      <c r="H184" s="2" t="s">
        <v>480</v>
      </c>
      <c r="I184" s="2" t="s">
        <v>65</v>
      </c>
      <c r="J184" s="2" t="s">
        <v>55</v>
      </c>
      <c r="K184" s="2" t="s">
        <v>497</v>
      </c>
      <c r="L184" s="2" t="s">
        <v>105</v>
      </c>
      <c r="M184" s="2" t="s">
        <v>105</v>
      </c>
      <c r="N184" s="2" t="s">
        <v>504</v>
      </c>
      <c r="O184" s="2" t="s">
        <v>473</v>
      </c>
      <c r="P184" s="2" t="s">
        <v>481</v>
      </c>
      <c r="Q184" s="2" t="s">
        <v>156</v>
      </c>
      <c r="R184" s="2" t="s">
        <v>256</v>
      </c>
    </row>
    <row r="185" spans="1:18" x14ac:dyDescent="0.35">
      <c r="A185" s="2" t="s">
        <v>17</v>
      </c>
      <c r="B185" s="2" t="s">
        <v>27</v>
      </c>
      <c r="C185" s="2" t="s">
        <v>37</v>
      </c>
      <c r="D185" s="2" t="s">
        <v>61</v>
      </c>
      <c r="E185" s="2" t="s">
        <v>810</v>
      </c>
      <c r="F185" s="2">
        <f t="shared" si="2"/>
        <v>1.4</v>
      </c>
      <c r="G185" s="2">
        <f>Sheet1[[#This Row],[Annual Salary]]/Sheet1[[#This Row],[Exchange Rate]]</f>
        <v>55639.285714285717</v>
      </c>
      <c r="H185" s="2" t="s">
        <v>484</v>
      </c>
      <c r="I185" s="2" t="s">
        <v>64</v>
      </c>
      <c r="J185" s="2" t="s">
        <v>55</v>
      </c>
      <c r="K185" s="2" t="s">
        <v>73</v>
      </c>
      <c r="L185" s="2" t="s">
        <v>83</v>
      </c>
      <c r="M185" s="2" t="s">
        <v>73</v>
      </c>
      <c r="N185" s="2" t="s">
        <v>480</v>
      </c>
      <c r="O185" s="2" t="s">
        <v>480</v>
      </c>
      <c r="P185" s="2" t="s">
        <v>481</v>
      </c>
      <c r="Q185" s="2" t="s">
        <v>465</v>
      </c>
      <c r="R185" s="2" t="s">
        <v>257</v>
      </c>
    </row>
    <row r="186" spans="1:18" x14ac:dyDescent="0.35">
      <c r="A186" s="2" t="s">
        <v>19</v>
      </c>
      <c r="B186" s="2" t="s">
        <v>32</v>
      </c>
      <c r="C186" s="2" t="s">
        <v>38</v>
      </c>
      <c r="D186" s="2" t="s">
        <v>466</v>
      </c>
      <c r="E186" s="2" t="s">
        <v>811</v>
      </c>
      <c r="F186" s="2">
        <f t="shared" si="2"/>
        <v>0.86</v>
      </c>
      <c r="G186" s="2">
        <f>Sheet1[[#This Row],[Annual Salary]]/Sheet1[[#This Row],[Exchange Rate]]</f>
        <v>143167.44186046513</v>
      </c>
      <c r="H186" s="2" t="s">
        <v>812</v>
      </c>
      <c r="I186" s="2" t="s">
        <v>62</v>
      </c>
      <c r="J186" s="2" t="s">
        <v>452</v>
      </c>
      <c r="K186" s="2" t="s">
        <v>497</v>
      </c>
      <c r="L186" s="2" t="s">
        <v>105</v>
      </c>
      <c r="M186" s="2" t="s">
        <v>105</v>
      </c>
      <c r="N186" s="2" t="s">
        <v>480</v>
      </c>
      <c r="O186" s="2" t="s">
        <v>480</v>
      </c>
      <c r="P186" s="2" t="s">
        <v>454</v>
      </c>
      <c r="Q186" s="2" t="s">
        <v>156</v>
      </c>
      <c r="R186" s="2" t="s">
        <v>170</v>
      </c>
    </row>
    <row r="187" spans="1:18" x14ac:dyDescent="0.35">
      <c r="A187" s="2" t="s">
        <v>19</v>
      </c>
      <c r="B187" s="2" t="s">
        <v>32</v>
      </c>
      <c r="C187" s="2" t="s">
        <v>38</v>
      </c>
      <c r="D187" s="2" t="s">
        <v>456</v>
      </c>
      <c r="E187" s="2" t="s">
        <v>813</v>
      </c>
      <c r="F187" s="2">
        <f t="shared" si="2"/>
        <v>0.86</v>
      </c>
      <c r="G187" s="2">
        <f>Sheet1[[#This Row],[Annual Salary]]/Sheet1[[#This Row],[Exchange Rate]]</f>
        <v>88491.860465116275</v>
      </c>
      <c r="H187" s="2" t="s">
        <v>814</v>
      </c>
      <c r="I187" s="2" t="s">
        <v>62</v>
      </c>
      <c r="J187" s="2" t="s">
        <v>466</v>
      </c>
      <c r="K187" s="2" t="s">
        <v>77</v>
      </c>
      <c r="L187" s="2" t="s">
        <v>89</v>
      </c>
      <c r="M187" s="2" t="s">
        <v>137</v>
      </c>
      <c r="N187" s="2" t="s">
        <v>469</v>
      </c>
      <c r="O187" s="2" t="s">
        <v>459</v>
      </c>
      <c r="P187" s="2" t="s">
        <v>464</v>
      </c>
      <c r="Q187" s="2" t="s">
        <v>156</v>
      </c>
      <c r="R187" s="2" t="s">
        <v>237</v>
      </c>
    </row>
    <row r="188" spans="1:18" x14ac:dyDescent="0.35">
      <c r="A188" s="2" t="s">
        <v>18</v>
      </c>
      <c r="B188" s="2" t="s">
        <v>33</v>
      </c>
      <c r="C188" s="2" t="s">
        <v>36</v>
      </c>
      <c r="D188" s="2" t="s">
        <v>61</v>
      </c>
      <c r="E188" s="2" t="s">
        <v>815</v>
      </c>
      <c r="F188" s="2">
        <f t="shared" si="2"/>
        <v>1.53</v>
      </c>
      <c r="G188" s="2">
        <f>Sheet1[[#This Row],[Annual Salary]]/Sheet1[[#This Row],[Exchange Rate]]</f>
        <v>68076.470588235286</v>
      </c>
      <c r="H188" s="2" t="s">
        <v>816</v>
      </c>
      <c r="I188" s="2" t="s">
        <v>63</v>
      </c>
      <c r="J188" s="2" t="s">
        <v>69</v>
      </c>
      <c r="K188" s="2" t="s">
        <v>74</v>
      </c>
      <c r="L188" s="2" t="s">
        <v>95</v>
      </c>
      <c r="M188" s="2" t="s">
        <v>120</v>
      </c>
      <c r="N188" s="2" t="s">
        <v>473</v>
      </c>
      <c r="O188" s="2" t="s">
        <v>473</v>
      </c>
      <c r="P188" s="2" t="s">
        <v>152</v>
      </c>
      <c r="Q188" s="2" t="s">
        <v>154</v>
      </c>
      <c r="R188" s="2" t="s">
        <v>216</v>
      </c>
    </row>
    <row r="189" spans="1:18" x14ac:dyDescent="0.35">
      <c r="A189" s="2" t="s">
        <v>19</v>
      </c>
      <c r="B189" s="2" t="s">
        <v>31</v>
      </c>
      <c r="C189" s="2" t="s">
        <v>41</v>
      </c>
      <c r="D189" s="2" t="s">
        <v>61</v>
      </c>
      <c r="E189" s="2" t="s">
        <v>817</v>
      </c>
      <c r="F189" s="2">
        <f t="shared" si="2"/>
        <v>1.4</v>
      </c>
      <c r="G189" s="2">
        <f>Sheet1[[#This Row],[Annual Salary]]/Sheet1[[#This Row],[Exchange Rate]]</f>
        <v>53137.857142857145</v>
      </c>
      <c r="H189" s="2" t="s">
        <v>818</v>
      </c>
      <c r="I189" s="2" t="s">
        <v>64</v>
      </c>
      <c r="J189" s="2" t="s">
        <v>472</v>
      </c>
      <c r="K189" s="2" t="s">
        <v>74</v>
      </c>
      <c r="L189" s="2" t="s">
        <v>95</v>
      </c>
      <c r="M189" s="2" t="s">
        <v>120</v>
      </c>
      <c r="N189" s="2" t="s">
        <v>473</v>
      </c>
      <c r="O189" s="2" t="s">
        <v>473</v>
      </c>
      <c r="P189" s="2" t="s">
        <v>464</v>
      </c>
      <c r="Q189" s="2" t="s">
        <v>465</v>
      </c>
      <c r="R189" s="2" t="s">
        <v>513</v>
      </c>
    </row>
    <row r="190" spans="1:18" x14ac:dyDescent="0.35">
      <c r="A190" s="2" t="s">
        <v>19</v>
      </c>
      <c r="B190" s="2" t="s">
        <v>32</v>
      </c>
      <c r="C190" s="2" t="s">
        <v>43</v>
      </c>
      <c r="D190" s="2" t="s">
        <v>61</v>
      </c>
      <c r="E190" s="2" t="s">
        <v>819</v>
      </c>
      <c r="F190" s="2">
        <f t="shared" si="2"/>
        <v>1.53</v>
      </c>
      <c r="G190" s="2">
        <f>Sheet1[[#This Row],[Annual Salary]]/Sheet1[[#This Row],[Exchange Rate]]</f>
        <v>66782.352941176476</v>
      </c>
      <c r="H190" s="2" t="s">
        <v>820</v>
      </c>
      <c r="I190" s="2" t="s">
        <v>63</v>
      </c>
      <c r="J190" s="2" t="s">
        <v>69</v>
      </c>
      <c r="K190" s="2" t="s">
        <v>71</v>
      </c>
      <c r="L190" s="2" t="s">
        <v>94</v>
      </c>
      <c r="M190" s="2" t="s">
        <v>119</v>
      </c>
      <c r="N190" s="2" t="s">
        <v>459</v>
      </c>
      <c r="O190" s="2" t="s">
        <v>459</v>
      </c>
      <c r="P190" s="2" t="s">
        <v>152</v>
      </c>
      <c r="Q190" s="2" t="s">
        <v>455</v>
      </c>
      <c r="R190" s="2" t="s">
        <v>258</v>
      </c>
    </row>
    <row r="191" spans="1:18" x14ac:dyDescent="0.35">
      <c r="A191" s="2" t="s">
        <v>16</v>
      </c>
      <c r="B191" s="2" t="s">
        <v>34</v>
      </c>
      <c r="C191" s="2" t="s">
        <v>38</v>
      </c>
      <c r="D191" s="2" t="s">
        <v>456</v>
      </c>
      <c r="E191" s="2" t="s">
        <v>821</v>
      </c>
      <c r="F191" s="2">
        <f t="shared" si="2"/>
        <v>0.86</v>
      </c>
      <c r="G191" s="2">
        <f>Sheet1[[#This Row],[Annual Salary]]/Sheet1[[#This Row],[Exchange Rate]]</f>
        <v>57800</v>
      </c>
      <c r="H191" s="2" t="s">
        <v>822</v>
      </c>
      <c r="I191" s="2" t="s">
        <v>62</v>
      </c>
      <c r="J191" s="2" t="s">
        <v>472</v>
      </c>
      <c r="K191" s="2" t="s">
        <v>78</v>
      </c>
      <c r="L191" s="2" t="s">
        <v>584</v>
      </c>
      <c r="M191" s="2" t="s">
        <v>133</v>
      </c>
      <c r="N191" s="2" t="s">
        <v>484</v>
      </c>
      <c r="O191" s="2" t="s">
        <v>484</v>
      </c>
      <c r="P191" s="2" t="s">
        <v>454</v>
      </c>
      <c r="Q191" s="2" t="s">
        <v>154</v>
      </c>
      <c r="R191" s="2" t="s">
        <v>259</v>
      </c>
    </row>
    <row r="192" spans="1:18" x14ac:dyDescent="0.35">
      <c r="A192" s="2" t="s">
        <v>18</v>
      </c>
      <c r="B192" s="2" t="s">
        <v>34</v>
      </c>
      <c r="C192" s="2" t="s">
        <v>40</v>
      </c>
      <c r="D192" s="2" t="s">
        <v>466</v>
      </c>
      <c r="E192" s="2" t="s">
        <v>823</v>
      </c>
      <c r="F192" s="2">
        <f t="shared" si="2"/>
        <v>0.86</v>
      </c>
      <c r="G192" s="2">
        <f>Sheet1[[#This Row],[Annual Salary]]/Sheet1[[#This Row],[Exchange Rate]]</f>
        <v>14460.465116279071</v>
      </c>
      <c r="H192" s="2" t="s">
        <v>824</v>
      </c>
      <c r="I192" s="2" t="s">
        <v>62</v>
      </c>
      <c r="J192" s="2" t="s">
        <v>69</v>
      </c>
      <c r="K192" s="2" t="s">
        <v>71</v>
      </c>
      <c r="L192" s="2" t="s">
        <v>94</v>
      </c>
      <c r="M192" s="2" t="s">
        <v>119</v>
      </c>
      <c r="N192" s="2" t="s">
        <v>473</v>
      </c>
      <c r="O192" s="2" t="s">
        <v>473</v>
      </c>
      <c r="P192" s="2" t="s">
        <v>481</v>
      </c>
      <c r="Q192" s="2" t="s">
        <v>465</v>
      </c>
      <c r="R192" s="2" t="s">
        <v>164</v>
      </c>
    </row>
    <row r="193" spans="1:18" x14ac:dyDescent="0.35">
      <c r="A193" s="2" t="s">
        <v>18</v>
      </c>
      <c r="B193" s="2" t="s">
        <v>30</v>
      </c>
      <c r="C193" s="2" t="s">
        <v>41</v>
      </c>
      <c r="D193" s="2" t="s">
        <v>56</v>
      </c>
      <c r="E193" s="2" t="s">
        <v>825</v>
      </c>
      <c r="F193" s="2">
        <f t="shared" si="2"/>
        <v>0.86</v>
      </c>
      <c r="G193" s="2">
        <f>Sheet1[[#This Row],[Annual Salary]]/Sheet1[[#This Row],[Exchange Rate]]</f>
        <v>71588.372093023252</v>
      </c>
      <c r="H193" s="2" t="s">
        <v>826</v>
      </c>
      <c r="I193" s="2" t="s">
        <v>62</v>
      </c>
      <c r="J193" s="2" t="s">
        <v>69</v>
      </c>
      <c r="K193" s="2" t="s">
        <v>72</v>
      </c>
      <c r="L193" s="2" t="s">
        <v>98</v>
      </c>
      <c r="M193" s="2" t="s">
        <v>124</v>
      </c>
      <c r="N193" s="2" t="s">
        <v>504</v>
      </c>
      <c r="O193" s="2" t="s">
        <v>504</v>
      </c>
      <c r="P193" s="2" t="s">
        <v>481</v>
      </c>
      <c r="Q193" s="2" t="s">
        <v>154</v>
      </c>
      <c r="R193" s="2" t="s">
        <v>260</v>
      </c>
    </row>
    <row r="194" spans="1:18" x14ac:dyDescent="0.35">
      <c r="A194" s="2" t="s">
        <v>19</v>
      </c>
      <c r="B194" s="2" t="s">
        <v>34</v>
      </c>
      <c r="C194" s="2" t="s">
        <v>48</v>
      </c>
      <c r="D194" s="2" t="s">
        <v>466</v>
      </c>
      <c r="E194" s="2" t="s">
        <v>827</v>
      </c>
      <c r="F194" s="2">
        <f t="shared" ref="F194:F257" si="3">IF(I194="USD",1,
 IF(I194="INR",88.04,
 IF(I194="EUR",0.86,
 IF(I194="GBP",0.75,
 IF(I194="CAD",1.4,
 IF(I194="AUD",1.53))))))</f>
        <v>1.4</v>
      </c>
      <c r="G194" s="2">
        <f>Sheet1[[#This Row],[Annual Salary]]/Sheet1[[#This Row],[Exchange Rate]]</f>
        <v>65595</v>
      </c>
      <c r="H194" s="2" t="s">
        <v>828</v>
      </c>
      <c r="I194" s="2" t="s">
        <v>64</v>
      </c>
      <c r="J194" s="2" t="s">
        <v>69</v>
      </c>
      <c r="K194" s="2" t="s">
        <v>71</v>
      </c>
      <c r="L194" s="2" t="s">
        <v>81</v>
      </c>
      <c r="M194" s="2" t="s">
        <v>111</v>
      </c>
      <c r="N194" s="2" t="s">
        <v>473</v>
      </c>
      <c r="O194" s="2" t="s">
        <v>517</v>
      </c>
      <c r="P194" s="2" t="s">
        <v>148</v>
      </c>
      <c r="Q194" s="2" t="s">
        <v>455</v>
      </c>
      <c r="R194" s="2" t="s">
        <v>261</v>
      </c>
    </row>
    <row r="195" spans="1:18" x14ac:dyDescent="0.35">
      <c r="A195" s="2" t="s">
        <v>16</v>
      </c>
      <c r="B195" s="2" t="s">
        <v>28</v>
      </c>
      <c r="C195" s="2" t="s">
        <v>549</v>
      </c>
      <c r="D195" s="2" t="s">
        <v>59</v>
      </c>
      <c r="E195" s="2" t="s">
        <v>829</v>
      </c>
      <c r="F195" s="2">
        <f t="shared" si="3"/>
        <v>0.86</v>
      </c>
      <c r="G195" s="2">
        <f>Sheet1[[#This Row],[Annual Salary]]/Sheet1[[#This Row],[Exchange Rate]]</f>
        <v>36856.976744186046</v>
      </c>
      <c r="H195" s="2" t="s">
        <v>830</v>
      </c>
      <c r="I195" s="2" t="s">
        <v>62</v>
      </c>
      <c r="J195" s="2" t="s">
        <v>69</v>
      </c>
      <c r="K195" s="2" t="s">
        <v>78</v>
      </c>
      <c r="L195" s="2" t="s">
        <v>584</v>
      </c>
      <c r="M195" s="2" t="s">
        <v>133</v>
      </c>
      <c r="N195" s="2" t="s">
        <v>484</v>
      </c>
      <c r="O195" s="2" t="s">
        <v>577</v>
      </c>
      <c r="P195" s="2" t="s">
        <v>454</v>
      </c>
      <c r="Q195" s="2" t="s">
        <v>455</v>
      </c>
      <c r="R195" s="2" t="s">
        <v>215</v>
      </c>
    </row>
    <row r="196" spans="1:18" x14ac:dyDescent="0.35">
      <c r="A196" s="2" t="s">
        <v>18</v>
      </c>
      <c r="B196" s="2" t="s">
        <v>28</v>
      </c>
      <c r="C196" s="2" t="s">
        <v>37</v>
      </c>
      <c r="D196" s="2" t="s">
        <v>60</v>
      </c>
      <c r="E196" s="2" t="s">
        <v>831</v>
      </c>
      <c r="F196" s="2">
        <f t="shared" si="3"/>
        <v>1</v>
      </c>
      <c r="G196" s="2">
        <f>Sheet1[[#This Row],[Annual Salary]]/Sheet1[[#This Row],[Exchange Rate]]</f>
        <v>49150</v>
      </c>
      <c r="H196" s="2" t="s">
        <v>832</v>
      </c>
      <c r="I196" s="2" t="s">
        <v>66</v>
      </c>
      <c r="J196" s="2" t="s">
        <v>466</v>
      </c>
      <c r="K196" s="2" t="s">
        <v>71</v>
      </c>
      <c r="L196" s="2" t="s">
        <v>81</v>
      </c>
      <c r="M196" s="2" t="s">
        <v>111</v>
      </c>
      <c r="N196" s="2" t="s">
        <v>488</v>
      </c>
      <c r="O196" s="2" t="s">
        <v>469</v>
      </c>
      <c r="P196" s="2" t="s">
        <v>148</v>
      </c>
      <c r="Q196" s="2" t="s">
        <v>156</v>
      </c>
      <c r="R196" s="2" t="s">
        <v>262</v>
      </c>
    </row>
    <row r="197" spans="1:18" x14ac:dyDescent="0.35">
      <c r="A197" s="2" t="s">
        <v>19</v>
      </c>
      <c r="B197" s="2" t="s">
        <v>34</v>
      </c>
      <c r="C197" s="2" t="s">
        <v>51</v>
      </c>
      <c r="D197" s="2" t="s">
        <v>486</v>
      </c>
      <c r="E197" s="2" t="s">
        <v>833</v>
      </c>
      <c r="F197" s="2">
        <f t="shared" si="3"/>
        <v>1.4</v>
      </c>
      <c r="G197" s="2">
        <f>Sheet1[[#This Row],[Annual Salary]]/Sheet1[[#This Row],[Exchange Rate]]</f>
        <v>61301.428571428572</v>
      </c>
      <c r="H197" s="2" t="s">
        <v>480</v>
      </c>
      <c r="I197" s="2" t="s">
        <v>64</v>
      </c>
      <c r="J197" s="2" t="s">
        <v>466</v>
      </c>
      <c r="K197" s="2" t="s">
        <v>78</v>
      </c>
      <c r="L197" s="2" t="s">
        <v>584</v>
      </c>
      <c r="M197" s="2" t="s">
        <v>133</v>
      </c>
      <c r="N197" s="2" t="s">
        <v>516</v>
      </c>
      <c r="O197" s="2" t="s">
        <v>473</v>
      </c>
      <c r="P197" s="2" t="s">
        <v>464</v>
      </c>
      <c r="Q197" s="2" t="s">
        <v>154</v>
      </c>
      <c r="R197" s="2" t="s">
        <v>259</v>
      </c>
    </row>
    <row r="198" spans="1:18" x14ac:dyDescent="0.35">
      <c r="A198" s="2" t="s">
        <v>18</v>
      </c>
      <c r="B198" s="2" t="s">
        <v>34</v>
      </c>
      <c r="C198" s="2" t="s">
        <v>48</v>
      </c>
      <c r="D198" s="2" t="s">
        <v>456</v>
      </c>
      <c r="E198" s="2" t="s">
        <v>834</v>
      </c>
      <c r="F198" s="2">
        <f t="shared" si="3"/>
        <v>88.04</v>
      </c>
      <c r="G198" s="2">
        <f>Sheet1[[#This Row],[Annual Salary]]/Sheet1[[#This Row],[Exchange Rate]]</f>
        <v>12040.890504316219</v>
      </c>
      <c r="H198" s="2" t="s">
        <v>480</v>
      </c>
      <c r="I198" s="2" t="s">
        <v>65</v>
      </c>
      <c r="J198" s="2" t="s">
        <v>69</v>
      </c>
      <c r="K198" s="2" t="s">
        <v>74</v>
      </c>
      <c r="L198" s="2" t="s">
        <v>107</v>
      </c>
      <c r="M198" s="2" t="s">
        <v>134</v>
      </c>
      <c r="N198" s="2" t="s">
        <v>484</v>
      </c>
      <c r="O198" s="2" t="s">
        <v>484</v>
      </c>
      <c r="P198" s="2" t="s">
        <v>150</v>
      </c>
      <c r="Q198" s="2" t="s">
        <v>156</v>
      </c>
      <c r="R198" s="2" t="s">
        <v>263</v>
      </c>
    </row>
    <row r="199" spans="1:18" x14ac:dyDescent="0.35">
      <c r="A199" s="2" t="s">
        <v>20</v>
      </c>
      <c r="B199" s="2" t="s">
        <v>466</v>
      </c>
      <c r="C199" s="2" t="s">
        <v>466</v>
      </c>
      <c r="D199" s="2" t="s">
        <v>486</v>
      </c>
      <c r="E199" s="2" t="s">
        <v>480</v>
      </c>
      <c r="F199" s="2">
        <f t="shared" si="3"/>
        <v>0.86</v>
      </c>
      <c r="G199" s="2">
        <f>Sheet1[[#This Row],[Annual Salary]]/Sheet1[[#This Row],[Exchange Rate]]</f>
        <v>0</v>
      </c>
      <c r="H199" s="2" t="s">
        <v>835</v>
      </c>
      <c r="I199" s="2" t="s">
        <v>62</v>
      </c>
      <c r="J199" s="2" t="s">
        <v>69</v>
      </c>
      <c r="K199" s="2" t="s">
        <v>73</v>
      </c>
      <c r="L199" s="2" t="s">
        <v>83</v>
      </c>
      <c r="M199" s="2" t="s">
        <v>466</v>
      </c>
      <c r="N199" s="2" t="s">
        <v>480</v>
      </c>
      <c r="O199" s="2" t="s">
        <v>498</v>
      </c>
      <c r="P199" s="2" t="s">
        <v>148</v>
      </c>
      <c r="Q199" s="2" t="s">
        <v>466</v>
      </c>
      <c r="R199" s="2" t="s">
        <v>215</v>
      </c>
    </row>
    <row r="200" spans="1:18" x14ac:dyDescent="0.35">
      <c r="A200" s="2" t="s">
        <v>18</v>
      </c>
      <c r="B200" s="2" t="s">
        <v>25</v>
      </c>
      <c r="C200" s="2" t="s">
        <v>37</v>
      </c>
      <c r="D200" s="2" t="s">
        <v>61</v>
      </c>
      <c r="E200" s="2" t="s">
        <v>836</v>
      </c>
      <c r="F200" s="2">
        <f t="shared" si="3"/>
        <v>1</v>
      </c>
      <c r="G200" s="2">
        <f>Sheet1[[#This Row],[Annual Salary]]/Sheet1[[#This Row],[Exchange Rate]]</f>
        <v>110036</v>
      </c>
      <c r="H200" s="2" t="s">
        <v>837</v>
      </c>
      <c r="I200" s="2" t="s">
        <v>66</v>
      </c>
      <c r="J200" s="2" t="s">
        <v>55</v>
      </c>
      <c r="K200" s="2" t="s">
        <v>78</v>
      </c>
      <c r="L200" s="2" t="s">
        <v>491</v>
      </c>
      <c r="M200" s="2" t="s">
        <v>117</v>
      </c>
      <c r="N200" s="2" t="s">
        <v>469</v>
      </c>
      <c r="O200" s="2" t="s">
        <v>469</v>
      </c>
      <c r="P200" s="2" t="s">
        <v>454</v>
      </c>
      <c r="Q200" s="2" t="s">
        <v>156</v>
      </c>
      <c r="R200" s="2" t="s">
        <v>264</v>
      </c>
    </row>
    <row r="201" spans="1:18" x14ac:dyDescent="0.35">
      <c r="A201" s="2" t="s">
        <v>18</v>
      </c>
      <c r="B201" s="2" t="s">
        <v>25</v>
      </c>
      <c r="C201" s="2" t="s">
        <v>41</v>
      </c>
      <c r="D201" s="2" t="s">
        <v>449</v>
      </c>
      <c r="E201" s="2">
        <v>88223</v>
      </c>
      <c r="F201" s="2">
        <f t="shared" si="3"/>
        <v>0.86</v>
      </c>
      <c r="G201" s="2">
        <f>Sheet1[[#This Row],[Annual Salary]]/Sheet1[[#This Row],[Exchange Rate]]</f>
        <v>102584.88372093023</v>
      </c>
      <c r="H201" s="2" t="s">
        <v>838</v>
      </c>
      <c r="I201" s="2" t="s">
        <v>62</v>
      </c>
      <c r="J201" s="2" t="s">
        <v>472</v>
      </c>
      <c r="K201" s="2" t="s">
        <v>78</v>
      </c>
      <c r="L201" s="2" t="s">
        <v>491</v>
      </c>
      <c r="M201" s="2" t="s">
        <v>117</v>
      </c>
      <c r="N201" s="2" t="s">
        <v>469</v>
      </c>
      <c r="O201" s="2" t="s">
        <v>469</v>
      </c>
      <c r="P201" s="2" t="s">
        <v>148</v>
      </c>
      <c r="Q201" s="2" t="s">
        <v>465</v>
      </c>
      <c r="R201" s="2" t="s">
        <v>201</v>
      </c>
    </row>
    <row r="202" spans="1:18" x14ac:dyDescent="0.35">
      <c r="A202" s="2" t="s">
        <v>19</v>
      </c>
      <c r="B202" s="2" t="s">
        <v>33</v>
      </c>
      <c r="C202" s="2" t="s">
        <v>51</v>
      </c>
      <c r="D202" s="2" t="s">
        <v>56</v>
      </c>
      <c r="E202" s="2" t="s">
        <v>839</v>
      </c>
      <c r="F202" s="2">
        <f t="shared" si="3"/>
        <v>0.86</v>
      </c>
      <c r="G202" s="2">
        <f>Sheet1[[#This Row],[Annual Salary]]/Sheet1[[#This Row],[Exchange Rate]]</f>
        <v>102694.18604651163</v>
      </c>
      <c r="H202" s="2" t="s">
        <v>840</v>
      </c>
      <c r="I202" s="2" t="s">
        <v>62</v>
      </c>
      <c r="J202" s="2" t="s">
        <v>69</v>
      </c>
      <c r="K202" s="2" t="s">
        <v>80</v>
      </c>
      <c r="L202" s="2" t="s">
        <v>97</v>
      </c>
      <c r="M202" s="2" t="s">
        <v>122</v>
      </c>
      <c r="N202" s="2" t="s">
        <v>474</v>
      </c>
      <c r="O202" s="2" t="s">
        <v>480</v>
      </c>
      <c r="P202" s="2" t="s">
        <v>152</v>
      </c>
      <c r="Q202" s="2" t="s">
        <v>455</v>
      </c>
      <c r="R202" s="2" t="s">
        <v>189</v>
      </c>
    </row>
    <row r="203" spans="1:18" x14ac:dyDescent="0.35">
      <c r="A203" s="2" t="s">
        <v>19</v>
      </c>
      <c r="B203" s="2" t="s">
        <v>27</v>
      </c>
      <c r="C203" s="2" t="s">
        <v>48</v>
      </c>
      <c r="D203" s="2" t="s">
        <v>55</v>
      </c>
      <c r="E203" s="2" t="s">
        <v>841</v>
      </c>
      <c r="F203" s="2">
        <f t="shared" si="3"/>
        <v>88.04</v>
      </c>
      <c r="G203" s="2">
        <f>Sheet1[[#This Row],[Annual Salary]]/Sheet1[[#This Row],[Exchange Rate]]</f>
        <v>10602.72603362108</v>
      </c>
      <c r="H203" s="2" t="s">
        <v>842</v>
      </c>
      <c r="I203" s="2" t="s">
        <v>65</v>
      </c>
      <c r="J203" s="2" t="s">
        <v>69</v>
      </c>
      <c r="K203" s="2" t="s">
        <v>76</v>
      </c>
      <c r="L203" s="2" t="s">
        <v>110</v>
      </c>
      <c r="M203" s="2" t="s">
        <v>140</v>
      </c>
      <c r="N203" s="2" t="s">
        <v>516</v>
      </c>
      <c r="O203" s="2" t="s">
        <v>488</v>
      </c>
      <c r="P203" s="2" t="s">
        <v>152</v>
      </c>
      <c r="Q203" s="2" t="s">
        <v>154</v>
      </c>
      <c r="R203" s="2" t="s">
        <v>265</v>
      </c>
    </row>
    <row r="204" spans="1:18" x14ac:dyDescent="0.35">
      <c r="A204" s="2" t="s">
        <v>18</v>
      </c>
      <c r="B204" s="2" t="s">
        <v>30</v>
      </c>
      <c r="C204" s="2" t="s">
        <v>47</v>
      </c>
      <c r="D204" s="2" t="s">
        <v>56</v>
      </c>
      <c r="E204" s="2" t="s">
        <v>843</v>
      </c>
      <c r="F204" s="2">
        <f t="shared" si="3"/>
        <v>1.53</v>
      </c>
      <c r="G204" s="2">
        <f>Sheet1[[#This Row],[Annual Salary]]/Sheet1[[#This Row],[Exchange Rate]]</f>
        <v>97971.895424836606</v>
      </c>
      <c r="H204" s="2" t="s">
        <v>844</v>
      </c>
      <c r="I204" s="2" t="s">
        <v>63</v>
      </c>
      <c r="J204" s="2" t="s">
        <v>466</v>
      </c>
      <c r="K204" s="2" t="s">
        <v>72</v>
      </c>
      <c r="L204" s="2" t="s">
        <v>101</v>
      </c>
      <c r="M204" s="2" t="s">
        <v>101</v>
      </c>
      <c r="N204" s="2" t="s">
        <v>488</v>
      </c>
      <c r="O204" s="2" t="s">
        <v>469</v>
      </c>
      <c r="P204" s="2" t="s">
        <v>481</v>
      </c>
      <c r="Q204" s="2" t="s">
        <v>154</v>
      </c>
      <c r="R204" s="2" t="s">
        <v>266</v>
      </c>
    </row>
    <row r="205" spans="1:18" x14ac:dyDescent="0.35">
      <c r="A205" s="2" t="s">
        <v>18</v>
      </c>
      <c r="B205" s="2" t="s">
        <v>33</v>
      </c>
      <c r="C205" s="2" t="s">
        <v>42</v>
      </c>
      <c r="D205" s="2" t="s">
        <v>61</v>
      </c>
      <c r="E205" s="2" t="s">
        <v>845</v>
      </c>
      <c r="F205" s="2">
        <f t="shared" si="3"/>
        <v>88.04</v>
      </c>
      <c r="G205" s="2">
        <f>Sheet1[[#This Row],[Annual Salary]]/Sheet1[[#This Row],[Exchange Rate]]</f>
        <v>9205.3157655611085</v>
      </c>
      <c r="H205" s="2" t="s">
        <v>846</v>
      </c>
      <c r="I205" s="2" t="s">
        <v>65</v>
      </c>
      <c r="J205" s="2" t="s">
        <v>472</v>
      </c>
      <c r="K205" s="2" t="s">
        <v>77</v>
      </c>
      <c r="L205" s="2" t="s">
        <v>103</v>
      </c>
      <c r="M205" s="2" t="s">
        <v>130</v>
      </c>
      <c r="N205" s="2" t="s">
        <v>484</v>
      </c>
      <c r="O205" s="2" t="s">
        <v>484</v>
      </c>
      <c r="P205" s="2" t="s">
        <v>148</v>
      </c>
      <c r="Q205" s="2" t="s">
        <v>154</v>
      </c>
      <c r="R205" s="2" t="s">
        <v>267</v>
      </c>
    </row>
    <row r="206" spans="1:18" x14ac:dyDescent="0.35">
      <c r="A206" s="2" t="s">
        <v>19</v>
      </c>
      <c r="B206" s="2" t="s">
        <v>28</v>
      </c>
      <c r="C206" s="2" t="s">
        <v>47</v>
      </c>
      <c r="D206" s="2" t="s">
        <v>59</v>
      </c>
      <c r="E206" s="2" t="s">
        <v>847</v>
      </c>
      <c r="F206" s="2">
        <f t="shared" si="3"/>
        <v>1</v>
      </c>
      <c r="G206" s="2">
        <f>Sheet1[[#This Row],[Annual Salary]]/Sheet1[[#This Row],[Exchange Rate]]</f>
        <v>77117</v>
      </c>
      <c r="H206" s="2" t="s">
        <v>848</v>
      </c>
      <c r="I206" s="2" t="s">
        <v>66</v>
      </c>
      <c r="J206" s="2" t="s">
        <v>466</v>
      </c>
      <c r="K206" s="2" t="s">
        <v>75</v>
      </c>
      <c r="L206" s="2" t="s">
        <v>91</v>
      </c>
      <c r="M206" s="2" t="s">
        <v>118</v>
      </c>
      <c r="N206" s="2" t="s">
        <v>516</v>
      </c>
      <c r="O206" s="2" t="s">
        <v>516</v>
      </c>
      <c r="P206" s="2" t="s">
        <v>148</v>
      </c>
      <c r="Q206" s="2" t="s">
        <v>154</v>
      </c>
      <c r="R206" s="2" t="s">
        <v>170</v>
      </c>
    </row>
    <row r="207" spans="1:18" x14ac:dyDescent="0.35">
      <c r="A207" s="2" t="s">
        <v>17</v>
      </c>
      <c r="B207" s="2" t="s">
        <v>30</v>
      </c>
      <c r="C207" s="2" t="s">
        <v>42</v>
      </c>
      <c r="D207" s="2" t="s">
        <v>61</v>
      </c>
      <c r="E207" s="2" t="s">
        <v>849</v>
      </c>
      <c r="F207" s="2">
        <f t="shared" si="3"/>
        <v>1.53</v>
      </c>
      <c r="G207" s="2">
        <f>Sheet1[[#This Row],[Annual Salary]]/Sheet1[[#This Row],[Exchange Rate]]</f>
        <v>56138.56209150327</v>
      </c>
      <c r="H207" s="2" t="s">
        <v>850</v>
      </c>
      <c r="I207" s="2" t="s">
        <v>63</v>
      </c>
      <c r="J207" s="2" t="s">
        <v>466</v>
      </c>
      <c r="K207" s="2" t="s">
        <v>80</v>
      </c>
      <c r="L207" s="2" t="s">
        <v>100</v>
      </c>
      <c r="M207" s="2" t="s">
        <v>126</v>
      </c>
      <c r="N207" s="2" t="s">
        <v>459</v>
      </c>
      <c r="O207" s="2" t="s">
        <v>459</v>
      </c>
      <c r="P207" s="2" t="s">
        <v>150</v>
      </c>
      <c r="Q207" s="2" t="s">
        <v>465</v>
      </c>
      <c r="R207" s="2" t="s">
        <v>268</v>
      </c>
    </row>
    <row r="208" spans="1:18" x14ac:dyDescent="0.35">
      <c r="A208" s="2" t="s">
        <v>19</v>
      </c>
      <c r="B208" s="2" t="s">
        <v>34</v>
      </c>
      <c r="C208" s="2" t="s">
        <v>52</v>
      </c>
      <c r="D208" s="2" t="s">
        <v>56</v>
      </c>
      <c r="E208" s="2" t="s">
        <v>851</v>
      </c>
      <c r="F208" s="2">
        <f t="shared" si="3"/>
        <v>0.86</v>
      </c>
      <c r="G208" s="2">
        <f>Sheet1[[#This Row],[Annual Salary]]/Sheet1[[#This Row],[Exchange Rate]]</f>
        <v>5813.9534883720935</v>
      </c>
      <c r="H208" s="2" t="s">
        <v>852</v>
      </c>
      <c r="I208" s="2" t="s">
        <v>62</v>
      </c>
      <c r="J208" s="2" t="s">
        <v>466</v>
      </c>
      <c r="K208" s="2" t="s">
        <v>73</v>
      </c>
      <c r="L208" s="2" t="s">
        <v>83</v>
      </c>
      <c r="M208" s="2" t="s">
        <v>73</v>
      </c>
      <c r="N208" s="2" t="s">
        <v>516</v>
      </c>
      <c r="O208" s="2" t="s">
        <v>473</v>
      </c>
      <c r="P208" s="2" t="s">
        <v>454</v>
      </c>
      <c r="Q208" s="2" t="s">
        <v>156</v>
      </c>
      <c r="R208" s="2" t="s">
        <v>269</v>
      </c>
    </row>
    <row r="209" spans="1:18" x14ac:dyDescent="0.35">
      <c r="A209" s="2" t="s">
        <v>18</v>
      </c>
      <c r="B209" s="2" t="s">
        <v>32</v>
      </c>
      <c r="C209" s="2" t="s">
        <v>37</v>
      </c>
      <c r="D209" s="2" t="s">
        <v>56</v>
      </c>
      <c r="E209" s="2" t="s">
        <v>853</v>
      </c>
      <c r="F209" s="2">
        <f t="shared" si="3"/>
        <v>88.04</v>
      </c>
      <c r="G209" s="2">
        <f>Sheet1[[#This Row],[Annual Salary]]/Sheet1[[#This Row],[Exchange Rate]]</f>
        <v>19531.565197637436</v>
      </c>
      <c r="H209" s="2" t="s">
        <v>854</v>
      </c>
      <c r="I209" s="2" t="s">
        <v>65</v>
      </c>
      <c r="J209" s="2" t="s">
        <v>55</v>
      </c>
      <c r="K209" s="2" t="s">
        <v>76</v>
      </c>
      <c r="L209" s="2" t="s">
        <v>88</v>
      </c>
      <c r="M209" s="2" t="s">
        <v>123</v>
      </c>
      <c r="N209" s="2" t="s">
        <v>453</v>
      </c>
      <c r="O209" s="2" t="s">
        <v>453</v>
      </c>
      <c r="P209" s="2" t="s">
        <v>454</v>
      </c>
      <c r="Q209" s="2" t="s">
        <v>156</v>
      </c>
      <c r="R209" s="2" t="s">
        <v>270</v>
      </c>
    </row>
    <row r="210" spans="1:18" x14ac:dyDescent="0.35">
      <c r="A210" s="2" t="s">
        <v>19</v>
      </c>
      <c r="B210" s="2" t="s">
        <v>34</v>
      </c>
      <c r="C210" s="2" t="s">
        <v>41</v>
      </c>
      <c r="D210" s="2" t="s">
        <v>456</v>
      </c>
      <c r="E210" s="2" t="s">
        <v>855</v>
      </c>
      <c r="F210" s="2">
        <f t="shared" si="3"/>
        <v>1.53</v>
      </c>
      <c r="G210" s="2">
        <f>Sheet1[[#This Row],[Annual Salary]]/Sheet1[[#This Row],[Exchange Rate]]</f>
        <v>41767.320261437904</v>
      </c>
      <c r="H210" s="2" t="s">
        <v>856</v>
      </c>
      <c r="I210" s="2" t="s">
        <v>63</v>
      </c>
      <c r="J210" s="2" t="s">
        <v>55</v>
      </c>
      <c r="K210" s="2" t="s">
        <v>72</v>
      </c>
      <c r="L210" s="2" t="s">
        <v>82</v>
      </c>
      <c r="M210" s="2" t="s">
        <v>112</v>
      </c>
      <c r="N210" s="2" t="s">
        <v>469</v>
      </c>
      <c r="O210" s="2" t="s">
        <v>469</v>
      </c>
      <c r="P210" s="2" t="s">
        <v>150</v>
      </c>
      <c r="Q210" s="2" t="s">
        <v>154</v>
      </c>
      <c r="R210" s="2" t="s">
        <v>271</v>
      </c>
    </row>
    <row r="211" spans="1:18" x14ac:dyDescent="0.35">
      <c r="A211" s="2" t="s">
        <v>18</v>
      </c>
      <c r="B211" s="2" t="s">
        <v>23</v>
      </c>
      <c r="C211" s="2" t="s">
        <v>41</v>
      </c>
      <c r="D211" s="2" t="s">
        <v>57</v>
      </c>
      <c r="E211" s="2" t="s">
        <v>857</v>
      </c>
      <c r="F211" s="2">
        <f t="shared" si="3"/>
        <v>1.4</v>
      </c>
      <c r="G211" s="2">
        <f>Sheet1[[#This Row],[Annual Salary]]/Sheet1[[#This Row],[Exchange Rate]]</f>
        <v>55867.142857142862</v>
      </c>
      <c r="H211" s="2" t="s">
        <v>858</v>
      </c>
      <c r="I211" s="2" t="s">
        <v>64</v>
      </c>
      <c r="J211" s="2" t="s">
        <v>69</v>
      </c>
      <c r="K211" s="2" t="s">
        <v>76</v>
      </c>
      <c r="L211" s="2" t="s">
        <v>110</v>
      </c>
      <c r="M211" s="2" t="s">
        <v>140</v>
      </c>
      <c r="N211" s="2" t="s">
        <v>469</v>
      </c>
      <c r="O211" s="2" t="s">
        <v>469</v>
      </c>
      <c r="P211" s="2" t="s">
        <v>464</v>
      </c>
      <c r="Q211" s="2" t="s">
        <v>156</v>
      </c>
      <c r="R211" s="2" t="s">
        <v>272</v>
      </c>
    </row>
    <row r="212" spans="1:18" x14ac:dyDescent="0.35">
      <c r="A212" s="2" t="s">
        <v>19</v>
      </c>
      <c r="B212" s="2" t="s">
        <v>34</v>
      </c>
      <c r="C212" s="2" t="s">
        <v>47</v>
      </c>
      <c r="D212" s="2" t="s">
        <v>59</v>
      </c>
      <c r="E212" s="2" t="s">
        <v>859</v>
      </c>
      <c r="F212" s="2">
        <f t="shared" si="3"/>
        <v>1.4</v>
      </c>
      <c r="G212" s="2">
        <f>Sheet1[[#This Row],[Annual Salary]]/Sheet1[[#This Row],[Exchange Rate]]</f>
        <v>35540.71428571429</v>
      </c>
      <c r="H212" s="2" t="s">
        <v>860</v>
      </c>
      <c r="I212" s="2" t="s">
        <v>64</v>
      </c>
      <c r="J212" s="2" t="s">
        <v>55</v>
      </c>
      <c r="K212" s="2" t="s">
        <v>80</v>
      </c>
      <c r="L212" s="2" t="s">
        <v>100</v>
      </c>
      <c r="M212" s="2" t="s">
        <v>126</v>
      </c>
      <c r="N212" s="2" t="s">
        <v>473</v>
      </c>
      <c r="O212" s="2" t="s">
        <v>474</v>
      </c>
      <c r="P212" s="2" t="s">
        <v>454</v>
      </c>
      <c r="Q212" s="2" t="s">
        <v>156</v>
      </c>
      <c r="R212" s="2" t="s">
        <v>187</v>
      </c>
    </row>
    <row r="213" spans="1:18" x14ac:dyDescent="0.35">
      <c r="A213" s="2" t="s">
        <v>18</v>
      </c>
      <c r="B213" s="2" t="s">
        <v>27</v>
      </c>
      <c r="C213" s="2" t="s">
        <v>549</v>
      </c>
      <c r="D213" s="2" t="s">
        <v>60</v>
      </c>
      <c r="E213" s="2" t="s">
        <v>861</v>
      </c>
      <c r="F213" s="2">
        <f t="shared" si="3"/>
        <v>1.4</v>
      </c>
      <c r="G213" s="2">
        <f>Sheet1[[#This Row],[Annual Salary]]/Sheet1[[#This Row],[Exchange Rate]]</f>
        <v>35625</v>
      </c>
      <c r="H213" s="2" t="s">
        <v>862</v>
      </c>
      <c r="I213" s="2" t="s">
        <v>64</v>
      </c>
      <c r="J213" s="2" t="s">
        <v>69</v>
      </c>
      <c r="K213" s="2" t="s">
        <v>73</v>
      </c>
      <c r="L213" s="2" t="s">
        <v>83</v>
      </c>
      <c r="M213" s="2" t="s">
        <v>73</v>
      </c>
      <c r="N213" s="2" t="s">
        <v>531</v>
      </c>
      <c r="O213" s="2" t="s">
        <v>531</v>
      </c>
      <c r="P213" s="2" t="s">
        <v>481</v>
      </c>
      <c r="Q213" s="2" t="s">
        <v>154</v>
      </c>
      <c r="R213" s="2" t="s">
        <v>216</v>
      </c>
    </row>
    <row r="214" spans="1:18" x14ac:dyDescent="0.35">
      <c r="A214" s="2" t="s">
        <v>16</v>
      </c>
      <c r="B214" s="2" t="s">
        <v>22</v>
      </c>
      <c r="C214" s="2" t="s">
        <v>48</v>
      </c>
      <c r="D214" s="2" t="s">
        <v>60</v>
      </c>
      <c r="E214" s="2" t="s">
        <v>863</v>
      </c>
      <c r="F214" s="2">
        <f t="shared" si="3"/>
        <v>1.4</v>
      </c>
      <c r="G214" s="2">
        <f>Sheet1[[#This Row],[Annual Salary]]/Sheet1[[#This Row],[Exchange Rate]]</f>
        <v>44298.571428571435</v>
      </c>
      <c r="H214" s="2" t="s">
        <v>864</v>
      </c>
      <c r="I214" s="2" t="s">
        <v>64</v>
      </c>
      <c r="J214" s="2" t="s">
        <v>452</v>
      </c>
      <c r="K214" s="2" t="s">
        <v>77</v>
      </c>
      <c r="L214" s="2" t="s">
        <v>87</v>
      </c>
      <c r="M214" s="2" t="s">
        <v>116</v>
      </c>
      <c r="N214" s="2" t="s">
        <v>531</v>
      </c>
      <c r="O214" s="2" t="s">
        <v>531</v>
      </c>
      <c r="P214" s="2" t="s">
        <v>148</v>
      </c>
      <c r="Q214" s="2" t="s">
        <v>154</v>
      </c>
      <c r="R214" s="2" t="s">
        <v>513</v>
      </c>
    </row>
    <row r="215" spans="1:18" x14ac:dyDescent="0.35">
      <c r="A215" s="2" t="s">
        <v>20</v>
      </c>
      <c r="B215" s="2" t="s">
        <v>25</v>
      </c>
      <c r="C215" s="2" t="s">
        <v>48</v>
      </c>
      <c r="D215" s="2" t="s">
        <v>57</v>
      </c>
      <c r="E215" s="2" t="s">
        <v>865</v>
      </c>
      <c r="F215" s="2">
        <f t="shared" si="3"/>
        <v>1.4</v>
      </c>
      <c r="G215" s="2">
        <f>Sheet1[[#This Row],[Annual Salary]]/Sheet1[[#This Row],[Exchange Rate]]</f>
        <v>42632.142857142862</v>
      </c>
      <c r="H215" s="2" t="s">
        <v>866</v>
      </c>
      <c r="I215" s="2" t="s">
        <v>64</v>
      </c>
      <c r="J215" s="2" t="s">
        <v>55</v>
      </c>
      <c r="K215" s="2" t="s">
        <v>77</v>
      </c>
      <c r="L215" s="2" t="s">
        <v>104</v>
      </c>
      <c r="M215" s="2" t="s">
        <v>141</v>
      </c>
      <c r="N215" s="2" t="s">
        <v>484</v>
      </c>
      <c r="O215" s="2" t="s">
        <v>484</v>
      </c>
      <c r="P215" s="2" t="s">
        <v>152</v>
      </c>
      <c r="Q215" s="2" t="s">
        <v>154</v>
      </c>
      <c r="R215" s="2" t="s">
        <v>172</v>
      </c>
    </row>
    <row r="216" spans="1:18" x14ac:dyDescent="0.35">
      <c r="A216" s="2" t="s">
        <v>20</v>
      </c>
      <c r="B216" s="2" t="s">
        <v>34</v>
      </c>
      <c r="C216" s="2" t="s">
        <v>45</v>
      </c>
      <c r="D216" s="2" t="s">
        <v>56</v>
      </c>
      <c r="E216" s="2" t="s">
        <v>867</v>
      </c>
      <c r="F216" s="2">
        <f t="shared" si="3"/>
        <v>1.4</v>
      </c>
      <c r="G216" s="2">
        <f>Sheet1[[#This Row],[Annual Salary]]/Sheet1[[#This Row],[Exchange Rate]]</f>
        <v>38705</v>
      </c>
      <c r="H216" s="2" t="s">
        <v>868</v>
      </c>
      <c r="I216" s="2" t="s">
        <v>64</v>
      </c>
      <c r="J216" s="2" t="s">
        <v>472</v>
      </c>
      <c r="K216" s="2" t="s">
        <v>71</v>
      </c>
      <c r="L216" s="2" t="s">
        <v>81</v>
      </c>
      <c r="M216" s="2" t="s">
        <v>111</v>
      </c>
      <c r="N216" s="2" t="s">
        <v>462</v>
      </c>
      <c r="O216" s="2" t="s">
        <v>462</v>
      </c>
      <c r="P216" s="2" t="s">
        <v>481</v>
      </c>
      <c r="Q216" s="2" t="s">
        <v>156</v>
      </c>
      <c r="R216" s="2" t="s">
        <v>273</v>
      </c>
    </row>
    <row r="217" spans="1:18" x14ac:dyDescent="0.35">
      <c r="A217" s="2" t="s">
        <v>18</v>
      </c>
      <c r="B217" s="2" t="s">
        <v>34</v>
      </c>
      <c r="C217" s="2" t="s">
        <v>40</v>
      </c>
      <c r="D217" s="2" t="s">
        <v>449</v>
      </c>
      <c r="E217" s="2" t="s">
        <v>869</v>
      </c>
      <c r="F217" s="2">
        <f t="shared" si="3"/>
        <v>88.04</v>
      </c>
      <c r="G217" s="2">
        <f>Sheet1[[#This Row],[Annual Salary]]/Sheet1[[#This Row],[Exchange Rate]]</f>
        <v>15789.890958655156</v>
      </c>
      <c r="H217" s="2" t="s">
        <v>870</v>
      </c>
      <c r="I217" s="2" t="s">
        <v>65</v>
      </c>
      <c r="J217" s="2" t="s">
        <v>55</v>
      </c>
      <c r="K217" s="2" t="s">
        <v>497</v>
      </c>
      <c r="L217" s="2" t="s">
        <v>92</v>
      </c>
      <c r="M217" s="2" t="s">
        <v>92</v>
      </c>
      <c r="N217" s="2" t="s">
        <v>516</v>
      </c>
      <c r="O217" s="2" t="s">
        <v>516</v>
      </c>
      <c r="P217" s="2" t="s">
        <v>481</v>
      </c>
      <c r="Q217" s="2" t="s">
        <v>156</v>
      </c>
      <c r="R217" s="2" t="s">
        <v>274</v>
      </c>
    </row>
    <row r="218" spans="1:18" x14ac:dyDescent="0.35">
      <c r="A218" s="2" t="s">
        <v>19</v>
      </c>
      <c r="B218" s="2" t="s">
        <v>28</v>
      </c>
      <c r="C218" s="2" t="s">
        <v>47</v>
      </c>
      <c r="D218" s="2" t="s">
        <v>56</v>
      </c>
      <c r="E218" s="2" t="s">
        <v>871</v>
      </c>
      <c r="F218" s="2">
        <f t="shared" si="3"/>
        <v>88.04</v>
      </c>
      <c r="G218" s="2">
        <f>Sheet1[[#This Row],[Annual Salary]]/Sheet1[[#This Row],[Exchange Rate]]</f>
        <v>13997.183098591548</v>
      </c>
      <c r="H218" s="2" t="s">
        <v>872</v>
      </c>
      <c r="I218" s="2" t="s">
        <v>65</v>
      </c>
      <c r="J218" s="2" t="s">
        <v>472</v>
      </c>
      <c r="K218" s="2" t="s">
        <v>72</v>
      </c>
      <c r="L218" s="2" t="s">
        <v>101</v>
      </c>
      <c r="M218" s="2" t="s">
        <v>101</v>
      </c>
      <c r="N218" s="2" t="s">
        <v>459</v>
      </c>
      <c r="O218" s="2" t="s">
        <v>480</v>
      </c>
      <c r="P218" s="2" t="s">
        <v>481</v>
      </c>
      <c r="Q218" s="2" t="s">
        <v>455</v>
      </c>
      <c r="R218" s="2" t="s">
        <v>275</v>
      </c>
    </row>
    <row r="219" spans="1:18" x14ac:dyDescent="0.35">
      <c r="A219" s="2" t="s">
        <v>16</v>
      </c>
      <c r="B219" s="2" t="s">
        <v>28</v>
      </c>
      <c r="C219" s="2" t="s">
        <v>40</v>
      </c>
      <c r="D219" s="2" t="s">
        <v>486</v>
      </c>
      <c r="E219" s="2" t="s">
        <v>873</v>
      </c>
      <c r="F219" s="2">
        <f t="shared" si="3"/>
        <v>88.04</v>
      </c>
      <c r="G219" s="2">
        <f>Sheet1[[#This Row],[Annual Salary]]/Sheet1[[#This Row],[Exchange Rate]]</f>
        <v>13426.351658337118</v>
      </c>
      <c r="H219" s="2" t="s">
        <v>874</v>
      </c>
      <c r="I219" s="2" t="s">
        <v>65</v>
      </c>
      <c r="J219" s="2" t="s">
        <v>55</v>
      </c>
      <c r="K219" s="2" t="s">
        <v>74</v>
      </c>
      <c r="L219" s="2" t="s">
        <v>107</v>
      </c>
      <c r="M219" s="2" t="s">
        <v>134</v>
      </c>
      <c r="N219" s="2" t="s">
        <v>462</v>
      </c>
      <c r="O219" s="2" t="s">
        <v>462</v>
      </c>
      <c r="P219" s="2" t="s">
        <v>454</v>
      </c>
      <c r="Q219" s="2" t="s">
        <v>156</v>
      </c>
      <c r="R219" s="2" t="s">
        <v>276</v>
      </c>
    </row>
    <row r="220" spans="1:18" x14ac:dyDescent="0.35">
      <c r="A220" s="2" t="s">
        <v>18</v>
      </c>
      <c r="B220" s="2" t="s">
        <v>27</v>
      </c>
      <c r="C220" s="2" t="s">
        <v>45</v>
      </c>
      <c r="D220" s="2" t="s">
        <v>466</v>
      </c>
      <c r="E220" s="2" t="s">
        <v>875</v>
      </c>
      <c r="F220" s="2">
        <f t="shared" si="3"/>
        <v>88.04</v>
      </c>
      <c r="G220" s="2">
        <f>Sheet1[[#This Row],[Annual Salary]]/Sheet1[[#This Row],[Exchange Rate]]</f>
        <v>9503.68014538846</v>
      </c>
      <c r="H220" s="2" t="s">
        <v>832</v>
      </c>
      <c r="I220" s="2" t="s">
        <v>65</v>
      </c>
      <c r="J220" s="2" t="s">
        <v>69</v>
      </c>
      <c r="K220" s="2" t="s">
        <v>76</v>
      </c>
      <c r="L220" s="2" t="s">
        <v>109</v>
      </c>
      <c r="M220" s="2" t="s">
        <v>138</v>
      </c>
      <c r="N220" s="2" t="s">
        <v>498</v>
      </c>
      <c r="O220" s="2" t="s">
        <v>766</v>
      </c>
      <c r="P220" s="2" t="s">
        <v>148</v>
      </c>
      <c r="Q220" s="2" t="s">
        <v>156</v>
      </c>
      <c r="R220" s="2" t="s">
        <v>238</v>
      </c>
    </row>
    <row r="221" spans="1:18" x14ac:dyDescent="0.35">
      <c r="A221" s="2" t="s">
        <v>16</v>
      </c>
      <c r="B221" s="2" t="s">
        <v>25</v>
      </c>
      <c r="C221" s="2" t="s">
        <v>43</v>
      </c>
      <c r="D221" s="2" t="s">
        <v>456</v>
      </c>
      <c r="E221" s="2" t="s">
        <v>876</v>
      </c>
      <c r="F221" s="2">
        <f t="shared" si="3"/>
        <v>1.53</v>
      </c>
      <c r="G221" s="2">
        <f>Sheet1[[#This Row],[Annual Salary]]/Sheet1[[#This Row],[Exchange Rate]]</f>
        <v>49835.947712418303</v>
      </c>
      <c r="H221" s="2" t="s">
        <v>877</v>
      </c>
      <c r="I221" s="2" t="s">
        <v>63</v>
      </c>
      <c r="J221" s="2" t="s">
        <v>452</v>
      </c>
      <c r="K221" s="2" t="s">
        <v>78</v>
      </c>
      <c r="L221" s="2" t="s">
        <v>491</v>
      </c>
      <c r="M221" s="2" t="s">
        <v>117</v>
      </c>
      <c r="N221" s="2" t="s">
        <v>504</v>
      </c>
      <c r="O221" s="2" t="s">
        <v>453</v>
      </c>
      <c r="P221" s="2" t="s">
        <v>152</v>
      </c>
      <c r="Q221" s="2" t="s">
        <v>455</v>
      </c>
      <c r="R221" s="2" t="s">
        <v>277</v>
      </c>
    </row>
    <row r="222" spans="1:18" x14ac:dyDescent="0.35">
      <c r="A222" s="2" t="s">
        <v>18</v>
      </c>
      <c r="B222" s="2" t="s">
        <v>30</v>
      </c>
      <c r="C222" s="2" t="s">
        <v>46</v>
      </c>
      <c r="D222" s="2" t="s">
        <v>449</v>
      </c>
      <c r="E222" s="2" t="s">
        <v>878</v>
      </c>
      <c r="F222" s="2">
        <f t="shared" si="3"/>
        <v>88.04</v>
      </c>
      <c r="G222" s="2">
        <f>Sheet1[[#This Row],[Annual Salary]]/Sheet1[[#This Row],[Exchange Rate]]</f>
        <v>6610.9950022716939</v>
      </c>
      <c r="H222" s="2" t="s">
        <v>480</v>
      </c>
      <c r="I222" s="2" t="s">
        <v>65</v>
      </c>
      <c r="J222" s="2" t="s">
        <v>472</v>
      </c>
      <c r="K222" s="2" t="s">
        <v>77</v>
      </c>
      <c r="L222" s="2" t="s">
        <v>104</v>
      </c>
      <c r="M222" s="2" t="s">
        <v>132</v>
      </c>
      <c r="N222" s="2" t="s">
        <v>510</v>
      </c>
      <c r="O222" s="2" t="s">
        <v>510</v>
      </c>
      <c r="P222" s="2" t="s">
        <v>481</v>
      </c>
      <c r="Q222" s="2" t="s">
        <v>156</v>
      </c>
      <c r="R222" s="2" t="s">
        <v>513</v>
      </c>
    </row>
    <row r="223" spans="1:18" x14ac:dyDescent="0.35">
      <c r="A223" s="2" t="s">
        <v>19</v>
      </c>
      <c r="B223" s="2" t="s">
        <v>25</v>
      </c>
      <c r="C223" s="2" t="s">
        <v>40</v>
      </c>
      <c r="D223" s="2" t="s">
        <v>59</v>
      </c>
      <c r="E223" s="2" t="s">
        <v>879</v>
      </c>
      <c r="F223" s="2">
        <f t="shared" si="3"/>
        <v>1.53</v>
      </c>
      <c r="G223" s="2">
        <f>Sheet1[[#This Row],[Annual Salary]]/Sheet1[[#This Row],[Exchange Rate]]</f>
        <v>43786.274509803923</v>
      </c>
      <c r="H223" s="2" t="s">
        <v>480</v>
      </c>
      <c r="I223" s="2" t="s">
        <v>63</v>
      </c>
      <c r="J223" s="2" t="s">
        <v>472</v>
      </c>
      <c r="K223" s="2" t="s">
        <v>497</v>
      </c>
      <c r="L223" s="2" t="s">
        <v>92</v>
      </c>
      <c r="M223" s="2" t="s">
        <v>92</v>
      </c>
      <c r="N223" s="2" t="s">
        <v>488</v>
      </c>
      <c r="O223" s="2" t="s">
        <v>469</v>
      </c>
      <c r="P223" s="2" t="s">
        <v>454</v>
      </c>
      <c r="Q223" s="2" t="s">
        <v>156</v>
      </c>
      <c r="R223" s="2" t="s">
        <v>278</v>
      </c>
    </row>
    <row r="224" spans="1:18" x14ac:dyDescent="0.35">
      <c r="A224" s="2" t="s">
        <v>16</v>
      </c>
      <c r="B224" s="2" t="s">
        <v>33</v>
      </c>
      <c r="C224" s="2" t="s">
        <v>37</v>
      </c>
      <c r="D224" s="2" t="s">
        <v>57</v>
      </c>
      <c r="E224" s="2" t="s">
        <v>880</v>
      </c>
      <c r="F224" s="2">
        <f t="shared" si="3"/>
        <v>0.86</v>
      </c>
      <c r="G224" s="2">
        <f>Sheet1[[#This Row],[Annual Salary]]/Sheet1[[#This Row],[Exchange Rate]]</f>
        <v>58604.651162790702</v>
      </c>
      <c r="H224" s="2" t="s">
        <v>881</v>
      </c>
      <c r="I224" s="2" t="s">
        <v>62</v>
      </c>
      <c r="J224" s="2" t="s">
        <v>452</v>
      </c>
      <c r="K224" s="2" t="s">
        <v>78</v>
      </c>
      <c r="L224" s="2" t="s">
        <v>491</v>
      </c>
      <c r="M224" s="2" t="s">
        <v>117</v>
      </c>
      <c r="N224" s="2" t="s">
        <v>462</v>
      </c>
      <c r="O224" s="2" t="s">
        <v>463</v>
      </c>
      <c r="P224" s="2" t="s">
        <v>152</v>
      </c>
      <c r="Q224" s="2" t="s">
        <v>154</v>
      </c>
      <c r="R224" s="2" t="s">
        <v>279</v>
      </c>
    </row>
    <row r="225" spans="1:18" x14ac:dyDescent="0.35">
      <c r="A225" s="2" t="s">
        <v>19</v>
      </c>
      <c r="B225" s="2" t="s">
        <v>34</v>
      </c>
      <c r="C225" s="2" t="s">
        <v>37</v>
      </c>
      <c r="D225" s="2" t="s">
        <v>59</v>
      </c>
      <c r="E225" s="2" t="s">
        <v>882</v>
      </c>
      <c r="F225" s="2">
        <f t="shared" si="3"/>
        <v>1.4</v>
      </c>
      <c r="G225" s="2">
        <f>Sheet1[[#This Row],[Annual Salary]]/Sheet1[[#This Row],[Exchange Rate]]</f>
        <v>56625.71428571429</v>
      </c>
      <c r="H225" s="2" t="s">
        <v>883</v>
      </c>
      <c r="I225" s="2" t="s">
        <v>64</v>
      </c>
      <c r="J225" s="2" t="s">
        <v>452</v>
      </c>
      <c r="K225" s="2" t="s">
        <v>497</v>
      </c>
      <c r="L225" s="2" t="s">
        <v>105</v>
      </c>
      <c r="M225" s="2" t="s">
        <v>105</v>
      </c>
      <c r="N225" s="2" t="s">
        <v>480</v>
      </c>
      <c r="O225" s="2" t="s">
        <v>480</v>
      </c>
      <c r="P225" s="2" t="s">
        <v>150</v>
      </c>
      <c r="Q225" s="2" t="s">
        <v>455</v>
      </c>
      <c r="R225" s="2" t="s">
        <v>201</v>
      </c>
    </row>
    <row r="226" spans="1:18" x14ac:dyDescent="0.35">
      <c r="A226" s="2" t="s">
        <v>20</v>
      </c>
      <c r="B226" s="2" t="s">
        <v>34</v>
      </c>
      <c r="C226" s="2" t="s">
        <v>41</v>
      </c>
      <c r="D226" s="2" t="s">
        <v>61</v>
      </c>
      <c r="E226" s="2" t="s">
        <v>884</v>
      </c>
      <c r="F226" s="2">
        <f t="shared" si="3"/>
        <v>1.4</v>
      </c>
      <c r="G226" s="2">
        <f>Sheet1[[#This Row],[Annual Salary]]/Sheet1[[#This Row],[Exchange Rate]]</f>
        <v>84520.71428571429</v>
      </c>
      <c r="H226" s="2" t="s">
        <v>885</v>
      </c>
      <c r="I226" s="2" t="s">
        <v>64</v>
      </c>
      <c r="J226" s="2" t="s">
        <v>466</v>
      </c>
      <c r="K226" s="2" t="s">
        <v>75</v>
      </c>
      <c r="L226" s="2" t="s">
        <v>85</v>
      </c>
      <c r="M226" s="2" t="s">
        <v>114</v>
      </c>
      <c r="N226" s="2" t="s">
        <v>504</v>
      </c>
      <c r="O226" s="2" t="s">
        <v>516</v>
      </c>
      <c r="P226" s="2" t="s">
        <v>148</v>
      </c>
      <c r="Q226" s="2" t="s">
        <v>465</v>
      </c>
      <c r="R226" s="2" t="s">
        <v>161</v>
      </c>
    </row>
    <row r="227" spans="1:18" x14ac:dyDescent="0.35">
      <c r="A227" s="2" t="s">
        <v>18</v>
      </c>
      <c r="B227" s="2" t="s">
        <v>28</v>
      </c>
      <c r="C227" s="2" t="s">
        <v>37</v>
      </c>
      <c r="D227" s="2" t="s">
        <v>60</v>
      </c>
      <c r="E227" s="2" t="s">
        <v>886</v>
      </c>
      <c r="F227" s="2">
        <f t="shared" si="3"/>
        <v>88.04</v>
      </c>
      <c r="G227" s="2">
        <f>Sheet1[[#This Row],[Annual Salary]]/Sheet1[[#This Row],[Exchange Rate]]</f>
        <v>10962.199000454339</v>
      </c>
      <c r="H227" s="2" t="s">
        <v>887</v>
      </c>
      <c r="I227" s="2" t="s">
        <v>65</v>
      </c>
      <c r="J227" s="2" t="s">
        <v>55</v>
      </c>
      <c r="K227" s="2" t="s">
        <v>78</v>
      </c>
      <c r="L227" s="2" t="s">
        <v>491</v>
      </c>
      <c r="M227" s="2" t="s">
        <v>117</v>
      </c>
      <c r="N227" s="2" t="s">
        <v>484</v>
      </c>
      <c r="O227" s="2" t="s">
        <v>484</v>
      </c>
      <c r="P227" s="2" t="s">
        <v>152</v>
      </c>
      <c r="Q227" s="2" t="s">
        <v>455</v>
      </c>
      <c r="R227" s="2" t="s">
        <v>257</v>
      </c>
    </row>
    <row r="228" spans="1:18" x14ac:dyDescent="0.35">
      <c r="A228" s="2" t="s">
        <v>18</v>
      </c>
      <c r="B228" s="2" t="s">
        <v>28</v>
      </c>
      <c r="C228" s="2" t="s">
        <v>38</v>
      </c>
      <c r="D228" s="2" t="s">
        <v>486</v>
      </c>
      <c r="E228" s="2" t="s">
        <v>888</v>
      </c>
      <c r="F228" s="2">
        <f t="shared" si="3"/>
        <v>88.04</v>
      </c>
      <c r="G228" s="2">
        <f>Sheet1[[#This Row],[Annual Salary]]/Sheet1[[#This Row],[Exchange Rate]]</f>
        <v>10300.090867787369</v>
      </c>
      <c r="H228" s="2" t="s">
        <v>889</v>
      </c>
      <c r="I228" s="2" t="s">
        <v>65</v>
      </c>
      <c r="J228" s="2" t="s">
        <v>472</v>
      </c>
      <c r="K228" s="2" t="s">
        <v>74</v>
      </c>
      <c r="L228" s="2" t="s">
        <v>95</v>
      </c>
      <c r="M228" s="2" t="s">
        <v>120</v>
      </c>
      <c r="N228" s="2" t="s">
        <v>453</v>
      </c>
      <c r="O228" s="2" t="s">
        <v>488</v>
      </c>
      <c r="P228" s="2" t="s">
        <v>454</v>
      </c>
      <c r="Q228" s="2" t="s">
        <v>465</v>
      </c>
      <c r="R228" s="2" t="s">
        <v>244</v>
      </c>
    </row>
    <row r="229" spans="1:18" x14ac:dyDescent="0.35">
      <c r="A229" s="2" t="s">
        <v>18</v>
      </c>
      <c r="B229" s="2" t="s">
        <v>34</v>
      </c>
      <c r="C229" s="2" t="s">
        <v>47</v>
      </c>
      <c r="D229" s="2" t="s">
        <v>60</v>
      </c>
      <c r="E229" s="2" t="s">
        <v>890</v>
      </c>
      <c r="F229" s="2">
        <f t="shared" si="3"/>
        <v>1.4</v>
      </c>
      <c r="G229" s="2">
        <f>Sheet1[[#This Row],[Annual Salary]]/Sheet1[[#This Row],[Exchange Rate]]</f>
        <v>51471.428571428572</v>
      </c>
      <c r="H229" s="2" t="s">
        <v>891</v>
      </c>
      <c r="I229" s="2" t="s">
        <v>64</v>
      </c>
      <c r="J229" s="2" t="s">
        <v>452</v>
      </c>
      <c r="K229" s="2" t="s">
        <v>78</v>
      </c>
      <c r="L229" s="2" t="s">
        <v>584</v>
      </c>
      <c r="M229" s="2" t="s">
        <v>133</v>
      </c>
      <c r="N229" s="2" t="s">
        <v>516</v>
      </c>
      <c r="O229" s="2" t="s">
        <v>473</v>
      </c>
      <c r="P229" s="2" t="s">
        <v>454</v>
      </c>
      <c r="Q229" s="2" t="s">
        <v>465</v>
      </c>
      <c r="R229" s="2" t="s">
        <v>280</v>
      </c>
    </row>
    <row r="230" spans="1:18" x14ac:dyDescent="0.35">
      <c r="A230" s="2" t="s">
        <v>18</v>
      </c>
      <c r="B230" s="2" t="s">
        <v>25</v>
      </c>
      <c r="C230" s="2" t="s">
        <v>40</v>
      </c>
      <c r="D230" s="2" t="s">
        <v>456</v>
      </c>
      <c r="E230" s="2" t="s">
        <v>892</v>
      </c>
      <c r="F230" s="2">
        <f t="shared" si="3"/>
        <v>0.86</v>
      </c>
      <c r="G230" s="2">
        <f>Sheet1[[#This Row],[Annual Salary]]/Sheet1[[#This Row],[Exchange Rate]]</f>
        <v>31781.39534883721</v>
      </c>
      <c r="H230" s="2" t="s">
        <v>893</v>
      </c>
      <c r="I230" s="2" t="s">
        <v>62</v>
      </c>
      <c r="J230" s="2" t="s">
        <v>452</v>
      </c>
      <c r="K230" s="2" t="s">
        <v>77</v>
      </c>
      <c r="L230" s="2" t="s">
        <v>104</v>
      </c>
      <c r="M230" s="2" t="s">
        <v>141</v>
      </c>
      <c r="N230" s="2" t="s">
        <v>510</v>
      </c>
      <c r="O230" s="2" t="s">
        <v>504</v>
      </c>
      <c r="P230" s="2" t="s">
        <v>481</v>
      </c>
      <c r="Q230" s="2" t="s">
        <v>465</v>
      </c>
      <c r="R230" s="2" t="s">
        <v>226</v>
      </c>
    </row>
    <row r="231" spans="1:18" x14ac:dyDescent="0.35">
      <c r="A231" s="2" t="s">
        <v>19</v>
      </c>
      <c r="B231" s="2" t="s">
        <v>30</v>
      </c>
      <c r="C231" s="2" t="s">
        <v>48</v>
      </c>
      <c r="D231" s="2" t="s">
        <v>56</v>
      </c>
      <c r="E231" s="2" t="s">
        <v>894</v>
      </c>
      <c r="F231" s="2">
        <f t="shared" si="3"/>
        <v>0.75</v>
      </c>
      <c r="G231" s="2">
        <f>Sheet1[[#This Row],[Annual Salary]]/Sheet1[[#This Row],[Exchange Rate]]</f>
        <v>140916</v>
      </c>
      <c r="H231" s="2" t="s">
        <v>895</v>
      </c>
      <c r="I231" s="2" t="s">
        <v>67</v>
      </c>
      <c r="J231" s="2" t="s">
        <v>472</v>
      </c>
      <c r="K231" s="2" t="s">
        <v>75</v>
      </c>
      <c r="L231" s="2" t="s">
        <v>91</v>
      </c>
      <c r="M231" s="2" t="s">
        <v>118</v>
      </c>
      <c r="N231" s="2" t="s">
        <v>480</v>
      </c>
      <c r="O231" s="2" t="s">
        <v>480</v>
      </c>
      <c r="P231" s="2" t="s">
        <v>152</v>
      </c>
      <c r="Q231" s="2" t="s">
        <v>455</v>
      </c>
      <c r="R231" s="2" t="s">
        <v>281</v>
      </c>
    </row>
    <row r="232" spans="1:18" x14ac:dyDescent="0.35">
      <c r="A232" s="2" t="s">
        <v>18</v>
      </c>
      <c r="B232" s="2" t="s">
        <v>31</v>
      </c>
      <c r="C232" s="2" t="s">
        <v>48</v>
      </c>
      <c r="D232" s="2" t="s">
        <v>449</v>
      </c>
      <c r="E232" s="2" t="s">
        <v>896</v>
      </c>
      <c r="F232" s="2">
        <f t="shared" si="3"/>
        <v>88.04</v>
      </c>
      <c r="G232" s="2">
        <f>Sheet1[[#This Row],[Annual Salary]]/Sheet1[[#This Row],[Exchange Rate]]</f>
        <v>15025.636074511585</v>
      </c>
      <c r="H232" s="2" t="s">
        <v>897</v>
      </c>
      <c r="I232" s="2" t="s">
        <v>65</v>
      </c>
      <c r="J232" s="2" t="s">
        <v>55</v>
      </c>
      <c r="K232" s="2" t="s">
        <v>71</v>
      </c>
      <c r="L232" s="2" t="s">
        <v>81</v>
      </c>
      <c r="M232" s="2" t="s">
        <v>111</v>
      </c>
      <c r="N232" s="2" t="s">
        <v>453</v>
      </c>
      <c r="O232" s="2" t="s">
        <v>488</v>
      </c>
      <c r="P232" s="2" t="s">
        <v>152</v>
      </c>
      <c r="Q232" s="2" t="s">
        <v>455</v>
      </c>
      <c r="R232" s="2" t="s">
        <v>282</v>
      </c>
    </row>
    <row r="233" spans="1:18" x14ac:dyDescent="0.35">
      <c r="A233" s="2" t="s">
        <v>16</v>
      </c>
      <c r="B233" s="2" t="s">
        <v>30</v>
      </c>
      <c r="C233" s="2" t="s">
        <v>45</v>
      </c>
      <c r="D233" s="2" t="s">
        <v>61</v>
      </c>
      <c r="E233" s="2" t="s">
        <v>898</v>
      </c>
      <c r="F233" s="2">
        <f t="shared" si="3"/>
        <v>1</v>
      </c>
      <c r="G233" s="2">
        <f>Sheet1[[#This Row],[Annual Salary]]/Sheet1[[#This Row],[Exchange Rate]]</f>
        <v>155144</v>
      </c>
      <c r="H233" s="2" t="s">
        <v>899</v>
      </c>
      <c r="I233" s="2" t="s">
        <v>66</v>
      </c>
      <c r="J233" s="2" t="s">
        <v>55</v>
      </c>
      <c r="K233" s="2" t="s">
        <v>71</v>
      </c>
      <c r="L233" s="2" t="s">
        <v>94</v>
      </c>
      <c r="M233" s="2" t="s">
        <v>119</v>
      </c>
      <c r="N233" s="2" t="s">
        <v>453</v>
      </c>
      <c r="O233" s="2" t="s">
        <v>488</v>
      </c>
      <c r="P233" s="2" t="s">
        <v>150</v>
      </c>
      <c r="Q233" s="2" t="s">
        <v>154</v>
      </c>
      <c r="R233" s="2" t="s">
        <v>168</v>
      </c>
    </row>
    <row r="234" spans="1:18" x14ac:dyDescent="0.35">
      <c r="A234" s="2" t="s">
        <v>18</v>
      </c>
      <c r="B234" s="2" t="s">
        <v>33</v>
      </c>
      <c r="C234" s="2" t="s">
        <v>51</v>
      </c>
      <c r="D234" s="2" t="s">
        <v>57</v>
      </c>
      <c r="E234" s="2" t="s">
        <v>900</v>
      </c>
      <c r="F234" s="2">
        <f t="shared" si="3"/>
        <v>1.4</v>
      </c>
      <c r="G234" s="2">
        <f>Sheet1[[#This Row],[Annual Salary]]/Sheet1[[#This Row],[Exchange Rate]]</f>
        <v>42943.571428571435</v>
      </c>
      <c r="H234" s="2" t="s">
        <v>901</v>
      </c>
      <c r="I234" s="2" t="s">
        <v>64</v>
      </c>
      <c r="J234" s="2" t="s">
        <v>452</v>
      </c>
      <c r="K234" s="2" t="s">
        <v>75</v>
      </c>
      <c r="L234" s="2" t="s">
        <v>85</v>
      </c>
      <c r="M234" s="2" t="s">
        <v>114</v>
      </c>
      <c r="N234" s="2" t="s">
        <v>474</v>
      </c>
      <c r="O234" s="2" t="s">
        <v>474</v>
      </c>
      <c r="P234" s="2" t="s">
        <v>481</v>
      </c>
      <c r="Q234" s="2" t="s">
        <v>154</v>
      </c>
      <c r="R234" s="2" t="s">
        <v>188</v>
      </c>
    </row>
    <row r="235" spans="1:18" x14ac:dyDescent="0.35">
      <c r="A235" s="2" t="s">
        <v>18</v>
      </c>
      <c r="B235" s="2" t="s">
        <v>23</v>
      </c>
      <c r="C235" s="2" t="s">
        <v>40</v>
      </c>
      <c r="D235" s="2" t="s">
        <v>486</v>
      </c>
      <c r="E235" s="2" t="s">
        <v>902</v>
      </c>
      <c r="F235" s="2">
        <f t="shared" si="3"/>
        <v>88.04</v>
      </c>
      <c r="G235" s="2">
        <f>Sheet1[[#This Row],[Annual Salary]]/Sheet1[[#This Row],[Exchange Rate]]</f>
        <v>9843.0258973193995</v>
      </c>
      <c r="H235" s="2" t="s">
        <v>903</v>
      </c>
      <c r="I235" s="2" t="s">
        <v>65</v>
      </c>
      <c r="J235" s="2" t="s">
        <v>452</v>
      </c>
      <c r="K235" s="2" t="s">
        <v>71</v>
      </c>
      <c r="L235" s="2" t="s">
        <v>81</v>
      </c>
      <c r="M235" s="2" t="s">
        <v>111</v>
      </c>
      <c r="N235" s="2" t="s">
        <v>477</v>
      </c>
      <c r="O235" s="2" t="s">
        <v>477</v>
      </c>
      <c r="P235" s="2" t="s">
        <v>481</v>
      </c>
      <c r="Q235" s="2" t="s">
        <v>455</v>
      </c>
      <c r="R235" s="2" t="s">
        <v>179</v>
      </c>
    </row>
    <row r="236" spans="1:18" x14ac:dyDescent="0.35">
      <c r="A236" s="2" t="s">
        <v>18</v>
      </c>
      <c r="B236" s="2" t="s">
        <v>28</v>
      </c>
      <c r="C236" s="2" t="s">
        <v>52</v>
      </c>
      <c r="D236" s="2" t="s">
        <v>57</v>
      </c>
      <c r="E236" s="2" t="s">
        <v>904</v>
      </c>
      <c r="F236" s="2">
        <f t="shared" si="3"/>
        <v>1</v>
      </c>
      <c r="G236" s="2">
        <f>Sheet1[[#This Row],[Annual Salary]]/Sheet1[[#This Row],[Exchange Rate]]</f>
        <v>172429</v>
      </c>
      <c r="H236" s="2" t="s">
        <v>480</v>
      </c>
      <c r="I236" s="2" t="s">
        <v>66</v>
      </c>
      <c r="J236" s="2" t="s">
        <v>55</v>
      </c>
      <c r="K236" s="2" t="s">
        <v>78</v>
      </c>
      <c r="L236" s="2" t="s">
        <v>584</v>
      </c>
      <c r="M236" s="2" t="s">
        <v>133</v>
      </c>
      <c r="N236" s="2" t="s">
        <v>531</v>
      </c>
      <c r="O236" s="2" t="s">
        <v>516</v>
      </c>
      <c r="P236" s="2" t="s">
        <v>454</v>
      </c>
      <c r="Q236" s="2" t="s">
        <v>156</v>
      </c>
      <c r="R236" s="2" t="s">
        <v>165</v>
      </c>
    </row>
    <row r="237" spans="1:18" x14ac:dyDescent="0.35">
      <c r="A237" s="2" t="s">
        <v>18</v>
      </c>
      <c r="B237" s="2" t="s">
        <v>22</v>
      </c>
      <c r="C237" s="2" t="s">
        <v>38</v>
      </c>
      <c r="D237" s="2" t="s">
        <v>61</v>
      </c>
      <c r="E237" s="2" t="s">
        <v>905</v>
      </c>
      <c r="F237" s="2">
        <f t="shared" si="3"/>
        <v>1.4</v>
      </c>
      <c r="G237" s="2">
        <f>Sheet1[[#This Row],[Annual Salary]]/Sheet1[[#This Row],[Exchange Rate]]</f>
        <v>47498.571428571435</v>
      </c>
      <c r="H237" s="2" t="s">
        <v>906</v>
      </c>
      <c r="I237" s="2" t="s">
        <v>64</v>
      </c>
      <c r="J237" s="2" t="s">
        <v>69</v>
      </c>
      <c r="K237" s="2" t="s">
        <v>77</v>
      </c>
      <c r="L237" s="2" t="s">
        <v>104</v>
      </c>
      <c r="M237" s="2" t="s">
        <v>132</v>
      </c>
      <c r="N237" s="2" t="s">
        <v>531</v>
      </c>
      <c r="O237" s="2" t="s">
        <v>453</v>
      </c>
      <c r="P237" s="2" t="s">
        <v>454</v>
      </c>
      <c r="Q237" s="2" t="s">
        <v>465</v>
      </c>
      <c r="R237" s="2" t="s">
        <v>283</v>
      </c>
    </row>
    <row r="238" spans="1:18" x14ac:dyDescent="0.35">
      <c r="A238" s="2" t="s">
        <v>18</v>
      </c>
      <c r="B238" s="2" t="s">
        <v>25</v>
      </c>
      <c r="C238" s="2" t="s">
        <v>47</v>
      </c>
      <c r="D238" s="2" t="s">
        <v>56</v>
      </c>
      <c r="E238" s="2" t="s">
        <v>907</v>
      </c>
      <c r="F238" s="2">
        <f t="shared" si="3"/>
        <v>1</v>
      </c>
      <c r="G238" s="2">
        <f>Sheet1[[#This Row],[Annual Salary]]/Sheet1[[#This Row],[Exchange Rate]]</f>
        <v>140862</v>
      </c>
      <c r="H238" s="2" t="s">
        <v>480</v>
      </c>
      <c r="I238" s="2" t="s">
        <v>66</v>
      </c>
      <c r="J238" s="2" t="s">
        <v>466</v>
      </c>
      <c r="K238" s="2" t="s">
        <v>76</v>
      </c>
      <c r="L238" s="2" t="s">
        <v>109</v>
      </c>
      <c r="M238" s="2" t="s">
        <v>144</v>
      </c>
      <c r="N238" s="2" t="s">
        <v>531</v>
      </c>
      <c r="O238" s="2" t="s">
        <v>531</v>
      </c>
      <c r="P238" s="2" t="s">
        <v>481</v>
      </c>
      <c r="Q238" s="2" t="s">
        <v>154</v>
      </c>
      <c r="R238" s="2" t="s">
        <v>206</v>
      </c>
    </row>
    <row r="239" spans="1:18" x14ac:dyDescent="0.35">
      <c r="A239" s="2" t="s">
        <v>18</v>
      </c>
      <c r="B239" s="2" t="s">
        <v>22</v>
      </c>
      <c r="C239" s="2" t="s">
        <v>46</v>
      </c>
      <c r="D239" s="2" t="s">
        <v>61</v>
      </c>
      <c r="E239" s="2" t="s">
        <v>908</v>
      </c>
      <c r="F239" s="2">
        <f t="shared" si="3"/>
        <v>0.75</v>
      </c>
      <c r="G239" s="2">
        <f>Sheet1[[#This Row],[Annual Salary]]/Sheet1[[#This Row],[Exchange Rate]]</f>
        <v>36754.666666666664</v>
      </c>
      <c r="H239" s="2" t="s">
        <v>909</v>
      </c>
      <c r="I239" s="2" t="s">
        <v>67</v>
      </c>
      <c r="J239" s="2" t="s">
        <v>466</v>
      </c>
      <c r="K239" s="2" t="s">
        <v>497</v>
      </c>
      <c r="L239" s="2" t="s">
        <v>92</v>
      </c>
      <c r="M239" s="2" t="s">
        <v>92</v>
      </c>
      <c r="N239" s="2" t="s">
        <v>469</v>
      </c>
      <c r="O239" s="2" t="s">
        <v>459</v>
      </c>
      <c r="P239" s="2" t="s">
        <v>464</v>
      </c>
      <c r="Q239" s="2" t="s">
        <v>455</v>
      </c>
      <c r="R239" s="2" t="s">
        <v>270</v>
      </c>
    </row>
    <row r="240" spans="1:18" x14ac:dyDescent="0.35">
      <c r="A240" s="2" t="s">
        <v>20</v>
      </c>
      <c r="B240" s="2" t="s">
        <v>34</v>
      </c>
      <c r="C240" s="2" t="s">
        <v>37</v>
      </c>
      <c r="D240" s="2" t="s">
        <v>449</v>
      </c>
      <c r="E240" s="2" t="s">
        <v>910</v>
      </c>
      <c r="F240" s="2">
        <f t="shared" si="3"/>
        <v>0.86</v>
      </c>
      <c r="G240" s="2">
        <f>Sheet1[[#This Row],[Annual Salary]]/Sheet1[[#This Row],[Exchange Rate]]</f>
        <v>122850</v>
      </c>
      <c r="H240" s="2" t="s">
        <v>911</v>
      </c>
      <c r="I240" s="2" t="s">
        <v>62</v>
      </c>
      <c r="J240" s="2" t="s">
        <v>69</v>
      </c>
      <c r="K240" s="2" t="s">
        <v>497</v>
      </c>
      <c r="L240" s="2" t="s">
        <v>105</v>
      </c>
      <c r="M240" s="2" t="s">
        <v>105</v>
      </c>
      <c r="N240" s="2" t="s">
        <v>504</v>
      </c>
      <c r="O240" s="2" t="s">
        <v>504</v>
      </c>
      <c r="P240" s="2" t="s">
        <v>464</v>
      </c>
      <c r="Q240" s="2" t="s">
        <v>156</v>
      </c>
      <c r="R240" s="2" t="s">
        <v>186</v>
      </c>
    </row>
    <row r="241" spans="1:18" x14ac:dyDescent="0.35">
      <c r="A241" s="2" t="s">
        <v>18</v>
      </c>
      <c r="B241" s="2" t="s">
        <v>33</v>
      </c>
      <c r="C241" s="2" t="s">
        <v>38</v>
      </c>
      <c r="D241" s="2" t="s">
        <v>56</v>
      </c>
      <c r="E241" s="2" t="s">
        <v>912</v>
      </c>
      <c r="F241" s="2">
        <f t="shared" si="3"/>
        <v>1</v>
      </c>
      <c r="G241" s="2">
        <f>Sheet1[[#This Row],[Annual Salary]]/Sheet1[[#This Row],[Exchange Rate]]</f>
        <v>66425</v>
      </c>
      <c r="H241" s="2" t="s">
        <v>913</v>
      </c>
      <c r="I241" s="2" t="s">
        <v>66</v>
      </c>
      <c r="J241" s="2" t="s">
        <v>55</v>
      </c>
      <c r="K241" s="2" t="s">
        <v>80</v>
      </c>
      <c r="L241" s="2" t="s">
        <v>93</v>
      </c>
      <c r="M241" s="2" t="s">
        <v>128</v>
      </c>
      <c r="N241" s="2" t="s">
        <v>462</v>
      </c>
      <c r="O241" s="2" t="s">
        <v>914</v>
      </c>
      <c r="P241" s="2" t="s">
        <v>152</v>
      </c>
      <c r="Q241" s="2" t="s">
        <v>455</v>
      </c>
      <c r="R241" s="2" t="s">
        <v>284</v>
      </c>
    </row>
    <row r="242" spans="1:18" x14ac:dyDescent="0.35">
      <c r="A242" s="2" t="s">
        <v>18</v>
      </c>
      <c r="B242" s="2" t="s">
        <v>25</v>
      </c>
      <c r="C242" s="2" t="s">
        <v>52</v>
      </c>
      <c r="D242" s="2" t="s">
        <v>466</v>
      </c>
      <c r="E242" s="2" t="s">
        <v>915</v>
      </c>
      <c r="F242" s="2">
        <f t="shared" si="3"/>
        <v>88.04</v>
      </c>
      <c r="G242" s="2">
        <f>Sheet1[[#This Row],[Annual Salary]]/Sheet1[[#This Row],[Exchange Rate]]</f>
        <v>603.0554293502953</v>
      </c>
      <c r="H242" s="2" t="s">
        <v>916</v>
      </c>
      <c r="I242" s="2" t="s">
        <v>65</v>
      </c>
      <c r="J242" s="2" t="s">
        <v>472</v>
      </c>
      <c r="K242" s="2" t="s">
        <v>77</v>
      </c>
      <c r="L242" s="2" t="s">
        <v>104</v>
      </c>
      <c r="M242" s="2" t="s">
        <v>141</v>
      </c>
      <c r="N242" s="2" t="s">
        <v>462</v>
      </c>
      <c r="O242" s="2" t="s">
        <v>462</v>
      </c>
      <c r="P242" s="2" t="s">
        <v>464</v>
      </c>
      <c r="Q242" s="2" t="s">
        <v>154</v>
      </c>
      <c r="R242" s="2" t="s">
        <v>237</v>
      </c>
    </row>
    <row r="243" spans="1:18" x14ac:dyDescent="0.35">
      <c r="A243" s="2" t="s">
        <v>20</v>
      </c>
      <c r="B243" s="2" t="s">
        <v>34</v>
      </c>
      <c r="C243" s="2" t="s">
        <v>52</v>
      </c>
      <c r="D243" s="2" t="s">
        <v>486</v>
      </c>
      <c r="E243" s="2" t="s">
        <v>917</v>
      </c>
      <c r="F243" s="2">
        <f t="shared" si="3"/>
        <v>88.04</v>
      </c>
      <c r="G243" s="2">
        <f>Sheet1[[#This Row],[Annual Salary]]/Sheet1[[#This Row],[Exchange Rate]]</f>
        <v>6711.2108132666963</v>
      </c>
      <c r="H243" s="2" t="s">
        <v>918</v>
      </c>
      <c r="I243" s="2" t="s">
        <v>65</v>
      </c>
      <c r="J243" s="2" t="s">
        <v>55</v>
      </c>
      <c r="K243" s="2" t="s">
        <v>80</v>
      </c>
      <c r="L243" s="2" t="s">
        <v>102</v>
      </c>
      <c r="M243" s="2" t="s">
        <v>129</v>
      </c>
      <c r="N243" s="2" t="s">
        <v>504</v>
      </c>
      <c r="O243" s="2" t="s">
        <v>504</v>
      </c>
      <c r="P243" s="2" t="s">
        <v>148</v>
      </c>
      <c r="Q243" s="2" t="s">
        <v>455</v>
      </c>
      <c r="R243" s="2" t="s">
        <v>168</v>
      </c>
    </row>
    <row r="244" spans="1:18" x14ac:dyDescent="0.35">
      <c r="A244" s="2" t="s">
        <v>16</v>
      </c>
      <c r="B244" s="2" t="s">
        <v>466</v>
      </c>
      <c r="C244" s="2" t="s">
        <v>466</v>
      </c>
      <c r="D244" s="2" t="s">
        <v>59</v>
      </c>
      <c r="E244" s="2" t="s">
        <v>480</v>
      </c>
      <c r="F244" s="2">
        <f t="shared" si="3"/>
        <v>1</v>
      </c>
      <c r="G244" s="2">
        <f>Sheet1[[#This Row],[Annual Salary]]/Sheet1[[#This Row],[Exchange Rate]]</f>
        <v>0</v>
      </c>
      <c r="H244" s="2" t="s">
        <v>919</v>
      </c>
      <c r="I244" s="2" t="s">
        <v>66</v>
      </c>
      <c r="J244" s="2" t="s">
        <v>466</v>
      </c>
      <c r="K244" s="2" t="s">
        <v>80</v>
      </c>
      <c r="L244" s="2" t="s">
        <v>93</v>
      </c>
      <c r="M244" s="2" t="s">
        <v>466</v>
      </c>
      <c r="N244" s="2" t="s">
        <v>480</v>
      </c>
      <c r="O244" s="2" t="s">
        <v>498</v>
      </c>
      <c r="P244" s="2" t="s">
        <v>464</v>
      </c>
      <c r="Q244" s="2" t="s">
        <v>466</v>
      </c>
      <c r="R244" s="2" t="s">
        <v>285</v>
      </c>
    </row>
    <row r="245" spans="1:18" x14ac:dyDescent="0.35">
      <c r="A245" s="2" t="s">
        <v>19</v>
      </c>
      <c r="B245" s="2" t="s">
        <v>30</v>
      </c>
      <c r="C245" s="2" t="s">
        <v>46</v>
      </c>
      <c r="D245" s="2" t="s">
        <v>456</v>
      </c>
      <c r="E245" s="2" t="s">
        <v>920</v>
      </c>
      <c r="F245" s="2">
        <f t="shared" si="3"/>
        <v>1</v>
      </c>
      <c r="G245" s="2">
        <f>Sheet1[[#This Row],[Annual Salary]]/Sheet1[[#This Row],[Exchange Rate]]</f>
        <v>17804</v>
      </c>
      <c r="H245" s="2" t="s">
        <v>921</v>
      </c>
      <c r="I245" s="2" t="s">
        <v>66</v>
      </c>
      <c r="J245" s="2" t="s">
        <v>69</v>
      </c>
      <c r="K245" s="2" t="s">
        <v>77</v>
      </c>
      <c r="L245" s="2" t="s">
        <v>89</v>
      </c>
      <c r="M245" s="2" t="s">
        <v>137</v>
      </c>
      <c r="N245" s="2" t="s">
        <v>517</v>
      </c>
      <c r="O245" s="2" t="s">
        <v>469</v>
      </c>
      <c r="P245" s="2" t="s">
        <v>148</v>
      </c>
      <c r="Q245" s="2" t="s">
        <v>455</v>
      </c>
      <c r="R245" s="2" t="s">
        <v>189</v>
      </c>
    </row>
    <row r="246" spans="1:18" x14ac:dyDescent="0.35">
      <c r="A246" s="2" t="s">
        <v>20</v>
      </c>
      <c r="B246" s="2" t="s">
        <v>22</v>
      </c>
      <c r="C246" s="2" t="s">
        <v>38</v>
      </c>
      <c r="D246" s="2" t="s">
        <v>456</v>
      </c>
      <c r="E246" s="2" t="s">
        <v>922</v>
      </c>
      <c r="F246" s="2">
        <f t="shared" si="3"/>
        <v>1.4</v>
      </c>
      <c r="G246" s="2">
        <f>Sheet1[[#This Row],[Annual Salary]]/Sheet1[[#This Row],[Exchange Rate]]</f>
        <v>61730.000000000007</v>
      </c>
      <c r="H246" s="2" t="s">
        <v>923</v>
      </c>
      <c r="I246" s="2" t="s">
        <v>64</v>
      </c>
      <c r="J246" s="2" t="s">
        <v>69</v>
      </c>
      <c r="K246" s="2" t="s">
        <v>78</v>
      </c>
      <c r="L246" s="2" t="s">
        <v>491</v>
      </c>
      <c r="M246" s="2" t="s">
        <v>117</v>
      </c>
      <c r="N246" s="2" t="s">
        <v>510</v>
      </c>
      <c r="O246" s="2" t="s">
        <v>546</v>
      </c>
      <c r="P246" s="2" t="s">
        <v>481</v>
      </c>
      <c r="Q246" s="2" t="s">
        <v>156</v>
      </c>
      <c r="R246" s="2" t="s">
        <v>168</v>
      </c>
    </row>
    <row r="247" spans="1:18" x14ac:dyDescent="0.35">
      <c r="A247" s="2" t="s">
        <v>20</v>
      </c>
      <c r="B247" s="2" t="s">
        <v>34</v>
      </c>
      <c r="C247" s="2" t="s">
        <v>43</v>
      </c>
      <c r="D247" s="2" t="s">
        <v>57</v>
      </c>
      <c r="E247" s="2" t="s">
        <v>924</v>
      </c>
      <c r="F247" s="2">
        <f t="shared" si="3"/>
        <v>88.04</v>
      </c>
      <c r="G247" s="2">
        <f>Sheet1[[#This Row],[Annual Salary]]/Sheet1[[#This Row],[Exchange Rate]]</f>
        <v>11790.799636528849</v>
      </c>
      <c r="H247" s="2" t="s">
        <v>925</v>
      </c>
      <c r="I247" s="2" t="s">
        <v>65</v>
      </c>
      <c r="J247" s="2" t="s">
        <v>466</v>
      </c>
      <c r="K247" s="2" t="s">
        <v>80</v>
      </c>
      <c r="L247" s="2" t="s">
        <v>97</v>
      </c>
      <c r="M247" s="2" t="s">
        <v>122</v>
      </c>
      <c r="N247" s="2" t="s">
        <v>531</v>
      </c>
      <c r="O247" s="2" t="s">
        <v>504</v>
      </c>
      <c r="P247" s="2" t="s">
        <v>481</v>
      </c>
      <c r="Q247" s="2" t="s">
        <v>156</v>
      </c>
      <c r="R247" s="2" t="s">
        <v>286</v>
      </c>
    </row>
    <row r="248" spans="1:18" x14ac:dyDescent="0.35">
      <c r="A248" s="2" t="s">
        <v>18</v>
      </c>
      <c r="B248" s="2" t="s">
        <v>34</v>
      </c>
      <c r="C248" s="2" t="s">
        <v>37</v>
      </c>
      <c r="D248" s="2" t="s">
        <v>55</v>
      </c>
      <c r="E248" s="2" t="s">
        <v>926</v>
      </c>
      <c r="F248" s="2">
        <f t="shared" si="3"/>
        <v>0.75</v>
      </c>
      <c r="G248" s="2">
        <f>Sheet1[[#This Row],[Annual Salary]]/Sheet1[[#This Row],[Exchange Rate]]</f>
        <v>16144</v>
      </c>
      <c r="H248" s="2" t="s">
        <v>480</v>
      </c>
      <c r="I248" s="2" t="s">
        <v>67</v>
      </c>
      <c r="J248" s="2" t="s">
        <v>452</v>
      </c>
      <c r="K248" s="2" t="s">
        <v>71</v>
      </c>
      <c r="L248" s="2" t="s">
        <v>81</v>
      </c>
      <c r="M248" s="2" t="s">
        <v>111</v>
      </c>
      <c r="N248" s="2" t="s">
        <v>462</v>
      </c>
      <c r="O248" s="2" t="s">
        <v>463</v>
      </c>
      <c r="P248" s="2" t="s">
        <v>150</v>
      </c>
      <c r="Q248" s="2" t="s">
        <v>156</v>
      </c>
      <c r="R248" s="2" t="s">
        <v>164</v>
      </c>
    </row>
    <row r="249" spans="1:18" x14ac:dyDescent="0.35">
      <c r="A249" s="2" t="s">
        <v>16</v>
      </c>
      <c r="B249" s="2" t="s">
        <v>23</v>
      </c>
      <c r="C249" s="2" t="s">
        <v>41</v>
      </c>
      <c r="D249" s="2" t="s">
        <v>55</v>
      </c>
      <c r="E249" s="2" t="s">
        <v>927</v>
      </c>
      <c r="F249" s="2">
        <f t="shared" si="3"/>
        <v>1</v>
      </c>
      <c r="G249" s="2">
        <f>Sheet1[[#This Row],[Annual Salary]]/Sheet1[[#This Row],[Exchange Rate]]</f>
        <v>110290</v>
      </c>
      <c r="H249" s="2" t="s">
        <v>928</v>
      </c>
      <c r="I249" s="2" t="s">
        <v>66</v>
      </c>
      <c r="J249" s="2" t="s">
        <v>466</v>
      </c>
      <c r="K249" s="2" t="s">
        <v>78</v>
      </c>
      <c r="L249" s="2" t="s">
        <v>491</v>
      </c>
      <c r="M249" s="2" t="s">
        <v>117</v>
      </c>
      <c r="N249" s="2" t="s">
        <v>504</v>
      </c>
      <c r="O249" s="2" t="s">
        <v>504</v>
      </c>
      <c r="P249" s="2" t="s">
        <v>152</v>
      </c>
      <c r="Q249" s="2" t="s">
        <v>465</v>
      </c>
      <c r="R249" s="2" t="s">
        <v>287</v>
      </c>
    </row>
    <row r="250" spans="1:18" x14ac:dyDescent="0.35">
      <c r="A250" s="2" t="s">
        <v>16</v>
      </c>
      <c r="B250" s="2" t="s">
        <v>34</v>
      </c>
      <c r="C250" s="2" t="s">
        <v>38</v>
      </c>
      <c r="D250" s="2" t="s">
        <v>456</v>
      </c>
      <c r="E250" s="2" t="s">
        <v>929</v>
      </c>
      <c r="F250" s="2">
        <f t="shared" si="3"/>
        <v>1</v>
      </c>
      <c r="G250" s="2">
        <f>Sheet1[[#This Row],[Annual Salary]]/Sheet1[[#This Row],[Exchange Rate]]</f>
        <v>115907</v>
      </c>
      <c r="H250" s="2" t="s">
        <v>930</v>
      </c>
      <c r="I250" s="2" t="s">
        <v>66</v>
      </c>
      <c r="J250" s="2" t="s">
        <v>466</v>
      </c>
      <c r="K250" s="2" t="s">
        <v>80</v>
      </c>
      <c r="L250" s="2" t="s">
        <v>93</v>
      </c>
      <c r="M250" s="2" t="s">
        <v>128</v>
      </c>
      <c r="N250" s="2" t="s">
        <v>453</v>
      </c>
      <c r="O250" s="2" t="s">
        <v>453</v>
      </c>
      <c r="P250" s="2" t="s">
        <v>454</v>
      </c>
      <c r="Q250" s="2" t="s">
        <v>156</v>
      </c>
      <c r="R250" s="2" t="s">
        <v>288</v>
      </c>
    </row>
    <row r="251" spans="1:18" x14ac:dyDescent="0.35">
      <c r="A251" s="2" t="s">
        <v>20</v>
      </c>
      <c r="B251" s="2" t="s">
        <v>22</v>
      </c>
      <c r="C251" s="2" t="s">
        <v>41</v>
      </c>
      <c r="D251" s="2" t="s">
        <v>59</v>
      </c>
      <c r="E251" s="2" t="s">
        <v>931</v>
      </c>
      <c r="F251" s="2">
        <f t="shared" si="3"/>
        <v>1</v>
      </c>
      <c r="G251" s="2">
        <f>Sheet1[[#This Row],[Annual Salary]]/Sheet1[[#This Row],[Exchange Rate]]</f>
        <v>125585</v>
      </c>
      <c r="H251" s="2" t="s">
        <v>932</v>
      </c>
      <c r="I251" s="2" t="s">
        <v>66</v>
      </c>
      <c r="J251" s="2" t="s">
        <v>472</v>
      </c>
      <c r="K251" s="2" t="s">
        <v>77</v>
      </c>
      <c r="L251" s="2" t="s">
        <v>103</v>
      </c>
      <c r="M251" s="2" t="s">
        <v>130</v>
      </c>
      <c r="N251" s="2" t="s">
        <v>510</v>
      </c>
      <c r="O251" s="2" t="s">
        <v>504</v>
      </c>
      <c r="P251" s="2" t="s">
        <v>464</v>
      </c>
      <c r="Q251" s="2" t="s">
        <v>154</v>
      </c>
      <c r="R251" s="2" t="s">
        <v>289</v>
      </c>
    </row>
    <row r="252" spans="1:18" x14ac:dyDescent="0.35">
      <c r="A252" s="2" t="s">
        <v>16</v>
      </c>
      <c r="B252" s="2" t="s">
        <v>25</v>
      </c>
      <c r="C252" s="2" t="s">
        <v>549</v>
      </c>
      <c r="D252" s="2" t="s">
        <v>61</v>
      </c>
      <c r="E252" s="2" t="s">
        <v>933</v>
      </c>
      <c r="F252" s="2">
        <f t="shared" si="3"/>
        <v>0.75</v>
      </c>
      <c r="G252" s="2">
        <f>Sheet1[[#This Row],[Annual Salary]]/Sheet1[[#This Row],[Exchange Rate]]</f>
        <v>87646.666666666672</v>
      </c>
      <c r="H252" s="2" t="s">
        <v>934</v>
      </c>
      <c r="I252" s="2" t="s">
        <v>67</v>
      </c>
      <c r="J252" s="2" t="s">
        <v>69</v>
      </c>
      <c r="K252" s="2" t="s">
        <v>71</v>
      </c>
      <c r="L252" s="2" t="s">
        <v>81</v>
      </c>
      <c r="M252" s="2" t="s">
        <v>111</v>
      </c>
      <c r="N252" s="2" t="s">
        <v>462</v>
      </c>
      <c r="O252" s="2" t="s">
        <v>914</v>
      </c>
      <c r="P252" s="2" t="s">
        <v>152</v>
      </c>
      <c r="Q252" s="2" t="s">
        <v>154</v>
      </c>
      <c r="R252" s="2" t="s">
        <v>282</v>
      </c>
    </row>
    <row r="253" spans="1:18" x14ac:dyDescent="0.35">
      <c r="A253" s="2" t="s">
        <v>20</v>
      </c>
      <c r="B253" s="2" t="s">
        <v>34</v>
      </c>
      <c r="C253" s="2" t="s">
        <v>549</v>
      </c>
      <c r="D253" s="2" t="s">
        <v>486</v>
      </c>
      <c r="E253" s="2" t="s">
        <v>935</v>
      </c>
      <c r="F253" s="2">
        <f t="shared" si="3"/>
        <v>0.75</v>
      </c>
      <c r="G253" s="2">
        <f>Sheet1[[#This Row],[Annual Salary]]/Sheet1[[#This Row],[Exchange Rate]]</f>
        <v>45605.333333333336</v>
      </c>
      <c r="H253" s="2" t="s">
        <v>936</v>
      </c>
      <c r="I253" s="2" t="s">
        <v>67</v>
      </c>
      <c r="J253" s="2" t="s">
        <v>69</v>
      </c>
      <c r="K253" s="2" t="s">
        <v>73</v>
      </c>
      <c r="L253" s="2" t="s">
        <v>83</v>
      </c>
      <c r="M253" s="2" t="s">
        <v>73</v>
      </c>
      <c r="N253" s="2" t="s">
        <v>462</v>
      </c>
      <c r="O253" s="2" t="s">
        <v>510</v>
      </c>
      <c r="P253" s="2" t="s">
        <v>148</v>
      </c>
      <c r="Q253" s="2" t="s">
        <v>455</v>
      </c>
      <c r="R253" s="2" t="s">
        <v>179</v>
      </c>
    </row>
    <row r="254" spans="1:18" x14ac:dyDescent="0.35">
      <c r="A254" s="2" t="s">
        <v>18</v>
      </c>
      <c r="B254" s="2" t="s">
        <v>25</v>
      </c>
      <c r="C254" s="2" t="s">
        <v>51</v>
      </c>
      <c r="D254" s="2" t="s">
        <v>456</v>
      </c>
      <c r="E254" s="2" t="s">
        <v>937</v>
      </c>
      <c r="F254" s="2">
        <f t="shared" si="3"/>
        <v>0.86</v>
      </c>
      <c r="G254" s="2">
        <f>Sheet1[[#This Row],[Annual Salary]]/Sheet1[[#This Row],[Exchange Rate]]</f>
        <v>95522.093023255817</v>
      </c>
      <c r="H254" s="2" t="s">
        <v>938</v>
      </c>
      <c r="I254" s="2" t="s">
        <v>62</v>
      </c>
      <c r="J254" s="2" t="s">
        <v>69</v>
      </c>
      <c r="K254" s="2" t="s">
        <v>77</v>
      </c>
      <c r="L254" s="2" t="s">
        <v>104</v>
      </c>
      <c r="M254" s="2" t="s">
        <v>132</v>
      </c>
      <c r="N254" s="2" t="s">
        <v>504</v>
      </c>
      <c r="O254" s="2" t="s">
        <v>453</v>
      </c>
      <c r="P254" s="2" t="s">
        <v>454</v>
      </c>
      <c r="Q254" s="2" t="s">
        <v>156</v>
      </c>
      <c r="R254" s="2" t="s">
        <v>166</v>
      </c>
    </row>
    <row r="255" spans="1:18" x14ac:dyDescent="0.35">
      <c r="A255" s="2" t="s">
        <v>18</v>
      </c>
      <c r="B255" s="2" t="s">
        <v>34</v>
      </c>
      <c r="C255" s="2" t="s">
        <v>40</v>
      </c>
      <c r="D255" s="2" t="s">
        <v>56</v>
      </c>
      <c r="E255" s="2" t="s">
        <v>939</v>
      </c>
      <c r="F255" s="2">
        <f t="shared" si="3"/>
        <v>0.86</v>
      </c>
      <c r="G255" s="2">
        <f>Sheet1[[#This Row],[Annual Salary]]/Sheet1[[#This Row],[Exchange Rate]]</f>
        <v>94341.860465116275</v>
      </c>
      <c r="H255" s="2" t="s">
        <v>940</v>
      </c>
      <c r="I255" s="2" t="s">
        <v>62</v>
      </c>
      <c r="J255" s="2" t="s">
        <v>69</v>
      </c>
      <c r="K255" s="2" t="s">
        <v>77</v>
      </c>
      <c r="L255" s="2" t="s">
        <v>87</v>
      </c>
      <c r="M255" s="2" t="s">
        <v>135</v>
      </c>
      <c r="N255" s="2" t="s">
        <v>510</v>
      </c>
      <c r="O255" s="2" t="s">
        <v>546</v>
      </c>
      <c r="P255" s="2" t="s">
        <v>148</v>
      </c>
      <c r="Q255" s="2" t="s">
        <v>156</v>
      </c>
      <c r="R255" s="2" t="s">
        <v>188</v>
      </c>
    </row>
    <row r="256" spans="1:18" x14ac:dyDescent="0.35">
      <c r="A256" s="2" t="s">
        <v>18</v>
      </c>
      <c r="B256" s="2" t="s">
        <v>34</v>
      </c>
      <c r="C256" s="2" t="s">
        <v>43</v>
      </c>
      <c r="D256" s="2" t="s">
        <v>61</v>
      </c>
      <c r="E256" s="2" t="s">
        <v>941</v>
      </c>
      <c r="F256" s="2">
        <f t="shared" si="3"/>
        <v>0.75</v>
      </c>
      <c r="G256" s="2">
        <f>Sheet1[[#This Row],[Annual Salary]]/Sheet1[[#This Row],[Exchange Rate]]</f>
        <v>75889.333333333328</v>
      </c>
      <c r="H256" s="2" t="s">
        <v>942</v>
      </c>
      <c r="I256" s="2" t="s">
        <v>67</v>
      </c>
      <c r="J256" s="2" t="s">
        <v>452</v>
      </c>
      <c r="K256" s="2" t="s">
        <v>80</v>
      </c>
      <c r="L256" s="2" t="s">
        <v>93</v>
      </c>
      <c r="M256" s="2" t="s">
        <v>128</v>
      </c>
      <c r="N256" s="2" t="s">
        <v>477</v>
      </c>
      <c r="O256" s="2" t="s">
        <v>477</v>
      </c>
      <c r="P256" s="2" t="s">
        <v>148</v>
      </c>
      <c r="Q256" s="2" t="s">
        <v>465</v>
      </c>
      <c r="R256" s="2" t="s">
        <v>290</v>
      </c>
    </row>
    <row r="257" spans="1:18" x14ac:dyDescent="0.35">
      <c r="A257" s="2" t="s">
        <v>18</v>
      </c>
      <c r="B257" s="2" t="s">
        <v>34</v>
      </c>
      <c r="C257" s="2" t="s">
        <v>40</v>
      </c>
      <c r="D257" s="2" t="s">
        <v>56</v>
      </c>
      <c r="E257" s="2" t="s">
        <v>943</v>
      </c>
      <c r="F257" s="2">
        <f t="shared" si="3"/>
        <v>0.75</v>
      </c>
      <c r="G257" s="2">
        <f>Sheet1[[#This Row],[Annual Salary]]/Sheet1[[#This Row],[Exchange Rate]]</f>
        <v>33857.333333333336</v>
      </c>
      <c r="H257" s="2" t="s">
        <v>944</v>
      </c>
      <c r="I257" s="2" t="s">
        <v>67</v>
      </c>
      <c r="J257" s="2" t="s">
        <v>472</v>
      </c>
      <c r="K257" s="2" t="s">
        <v>77</v>
      </c>
      <c r="L257" s="2" t="s">
        <v>108</v>
      </c>
      <c r="M257" s="2" t="s">
        <v>136</v>
      </c>
      <c r="N257" s="2" t="s">
        <v>477</v>
      </c>
      <c r="O257" s="2" t="s">
        <v>705</v>
      </c>
      <c r="P257" s="2" t="s">
        <v>464</v>
      </c>
      <c r="Q257" s="2" t="s">
        <v>154</v>
      </c>
      <c r="R257" s="2" t="s">
        <v>291</v>
      </c>
    </row>
    <row r="258" spans="1:18" x14ac:dyDescent="0.35">
      <c r="A258" s="2" t="s">
        <v>18</v>
      </c>
      <c r="B258" s="2" t="s">
        <v>30</v>
      </c>
      <c r="C258" s="2" t="s">
        <v>43</v>
      </c>
      <c r="D258" s="2" t="s">
        <v>56</v>
      </c>
      <c r="E258" s="2" t="s">
        <v>945</v>
      </c>
      <c r="F258" s="2">
        <f t="shared" ref="F258:F321" si="4">IF(I258="USD",1,
 IF(I258="INR",88.04,
 IF(I258="EUR",0.86,
 IF(I258="GBP",0.75,
 IF(I258="CAD",1.4,
 IF(I258="AUD",1.53))))))</f>
        <v>1</v>
      </c>
      <c r="G258" s="2">
        <f>Sheet1[[#This Row],[Annual Salary]]/Sheet1[[#This Row],[Exchange Rate]]</f>
        <v>55440</v>
      </c>
      <c r="H258" s="2" t="s">
        <v>946</v>
      </c>
      <c r="I258" s="2" t="s">
        <v>66</v>
      </c>
      <c r="J258" s="2" t="s">
        <v>55</v>
      </c>
      <c r="K258" s="2" t="s">
        <v>72</v>
      </c>
      <c r="L258" s="2" t="s">
        <v>82</v>
      </c>
      <c r="M258" s="2" t="s">
        <v>112</v>
      </c>
      <c r="N258" s="2" t="s">
        <v>477</v>
      </c>
      <c r="O258" s="2" t="s">
        <v>947</v>
      </c>
      <c r="P258" s="2" t="s">
        <v>148</v>
      </c>
      <c r="Q258" s="2" t="s">
        <v>154</v>
      </c>
      <c r="R258" s="2" t="s">
        <v>287</v>
      </c>
    </row>
    <row r="259" spans="1:18" x14ac:dyDescent="0.35">
      <c r="A259" s="2" t="s">
        <v>20</v>
      </c>
      <c r="B259" s="2" t="s">
        <v>27</v>
      </c>
      <c r="C259" s="2" t="s">
        <v>549</v>
      </c>
      <c r="D259" s="2" t="s">
        <v>456</v>
      </c>
      <c r="E259" s="2" t="s">
        <v>948</v>
      </c>
      <c r="F259" s="2">
        <f t="shared" si="4"/>
        <v>1.4</v>
      </c>
      <c r="G259" s="2">
        <f>Sheet1[[#This Row],[Annual Salary]]/Sheet1[[#This Row],[Exchange Rate]]</f>
        <v>34477.142857142862</v>
      </c>
      <c r="H259" s="2" t="s">
        <v>949</v>
      </c>
      <c r="I259" s="2" t="s">
        <v>64</v>
      </c>
      <c r="J259" s="2" t="s">
        <v>69</v>
      </c>
      <c r="K259" s="2" t="s">
        <v>71</v>
      </c>
      <c r="L259" s="2" t="s">
        <v>81</v>
      </c>
      <c r="M259" s="2" t="s">
        <v>111</v>
      </c>
      <c r="N259" s="2" t="s">
        <v>484</v>
      </c>
      <c r="O259" s="2" t="s">
        <v>577</v>
      </c>
      <c r="P259" s="2" t="s">
        <v>464</v>
      </c>
      <c r="Q259" s="2" t="s">
        <v>455</v>
      </c>
      <c r="R259" s="2" t="s">
        <v>292</v>
      </c>
    </row>
    <row r="260" spans="1:18" x14ac:dyDescent="0.35">
      <c r="A260" s="2" t="s">
        <v>19</v>
      </c>
      <c r="B260" s="2" t="s">
        <v>22</v>
      </c>
      <c r="C260" s="2" t="s">
        <v>46</v>
      </c>
      <c r="D260" s="2" t="s">
        <v>56</v>
      </c>
      <c r="E260" s="2" t="s">
        <v>950</v>
      </c>
      <c r="F260" s="2">
        <f t="shared" si="4"/>
        <v>1</v>
      </c>
      <c r="G260" s="2">
        <f>Sheet1[[#This Row],[Annual Salary]]/Sheet1[[#This Row],[Exchange Rate]]</f>
        <v>34893</v>
      </c>
      <c r="H260" s="2" t="s">
        <v>951</v>
      </c>
      <c r="I260" s="2" t="s">
        <v>66</v>
      </c>
      <c r="J260" s="2" t="s">
        <v>472</v>
      </c>
      <c r="K260" s="2" t="s">
        <v>497</v>
      </c>
      <c r="L260" s="2" t="s">
        <v>92</v>
      </c>
      <c r="M260" s="2" t="s">
        <v>92</v>
      </c>
      <c r="N260" s="2" t="s">
        <v>480</v>
      </c>
      <c r="O260" s="2" t="s">
        <v>480</v>
      </c>
      <c r="P260" s="2" t="s">
        <v>481</v>
      </c>
      <c r="Q260" s="2" t="s">
        <v>455</v>
      </c>
      <c r="R260" s="2" t="s">
        <v>187</v>
      </c>
    </row>
    <row r="261" spans="1:18" x14ac:dyDescent="0.35">
      <c r="A261" s="2" t="s">
        <v>19</v>
      </c>
      <c r="B261" s="2" t="s">
        <v>25</v>
      </c>
      <c r="C261" s="2" t="s">
        <v>42</v>
      </c>
      <c r="D261" s="2" t="s">
        <v>456</v>
      </c>
      <c r="E261" s="2" t="s">
        <v>952</v>
      </c>
      <c r="F261" s="2">
        <f t="shared" si="4"/>
        <v>1.4</v>
      </c>
      <c r="G261" s="2">
        <f>Sheet1[[#This Row],[Annual Salary]]/Sheet1[[#This Row],[Exchange Rate]]</f>
        <v>80900.71428571429</v>
      </c>
      <c r="H261" s="2" t="s">
        <v>480</v>
      </c>
      <c r="I261" s="2" t="s">
        <v>64</v>
      </c>
      <c r="J261" s="2" t="s">
        <v>69</v>
      </c>
      <c r="K261" s="2" t="s">
        <v>71</v>
      </c>
      <c r="L261" s="2" t="s">
        <v>81</v>
      </c>
      <c r="M261" s="2" t="s">
        <v>111</v>
      </c>
      <c r="N261" s="2" t="s">
        <v>488</v>
      </c>
      <c r="O261" s="2" t="s">
        <v>474</v>
      </c>
      <c r="P261" s="2" t="s">
        <v>464</v>
      </c>
      <c r="Q261" s="2" t="s">
        <v>154</v>
      </c>
      <c r="R261" s="2" t="s">
        <v>188</v>
      </c>
    </row>
    <row r="262" spans="1:18" x14ac:dyDescent="0.35">
      <c r="A262" s="2" t="s">
        <v>17</v>
      </c>
      <c r="B262" s="2" t="s">
        <v>23</v>
      </c>
      <c r="C262" s="2" t="s">
        <v>578</v>
      </c>
      <c r="D262" s="2" t="s">
        <v>60</v>
      </c>
      <c r="E262" s="2" t="s">
        <v>953</v>
      </c>
      <c r="F262" s="2">
        <f t="shared" si="4"/>
        <v>1</v>
      </c>
      <c r="G262" s="2">
        <f>Sheet1[[#This Row],[Annual Salary]]/Sheet1[[#This Row],[Exchange Rate]]</f>
        <v>123213</v>
      </c>
      <c r="H262" s="2" t="s">
        <v>480</v>
      </c>
      <c r="I262" s="2" t="s">
        <v>66</v>
      </c>
      <c r="J262" s="2" t="s">
        <v>466</v>
      </c>
      <c r="K262" s="2" t="s">
        <v>78</v>
      </c>
      <c r="L262" s="2" t="s">
        <v>584</v>
      </c>
      <c r="M262" s="2" t="s">
        <v>133</v>
      </c>
      <c r="N262" s="2" t="s">
        <v>480</v>
      </c>
      <c r="O262" s="2" t="s">
        <v>480</v>
      </c>
      <c r="P262" s="2" t="s">
        <v>148</v>
      </c>
      <c r="Q262" s="2" t="s">
        <v>156</v>
      </c>
      <c r="R262" s="2" t="s">
        <v>170</v>
      </c>
    </row>
    <row r="263" spans="1:18" x14ac:dyDescent="0.35">
      <c r="A263" s="2" t="s">
        <v>17</v>
      </c>
      <c r="B263" s="2" t="s">
        <v>34</v>
      </c>
      <c r="C263" s="2" t="s">
        <v>46</v>
      </c>
      <c r="D263" s="2" t="s">
        <v>466</v>
      </c>
      <c r="E263" s="2" t="s">
        <v>954</v>
      </c>
      <c r="F263" s="2">
        <f t="shared" si="4"/>
        <v>1.4</v>
      </c>
      <c r="G263" s="2">
        <f>Sheet1[[#This Row],[Annual Salary]]/Sheet1[[#This Row],[Exchange Rate]]</f>
        <v>61339.285714285717</v>
      </c>
      <c r="H263" s="2" t="s">
        <v>955</v>
      </c>
      <c r="I263" s="2" t="s">
        <v>64</v>
      </c>
      <c r="J263" s="2" t="s">
        <v>466</v>
      </c>
      <c r="K263" s="2" t="s">
        <v>76</v>
      </c>
      <c r="L263" s="2" t="s">
        <v>110</v>
      </c>
      <c r="M263" s="2" t="s">
        <v>145</v>
      </c>
      <c r="N263" s="2" t="s">
        <v>480</v>
      </c>
      <c r="O263" s="2" t="s">
        <v>480</v>
      </c>
      <c r="P263" s="2" t="s">
        <v>454</v>
      </c>
      <c r="Q263" s="2" t="s">
        <v>156</v>
      </c>
      <c r="R263" s="2" t="s">
        <v>179</v>
      </c>
    </row>
    <row r="264" spans="1:18" x14ac:dyDescent="0.35">
      <c r="A264" s="2" t="s">
        <v>18</v>
      </c>
      <c r="B264" s="2" t="s">
        <v>32</v>
      </c>
      <c r="C264" s="2" t="s">
        <v>578</v>
      </c>
      <c r="D264" s="2" t="s">
        <v>449</v>
      </c>
      <c r="E264" s="2" t="s">
        <v>956</v>
      </c>
      <c r="F264" s="2">
        <f t="shared" si="4"/>
        <v>88.04</v>
      </c>
      <c r="G264" s="2">
        <f>Sheet1[[#This Row],[Annual Salary]]/Sheet1[[#This Row],[Exchange Rate]]</f>
        <v>7728.271240345297</v>
      </c>
      <c r="H264" s="2" t="s">
        <v>957</v>
      </c>
      <c r="I264" s="2" t="s">
        <v>65</v>
      </c>
      <c r="J264" s="2" t="s">
        <v>452</v>
      </c>
      <c r="K264" s="2" t="s">
        <v>73</v>
      </c>
      <c r="L264" s="2" t="s">
        <v>83</v>
      </c>
      <c r="M264" s="2" t="s">
        <v>73</v>
      </c>
      <c r="N264" s="2" t="s">
        <v>517</v>
      </c>
      <c r="O264" s="2" t="s">
        <v>517</v>
      </c>
      <c r="P264" s="2" t="s">
        <v>464</v>
      </c>
      <c r="Q264" s="2" t="s">
        <v>156</v>
      </c>
      <c r="R264" s="2" t="s">
        <v>173</v>
      </c>
    </row>
    <row r="265" spans="1:18" x14ac:dyDescent="0.35">
      <c r="A265" s="2" t="s">
        <v>18</v>
      </c>
      <c r="B265" s="2" t="s">
        <v>23</v>
      </c>
      <c r="C265" s="2" t="s">
        <v>48</v>
      </c>
      <c r="D265" s="2" t="s">
        <v>486</v>
      </c>
      <c r="E265" s="2" t="s">
        <v>958</v>
      </c>
      <c r="F265" s="2">
        <f t="shared" si="4"/>
        <v>1.4</v>
      </c>
      <c r="G265" s="2">
        <f>Sheet1[[#This Row],[Annual Salary]]/Sheet1[[#This Row],[Exchange Rate]]</f>
        <v>39817.857142857145</v>
      </c>
      <c r="H265" s="2" t="s">
        <v>959</v>
      </c>
      <c r="I265" s="2" t="s">
        <v>64</v>
      </c>
      <c r="J265" s="2" t="s">
        <v>472</v>
      </c>
      <c r="K265" s="2" t="s">
        <v>74</v>
      </c>
      <c r="L265" s="2" t="s">
        <v>95</v>
      </c>
      <c r="M265" s="2" t="s">
        <v>120</v>
      </c>
      <c r="N265" s="2" t="s">
        <v>484</v>
      </c>
      <c r="O265" s="2" t="s">
        <v>484</v>
      </c>
      <c r="P265" s="2" t="s">
        <v>481</v>
      </c>
      <c r="Q265" s="2" t="s">
        <v>455</v>
      </c>
      <c r="R265" s="2" t="s">
        <v>188</v>
      </c>
    </row>
    <row r="266" spans="1:18" x14ac:dyDescent="0.35">
      <c r="A266" s="2" t="s">
        <v>16</v>
      </c>
      <c r="B266" s="2" t="s">
        <v>30</v>
      </c>
      <c r="C266" s="2" t="s">
        <v>41</v>
      </c>
      <c r="D266" s="2" t="s">
        <v>56</v>
      </c>
      <c r="E266" s="2" t="s">
        <v>960</v>
      </c>
      <c r="F266" s="2">
        <f t="shared" si="4"/>
        <v>88.04</v>
      </c>
      <c r="G266" s="2">
        <f>Sheet1[[#This Row],[Annual Salary]]/Sheet1[[#This Row],[Exchange Rate]]</f>
        <v>9619.8318945933661</v>
      </c>
      <c r="H266" s="2" t="s">
        <v>961</v>
      </c>
      <c r="I266" s="2" t="s">
        <v>65</v>
      </c>
      <c r="J266" s="2" t="s">
        <v>69</v>
      </c>
      <c r="K266" s="2" t="s">
        <v>78</v>
      </c>
      <c r="L266" s="2" t="s">
        <v>584</v>
      </c>
      <c r="M266" s="2" t="s">
        <v>133</v>
      </c>
      <c r="N266" s="2" t="s">
        <v>453</v>
      </c>
      <c r="O266" s="2" t="s">
        <v>453</v>
      </c>
      <c r="P266" s="2" t="s">
        <v>454</v>
      </c>
      <c r="Q266" s="2" t="s">
        <v>455</v>
      </c>
      <c r="R266" s="2" t="s">
        <v>207</v>
      </c>
    </row>
    <row r="267" spans="1:18" x14ac:dyDescent="0.35">
      <c r="A267" s="2" t="s">
        <v>18</v>
      </c>
      <c r="B267" s="2" t="s">
        <v>23</v>
      </c>
      <c r="C267" s="2" t="s">
        <v>43</v>
      </c>
      <c r="D267" s="2" t="s">
        <v>449</v>
      </c>
      <c r="E267" s="2" t="s">
        <v>962</v>
      </c>
      <c r="F267" s="2">
        <f t="shared" si="4"/>
        <v>1.53</v>
      </c>
      <c r="G267" s="2">
        <f>Sheet1[[#This Row],[Annual Salary]]/Sheet1[[#This Row],[Exchange Rate]]</f>
        <v>84533.333333333328</v>
      </c>
      <c r="H267" s="2" t="s">
        <v>963</v>
      </c>
      <c r="I267" s="2" t="s">
        <v>63</v>
      </c>
      <c r="J267" s="2" t="s">
        <v>466</v>
      </c>
      <c r="K267" s="2" t="s">
        <v>78</v>
      </c>
      <c r="L267" s="2" t="s">
        <v>491</v>
      </c>
      <c r="M267" s="2" t="s">
        <v>117</v>
      </c>
      <c r="N267" s="2" t="s">
        <v>517</v>
      </c>
      <c r="O267" s="2" t="s">
        <v>459</v>
      </c>
      <c r="P267" s="2" t="s">
        <v>152</v>
      </c>
      <c r="Q267" s="2" t="s">
        <v>156</v>
      </c>
      <c r="R267" s="2" t="s">
        <v>168</v>
      </c>
    </row>
    <row r="268" spans="1:18" x14ac:dyDescent="0.35">
      <c r="A268" s="2" t="s">
        <v>19</v>
      </c>
      <c r="B268" s="2" t="s">
        <v>25</v>
      </c>
      <c r="C268" s="2" t="s">
        <v>448</v>
      </c>
      <c r="D268" s="2" t="s">
        <v>449</v>
      </c>
      <c r="E268" s="2" t="s">
        <v>964</v>
      </c>
      <c r="F268" s="2">
        <f t="shared" si="4"/>
        <v>1.4</v>
      </c>
      <c r="G268" s="2">
        <f>Sheet1[[#This Row],[Annual Salary]]/Sheet1[[#This Row],[Exchange Rate]]</f>
        <v>46130.71428571429</v>
      </c>
      <c r="H268" s="2" t="s">
        <v>899</v>
      </c>
      <c r="I268" s="2" t="s">
        <v>64</v>
      </c>
      <c r="J268" s="2" t="s">
        <v>472</v>
      </c>
      <c r="K268" s="2" t="s">
        <v>77</v>
      </c>
      <c r="L268" s="2" t="s">
        <v>103</v>
      </c>
      <c r="M268" s="2" t="s">
        <v>130</v>
      </c>
      <c r="N268" s="2" t="s">
        <v>459</v>
      </c>
      <c r="O268" s="2" t="s">
        <v>480</v>
      </c>
      <c r="P268" s="2" t="s">
        <v>454</v>
      </c>
      <c r="Q268" s="2" t="s">
        <v>154</v>
      </c>
      <c r="R268" s="2" t="s">
        <v>270</v>
      </c>
    </row>
    <row r="269" spans="1:18" x14ac:dyDescent="0.35">
      <c r="A269" s="2" t="s">
        <v>19</v>
      </c>
      <c r="B269" s="2" t="s">
        <v>33</v>
      </c>
      <c r="C269" s="2" t="s">
        <v>39</v>
      </c>
      <c r="D269" s="2" t="s">
        <v>60</v>
      </c>
      <c r="E269" s="2" t="s">
        <v>965</v>
      </c>
      <c r="F269" s="2">
        <f t="shared" si="4"/>
        <v>1</v>
      </c>
      <c r="G269" s="2">
        <f>Sheet1[[#This Row],[Annual Salary]]/Sheet1[[#This Row],[Exchange Rate]]</f>
        <v>115633</v>
      </c>
      <c r="H269" s="2" t="s">
        <v>966</v>
      </c>
      <c r="I269" s="2" t="s">
        <v>66</v>
      </c>
      <c r="J269" s="2" t="s">
        <v>452</v>
      </c>
      <c r="K269" s="2" t="s">
        <v>497</v>
      </c>
      <c r="L269" s="2" t="s">
        <v>105</v>
      </c>
      <c r="M269" s="2" t="s">
        <v>105</v>
      </c>
      <c r="N269" s="2" t="s">
        <v>480</v>
      </c>
      <c r="O269" s="2" t="s">
        <v>480</v>
      </c>
      <c r="P269" s="2" t="s">
        <v>454</v>
      </c>
      <c r="Q269" s="2" t="s">
        <v>465</v>
      </c>
      <c r="R269" s="2" t="s">
        <v>242</v>
      </c>
    </row>
    <row r="270" spans="1:18" x14ac:dyDescent="0.35">
      <c r="A270" s="2" t="s">
        <v>18</v>
      </c>
      <c r="B270" s="2" t="s">
        <v>34</v>
      </c>
      <c r="C270" s="2" t="s">
        <v>578</v>
      </c>
      <c r="D270" s="2" t="s">
        <v>56</v>
      </c>
      <c r="E270" s="2" t="s">
        <v>967</v>
      </c>
      <c r="F270" s="2">
        <f t="shared" si="4"/>
        <v>1.53</v>
      </c>
      <c r="G270" s="2">
        <f>Sheet1[[#This Row],[Annual Salary]]/Sheet1[[#This Row],[Exchange Rate]]</f>
        <v>29051.633986928104</v>
      </c>
      <c r="H270" s="2" t="s">
        <v>480</v>
      </c>
      <c r="I270" s="2" t="s">
        <v>63</v>
      </c>
      <c r="J270" s="2" t="s">
        <v>452</v>
      </c>
      <c r="K270" s="2" t="s">
        <v>76</v>
      </c>
      <c r="L270" s="2" t="s">
        <v>86</v>
      </c>
      <c r="M270" s="2" t="s">
        <v>142</v>
      </c>
      <c r="N270" s="2" t="s">
        <v>484</v>
      </c>
      <c r="O270" s="2" t="s">
        <v>484</v>
      </c>
      <c r="P270" s="2" t="s">
        <v>148</v>
      </c>
      <c r="Q270" s="2" t="s">
        <v>154</v>
      </c>
      <c r="R270" s="2" t="s">
        <v>177</v>
      </c>
    </row>
    <row r="271" spans="1:18" x14ac:dyDescent="0.35">
      <c r="A271" s="2" t="s">
        <v>16</v>
      </c>
      <c r="B271" s="2" t="s">
        <v>30</v>
      </c>
      <c r="C271" s="2" t="s">
        <v>39</v>
      </c>
      <c r="D271" s="2" t="s">
        <v>57</v>
      </c>
      <c r="E271" s="2" t="s">
        <v>968</v>
      </c>
      <c r="F271" s="2">
        <f t="shared" si="4"/>
        <v>88.04</v>
      </c>
      <c r="G271" s="2">
        <f>Sheet1[[#This Row],[Annual Salary]]/Sheet1[[#This Row],[Exchange Rate]]</f>
        <v>1537.8350749659244</v>
      </c>
      <c r="H271" s="2" t="s">
        <v>969</v>
      </c>
      <c r="I271" s="2" t="s">
        <v>65</v>
      </c>
      <c r="J271" s="2" t="s">
        <v>55</v>
      </c>
      <c r="K271" s="2" t="s">
        <v>77</v>
      </c>
      <c r="L271" s="2" t="s">
        <v>87</v>
      </c>
      <c r="M271" s="2" t="s">
        <v>127</v>
      </c>
      <c r="N271" s="2" t="s">
        <v>462</v>
      </c>
      <c r="O271" s="2" t="s">
        <v>914</v>
      </c>
      <c r="P271" s="2" t="s">
        <v>150</v>
      </c>
      <c r="Q271" s="2" t="s">
        <v>465</v>
      </c>
      <c r="R271" s="2" t="s">
        <v>293</v>
      </c>
    </row>
    <row r="272" spans="1:18" x14ac:dyDescent="0.35">
      <c r="A272" s="2" t="s">
        <v>18</v>
      </c>
      <c r="B272" s="2" t="s">
        <v>32</v>
      </c>
      <c r="C272" s="2" t="s">
        <v>42</v>
      </c>
      <c r="D272" s="2" t="s">
        <v>486</v>
      </c>
      <c r="E272" s="2" t="s">
        <v>970</v>
      </c>
      <c r="F272" s="2">
        <f t="shared" si="4"/>
        <v>1.4</v>
      </c>
      <c r="G272" s="2">
        <f>Sheet1[[#This Row],[Annual Salary]]/Sheet1[[#This Row],[Exchange Rate]]</f>
        <v>101979.28571428572</v>
      </c>
      <c r="H272" s="2" t="s">
        <v>971</v>
      </c>
      <c r="I272" s="2" t="s">
        <v>64</v>
      </c>
      <c r="J272" s="2" t="s">
        <v>466</v>
      </c>
      <c r="K272" s="2" t="s">
        <v>78</v>
      </c>
      <c r="L272" s="2" t="s">
        <v>584</v>
      </c>
      <c r="M272" s="2" t="s">
        <v>133</v>
      </c>
      <c r="N272" s="2" t="s">
        <v>488</v>
      </c>
      <c r="O272" s="2" t="s">
        <v>488</v>
      </c>
      <c r="P272" s="2" t="s">
        <v>481</v>
      </c>
      <c r="Q272" s="2" t="s">
        <v>465</v>
      </c>
      <c r="R272" s="2" t="s">
        <v>181</v>
      </c>
    </row>
    <row r="273" spans="1:18" x14ac:dyDescent="0.35">
      <c r="A273" s="2" t="s">
        <v>17</v>
      </c>
      <c r="B273" s="2" t="s">
        <v>25</v>
      </c>
      <c r="C273" s="2" t="s">
        <v>41</v>
      </c>
      <c r="D273" s="2" t="s">
        <v>486</v>
      </c>
      <c r="E273" s="2" t="s">
        <v>972</v>
      </c>
      <c r="F273" s="2">
        <f t="shared" si="4"/>
        <v>1.53</v>
      </c>
      <c r="G273" s="2">
        <f>Sheet1[[#This Row],[Annual Salary]]/Sheet1[[#This Row],[Exchange Rate]]</f>
        <v>66122.222222222219</v>
      </c>
      <c r="H273" s="2" t="s">
        <v>973</v>
      </c>
      <c r="I273" s="2" t="s">
        <v>63</v>
      </c>
      <c r="J273" s="2" t="s">
        <v>69</v>
      </c>
      <c r="K273" s="2" t="s">
        <v>74</v>
      </c>
      <c r="L273" s="2" t="s">
        <v>84</v>
      </c>
      <c r="M273" s="2" t="s">
        <v>113</v>
      </c>
      <c r="N273" s="2" t="s">
        <v>480</v>
      </c>
      <c r="O273" s="2" t="s">
        <v>480</v>
      </c>
      <c r="P273" s="2" t="s">
        <v>481</v>
      </c>
      <c r="Q273" s="2" t="s">
        <v>465</v>
      </c>
      <c r="R273" s="2" t="s">
        <v>165</v>
      </c>
    </row>
    <row r="274" spans="1:18" x14ac:dyDescent="0.35">
      <c r="A274" s="2" t="s">
        <v>16</v>
      </c>
      <c r="B274" s="2" t="s">
        <v>25</v>
      </c>
      <c r="C274" s="2" t="s">
        <v>448</v>
      </c>
      <c r="D274" s="2" t="s">
        <v>456</v>
      </c>
      <c r="E274" s="2" t="s">
        <v>974</v>
      </c>
      <c r="F274" s="2">
        <f t="shared" si="4"/>
        <v>0.75</v>
      </c>
      <c r="G274" s="2">
        <f>Sheet1[[#This Row],[Annual Salary]]/Sheet1[[#This Row],[Exchange Rate]]</f>
        <v>74354.666666666672</v>
      </c>
      <c r="H274" s="2" t="s">
        <v>480</v>
      </c>
      <c r="I274" s="2" t="s">
        <v>67</v>
      </c>
      <c r="J274" s="2" t="s">
        <v>472</v>
      </c>
      <c r="K274" s="2" t="s">
        <v>77</v>
      </c>
      <c r="L274" s="2" t="s">
        <v>103</v>
      </c>
      <c r="M274" s="2" t="s">
        <v>130</v>
      </c>
      <c r="N274" s="2" t="s">
        <v>453</v>
      </c>
      <c r="O274" s="2" t="s">
        <v>488</v>
      </c>
      <c r="P274" s="2" t="s">
        <v>481</v>
      </c>
      <c r="Q274" s="2" t="s">
        <v>455</v>
      </c>
      <c r="R274" s="2" t="s">
        <v>252</v>
      </c>
    </row>
    <row r="275" spans="1:18" x14ac:dyDescent="0.35">
      <c r="A275" s="2" t="s">
        <v>18</v>
      </c>
      <c r="B275" s="2" t="s">
        <v>32</v>
      </c>
      <c r="C275" s="2" t="s">
        <v>37</v>
      </c>
      <c r="D275" s="2" t="s">
        <v>60</v>
      </c>
      <c r="E275" s="2" t="s">
        <v>975</v>
      </c>
      <c r="F275" s="2">
        <f t="shared" si="4"/>
        <v>1</v>
      </c>
      <c r="G275" s="2">
        <f>Sheet1[[#This Row],[Annual Salary]]/Sheet1[[#This Row],[Exchange Rate]]</f>
        <v>80634</v>
      </c>
      <c r="H275" s="2" t="s">
        <v>976</v>
      </c>
      <c r="I275" s="2" t="s">
        <v>66</v>
      </c>
      <c r="J275" s="2" t="s">
        <v>69</v>
      </c>
      <c r="K275" s="2" t="s">
        <v>73</v>
      </c>
      <c r="L275" s="2" t="s">
        <v>83</v>
      </c>
      <c r="M275" s="2" t="s">
        <v>73</v>
      </c>
      <c r="N275" s="2" t="s">
        <v>469</v>
      </c>
      <c r="O275" s="2" t="s">
        <v>469</v>
      </c>
      <c r="P275" s="2" t="s">
        <v>464</v>
      </c>
      <c r="Q275" s="2" t="s">
        <v>465</v>
      </c>
      <c r="R275" s="2" t="s">
        <v>294</v>
      </c>
    </row>
    <row r="276" spans="1:18" x14ac:dyDescent="0.35">
      <c r="A276" s="2" t="s">
        <v>18</v>
      </c>
      <c r="B276" s="2" t="s">
        <v>30</v>
      </c>
      <c r="C276" s="2" t="s">
        <v>448</v>
      </c>
      <c r="D276" s="2" t="s">
        <v>59</v>
      </c>
      <c r="E276" s="2" t="s">
        <v>977</v>
      </c>
      <c r="F276" s="2">
        <f t="shared" si="4"/>
        <v>88.04</v>
      </c>
      <c r="G276" s="2">
        <f>Sheet1[[#This Row],[Annual Salary]]/Sheet1[[#This Row],[Exchange Rate]]</f>
        <v>15304.997728305314</v>
      </c>
      <c r="H276" s="2" t="s">
        <v>978</v>
      </c>
      <c r="I276" s="2" t="s">
        <v>65</v>
      </c>
      <c r="J276" s="2" t="s">
        <v>69</v>
      </c>
      <c r="K276" s="2" t="s">
        <v>77</v>
      </c>
      <c r="L276" s="2" t="s">
        <v>103</v>
      </c>
      <c r="M276" s="2" t="s">
        <v>130</v>
      </c>
      <c r="N276" s="2" t="s">
        <v>477</v>
      </c>
      <c r="O276" s="2" t="s">
        <v>705</v>
      </c>
      <c r="P276" s="2" t="s">
        <v>464</v>
      </c>
      <c r="Q276" s="2" t="s">
        <v>156</v>
      </c>
      <c r="R276" s="2" t="s">
        <v>180</v>
      </c>
    </row>
    <row r="277" spans="1:18" x14ac:dyDescent="0.35">
      <c r="A277" s="2" t="s">
        <v>19</v>
      </c>
      <c r="B277" s="2" t="s">
        <v>22</v>
      </c>
      <c r="C277" s="2" t="s">
        <v>51</v>
      </c>
      <c r="D277" s="2" t="s">
        <v>449</v>
      </c>
      <c r="E277" s="2" t="s">
        <v>979</v>
      </c>
      <c r="F277" s="2">
        <f t="shared" si="4"/>
        <v>1.4</v>
      </c>
      <c r="G277" s="2">
        <f>Sheet1[[#This Row],[Annual Salary]]/Sheet1[[#This Row],[Exchange Rate]]</f>
        <v>56971.428571428572</v>
      </c>
      <c r="H277" s="2" t="s">
        <v>480</v>
      </c>
      <c r="I277" s="2" t="s">
        <v>64</v>
      </c>
      <c r="J277" s="2" t="s">
        <v>69</v>
      </c>
      <c r="K277" s="2" t="s">
        <v>76</v>
      </c>
      <c r="L277" s="2" t="s">
        <v>88</v>
      </c>
      <c r="M277" s="2" t="s">
        <v>123</v>
      </c>
      <c r="N277" s="2" t="s">
        <v>516</v>
      </c>
      <c r="O277" s="2" t="s">
        <v>488</v>
      </c>
      <c r="P277" s="2" t="s">
        <v>150</v>
      </c>
      <c r="Q277" s="2" t="s">
        <v>465</v>
      </c>
      <c r="R277" s="2" t="s">
        <v>237</v>
      </c>
    </row>
    <row r="278" spans="1:18" x14ac:dyDescent="0.35">
      <c r="A278" s="2" t="s">
        <v>19</v>
      </c>
      <c r="B278" s="2" t="s">
        <v>31</v>
      </c>
      <c r="C278" s="2" t="s">
        <v>45</v>
      </c>
      <c r="D278" s="2" t="s">
        <v>486</v>
      </c>
      <c r="E278" s="2" t="s">
        <v>980</v>
      </c>
      <c r="F278" s="2">
        <f t="shared" si="4"/>
        <v>1</v>
      </c>
      <c r="G278" s="2">
        <f>Sheet1[[#This Row],[Annual Salary]]/Sheet1[[#This Row],[Exchange Rate]]</f>
        <v>100442</v>
      </c>
      <c r="H278" s="2" t="s">
        <v>981</v>
      </c>
      <c r="I278" s="2" t="s">
        <v>66</v>
      </c>
      <c r="J278" s="2" t="s">
        <v>472</v>
      </c>
      <c r="K278" s="2" t="s">
        <v>74</v>
      </c>
      <c r="L278" s="2" t="s">
        <v>107</v>
      </c>
      <c r="M278" s="2" t="s">
        <v>134</v>
      </c>
      <c r="N278" s="2" t="s">
        <v>469</v>
      </c>
      <c r="O278" s="2" t="s">
        <v>469</v>
      </c>
      <c r="P278" s="2" t="s">
        <v>150</v>
      </c>
      <c r="Q278" s="2" t="s">
        <v>465</v>
      </c>
      <c r="R278" s="2" t="s">
        <v>270</v>
      </c>
    </row>
    <row r="279" spans="1:18" x14ac:dyDescent="0.35">
      <c r="A279" s="2" t="s">
        <v>18</v>
      </c>
      <c r="B279" s="2" t="s">
        <v>28</v>
      </c>
      <c r="C279" s="2" t="s">
        <v>52</v>
      </c>
      <c r="D279" s="2" t="s">
        <v>60</v>
      </c>
      <c r="E279" s="2" t="s">
        <v>982</v>
      </c>
      <c r="F279" s="2">
        <f t="shared" si="4"/>
        <v>0.75</v>
      </c>
      <c r="G279" s="2">
        <f>Sheet1[[#This Row],[Annual Salary]]/Sheet1[[#This Row],[Exchange Rate]]</f>
        <v>111962.66666666667</v>
      </c>
      <c r="H279" s="2" t="s">
        <v>480</v>
      </c>
      <c r="I279" s="2" t="s">
        <v>67</v>
      </c>
      <c r="J279" s="2" t="s">
        <v>472</v>
      </c>
      <c r="K279" s="2" t="s">
        <v>71</v>
      </c>
      <c r="L279" s="2" t="s">
        <v>94</v>
      </c>
      <c r="M279" s="2" t="s">
        <v>119</v>
      </c>
      <c r="N279" s="2" t="s">
        <v>469</v>
      </c>
      <c r="O279" s="2" t="s">
        <v>469</v>
      </c>
      <c r="P279" s="2" t="s">
        <v>152</v>
      </c>
      <c r="Q279" s="2" t="s">
        <v>465</v>
      </c>
      <c r="R279" s="2" t="s">
        <v>180</v>
      </c>
    </row>
    <row r="280" spans="1:18" x14ac:dyDescent="0.35">
      <c r="A280" s="2" t="s">
        <v>19</v>
      </c>
      <c r="B280" s="2" t="s">
        <v>32</v>
      </c>
      <c r="C280" s="2" t="s">
        <v>38</v>
      </c>
      <c r="D280" s="2" t="s">
        <v>56</v>
      </c>
      <c r="E280" s="2" t="s">
        <v>983</v>
      </c>
      <c r="F280" s="2">
        <f t="shared" si="4"/>
        <v>1</v>
      </c>
      <c r="G280" s="2">
        <f>Sheet1[[#This Row],[Annual Salary]]/Sheet1[[#This Row],[Exchange Rate]]</f>
        <v>80041</v>
      </c>
      <c r="H280" s="2" t="s">
        <v>984</v>
      </c>
      <c r="I280" s="2" t="s">
        <v>66</v>
      </c>
      <c r="J280" s="2" t="s">
        <v>472</v>
      </c>
      <c r="K280" s="2" t="s">
        <v>77</v>
      </c>
      <c r="L280" s="2" t="s">
        <v>108</v>
      </c>
      <c r="M280" s="2" t="s">
        <v>136</v>
      </c>
      <c r="N280" s="2" t="s">
        <v>516</v>
      </c>
      <c r="O280" s="2" t="s">
        <v>516</v>
      </c>
      <c r="P280" s="2" t="s">
        <v>454</v>
      </c>
      <c r="Q280" s="2" t="s">
        <v>455</v>
      </c>
      <c r="R280" s="2" t="s">
        <v>295</v>
      </c>
    </row>
    <row r="281" spans="1:18" x14ac:dyDescent="0.35">
      <c r="A281" s="2" t="s">
        <v>18</v>
      </c>
      <c r="B281" s="2" t="s">
        <v>27</v>
      </c>
      <c r="C281" s="2" t="s">
        <v>51</v>
      </c>
      <c r="D281" s="2" t="s">
        <v>466</v>
      </c>
      <c r="E281" s="2" t="s">
        <v>985</v>
      </c>
      <c r="F281" s="2">
        <f t="shared" si="4"/>
        <v>1.4</v>
      </c>
      <c r="G281" s="2">
        <f>Sheet1[[#This Row],[Annual Salary]]/Sheet1[[#This Row],[Exchange Rate]]</f>
        <v>96715</v>
      </c>
      <c r="H281" s="2" t="s">
        <v>986</v>
      </c>
      <c r="I281" s="2" t="s">
        <v>64</v>
      </c>
      <c r="J281" s="2" t="s">
        <v>55</v>
      </c>
      <c r="K281" s="2" t="s">
        <v>78</v>
      </c>
      <c r="L281" s="2" t="s">
        <v>584</v>
      </c>
      <c r="M281" s="2" t="s">
        <v>133</v>
      </c>
      <c r="N281" s="2" t="s">
        <v>516</v>
      </c>
      <c r="O281" s="2" t="s">
        <v>516</v>
      </c>
      <c r="P281" s="2" t="s">
        <v>464</v>
      </c>
      <c r="Q281" s="2" t="s">
        <v>455</v>
      </c>
      <c r="R281" s="2" t="s">
        <v>170</v>
      </c>
    </row>
    <row r="282" spans="1:18" x14ac:dyDescent="0.35">
      <c r="A282" s="2" t="s">
        <v>16</v>
      </c>
      <c r="B282" s="2" t="s">
        <v>30</v>
      </c>
      <c r="C282" s="2" t="s">
        <v>47</v>
      </c>
      <c r="D282" s="2" t="s">
        <v>61</v>
      </c>
      <c r="E282" s="2" t="s">
        <v>987</v>
      </c>
      <c r="F282" s="2">
        <f t="shared" si="4"/>
        <v>1.53</v>
      </c>
      <c r="G282" s="2">
        <f>Sheet1[[#This Row],[Annual Salary]]/Sheet1[[#This Row],[Exchange Rate]]</f>
        <v>68537.908496732023</v>
      </c>
      <c r="H282" s="2" t="s">
        <v>988</v>
      </c>
      <c r="I282" s="2" t="s">
        <v>63</v>
      </c>
      <c r="J282" s="2" t="s">
        <v>472</v>
      </c>
      <c r="K282" s="2" t="s">
        <v>72</v>
      </c>
      <c r="L282" s="2" t="s">
        <v>101</v>
      </c>
      <c r="M282" s="2" t="s">
        <v>101</v>
      </c>
      <c r="N282" s="2" t="s">
        <v>510</v>
      </c>
      <c r="O282" s="2" t="s">
        <v>531</v>
      </c>
      <c r="P282" s="2" t="s">
        <v>454</v>
      </c>
      <c r="Q282" s="2" t="s">
        <v>465</v>
      </c>
      <c r="R282" s="2" t="s">
        <v>179</v>
      </c>
    </row>
    <row r="283" spans="1:18" x14ac:dyDescent="0.35">
      <c r="A283" s="2" t="s">
        <v>20</v>
      </c>
      <c r="B283" s="2" t="s">
        <v>30</v>
      </c>
      <c r="C283" s="2" t="s">
        <v>578</v>
      </c>
      <c r="D283" s="2" t="s">
        <v>56</v>
      </c>
      <c r="E283" s="2" t="s">
        <v>989</v>
      </c>
      <c r="F283" s="2">
        <f t="shared" si="4"/>
        <v>0.75</v>
      </c>
      <c r="G283" s="2">
        <f>Sheet1[[#This Row],[Annual Salary]]/Sheet1[[#This Row],[Exchange Rate]]</f>
        <v>151962.66666666666</v>
      </c>
      <c r="H283" s="2" t="s">
        <v>990</v>
      </c>
      <c r="I283" s="2" t="s">
        <v>67</v>
      </c>
      <c r="J283" s="2" t="s">
        <v>69</v>
      </c>
      <c r="K283" s="2" t="s">
        <v>73</v>
      </c>
      <c r="L283" s="2" t="s">
        <v>83</v>
      </c>
      <c r="M283" s="2" t="s">
        <v>73</v>
      </c>
      <c r="N283" s="2" t="s">
        <v>477</v>
      </c>
      <c r="O283" s="2" t="s">
        <v>477</v>
      </c>
      <c r="P283" s="2" t="s">
        <v>454</v>
      </c>
      <c r="Q283" s="2" t="s">
        <v>455</v>
      </c>
      <c r="R283" s="2" t="s">
        <v>188</v>
      </c>
    </row>
    <row r="284" spans="1:18" x14ac:dyDescent="0.35">
      <c r="A284" s="2" t="s">
        <v>19</v>
      </c>
      <c r="B284" s="2" t="s">
        <v>28</v>
      </c>
      <c r="C284" s="2" t="s">
        <v>549</v>
      </c>
      <c r="D284" s="2" t="s">
        <v>61</v>
      </c>
      <c r="E284" s="2" t="s">
        <v>991</v>
      </c>
      <c r="F284" s="2">
        <f t="shared" si="4"/>
        <v>0.75</v>
      </c>
      <c r="G284" s="2">
        <f>Sheet1[[#This Row],[Annual Salary]]/Sheet1[[#This Row],[Exchange Rate]]</f>
        <v>666.66666666666663</v>
      </c>
      <c r="H284" s="2" t="s">
        <v>992</v>
      </c>
      <c r="I284" s="2" t="s">
        <v>67</v>
      </c>
      <c r="J284" s="2" t="s">
        <v>472</v>
      </c>
      <c r="K284" s="2" t="s">
        <v>72</v>
      </c>
      <c r="L284" s="2" t="s">
        <v>82</v>
      </c>
      <c r="M284" s="2" t="s">
        <v>112</v>
      </c>
      <c r="N284" s="2" t="s">
        <v>517</v>
      </c>
      <c r="O284" s="2" t="s">
        <v>517</v>
      </c>
      <c r="P284" s="2" t="s">
        <v>481</v>
      </c>
      <c r="Q284" s="2" t="s">
        <v>154</v>
      </c>
      <c r="R284" s="2" t="s">
        <v>296</v>
      </c>
    </row>
    <row r="285" spans="1:18" x14ac:dyDescent="0.35">
      <c r="A285" s="2" t="s">
        <v>16</v>
      </c>
      <c r="B285" s="2" t="s">
        <v>34</v>
      </c>
      <c r="C285" s="2" t="s">
        <v>51</v>
      </c>
      <c r="D285" s="2" t="s">
        <v>456</v>
      </c>
      <c r="E285" s="2" t="s">
        <v>993</v>
      </c>
      <c r="F285" s="2">
        <f t="shared" si="4"/>
        <v>0.75</v>
      </c>
      <c r="G285" s="2">
        <f>Sheet1[[#This Row],[Annual Salary]]/Sheet1[[#This Row],[Exchange Rate]]</f>
        <v>57636</v>
      </c>
      <c r="H285" s="2" t="s">
        <v>994</v>
      </c>
      <c r="I285" s="2" t="s">
        <v>67</v>
      </c>
      <c r="J285" s="2" t="s">
        <v>452</v>
      </c>
      <c r="K285" s="2" t="s">
        <v>71</v>
      </c>
      <c r="L285" s="2" t="s">
        <v>81</v>
      </c>
      <c r="M285" s="2" t="s">
        <v>111</v>
      </c>
      <c r="N285" s="2" t="s">
        <v>453</v>
      </c>
      <c r="O285" s="2" t="s">
        <v>473</v>
      </c>
      <c r="P285" s="2" t="s">
        <v>454</v>
      </c>
      <c r="Q285" s="2" t="s">
        <v>156</v>
      </c>
      <c r="R285" s="2" t="s">
        <v>244</v>
      </c>
    </row>
    <row r="286" spans="1:18" x14ac:dyDescent="0.35">
      <c r="A286" s="2" t="s">
        <v>18</v>
      </c>
      <c r="B286" s="2" t="s">
        <v>25</v>
      </c>
      <c r="C286" s="2" t="s">
        <v>51</v>
      </c>
      <c r="D286" s="2" t="s">
        <v>61</v>
      </c>
      <c r="E286" s="2" t="s">
        <v>995</v>
      </c>
      <c r="F286" s="2">
        <f t="shared" si="4"/>
        <v>1.4</v>
      </c>
      <c r="G286" s="2">
        <f>Sheet1[[#This Row],[Annual Salary]]/Sheet1[[#This Row],[Exchange Rate]]</f>
        <v>11630.714285714286</v>
      </c>
      <c r="H286" s="2" t="s">
        <v>996</v>
      </c>
      <c r="I286" s="2" t="s">
        <v>64</v>
      </c>
      <c r="J286" s="2" t="s">
        <v>452</v>
      </c>
      <c r="K286" s="2" t="s">
        <v>74</v>
      </c>
      <c r="L286" s="2" t="s">
        <v>107</v>
      </c>
      <c r="M286" s="2" t="s">
        <v>134</v>
      </c>
      <c r="N286" s="2" t="s">
        <v>474</v>
      </c>
      <c r="O286" s="2" t="s">
        <v>480</v>
      </c>
      <c r="P286" s="2" t="s">
        <v>481</v>
      </c>
      <c r="Q286" s="2" t="s">
        <v>465</v>
      </c>
      <c r="R286" s="2" t="s">
        <v>173</v>
      </c>
    </row>
    <row r="287" spans="1:18" x14ac:dyDescent="0.35">
      <c r="A287" s="2" t="s">
        <v>18</v>
      </c>
      <c r="B287" s="2" t="s">
        <v>34</v>
      </c>
      <c r="C287" s="2" t="s">
        <v>37</v>
      </c>
      <c r="D287" s="2" t="s">
        <v>56</v>
      </c>
      <c r="E287" s="2" t="s">
        <v>997</v>
      </c>
      <c r="F287" s="2">
        <f t="shared" si="4"/>
        <v>0.75</v>
      </c>
      <c r="G287" s="2">
        <f>Sheet1[[#This Row],[Annual Salary]]/Sheet1[[#This Row],[Exchange Rate]]</f>
        <v>43424</v>
      </c>
      <c r="H287" s="2" t="s">
        <v>998</v>
      </c>
      <c r="I287" s="2" t="s">
        <v>67</v>
      </c>
      <c r="J287" s="2" t="s">
        <v>69</v>
      </c>
      <c r="K287" s="2" t="s">
        <v>75</v>
      </c>
      <c r="L287" s="2" t="s">
        <v>91</v>
      </c>
      <c r="M287" s="2" t="s">
        <v>118</v>
      </c>
      <c r="N287" s="2" t="s">
        <v>504</v>
      </c>
      <c r="O287" s="2" t="s">
        <v>504</v>
      </c>
      <c r="P287" s="2" t="s">
        <v>481</v>
      </c>
      <c r="Q287" s="2" t="s">
        <v>465</v>
      </c>
      <c r="R287" s="2" t="s">
        <v>296</v>
      </c>
    </row>
    <row r="288" spans="1:18" x14ac:dyDescent="0.35">
      <c r="A288" s="2" t="s">
        <v>19</v>
      </c>
      <c r="B288" s="2" t="s">
        <v>32</v>
      </c>
      <c r="C288" s="2" t="s">
        <v>46</v>
      </c>
      <c r="D288" s="2" t="s">
        <v>456</v>
      </c>
      <c r="E288" s="2" t="s">
        <v>999</v>
      </c>
      <c r="F288" s="2">
        <f t="shared" si="4"/>
        <v>88.04</v>
      </c>
      <c r="G288" s="2">
        <f>Sheet1[[#This Row],[Annual Salary]]/Sheet1[[#This Row],[Exchange Rate]]</f>
        <v>14399.341208541571</v>
      </c>
      <c r="H288" s="2" t="s">
        <v>1000</v>
      </c>
      <c r="I288" s="2" t="s">
        <v>65</v>
      </c>
      <c r="J288" s="2" t="s">
        <v>466</v>
      </c>
      <c r="K288" s="2" t="s">
        <v>72</v>
      </c>
      <c r="L288" s="2" t="s">
        <v>82</v>
      </c>
      <c r="M288" s="2" t="s">
        <v>112</v>
      </c>
      <c r="N288" s="2" t="s">
        <v>517</v>
      </c>
      <c r="O288" s="2" t="s">
        <v>459</v>
      </c>
      <c r="P288" s="2" t="s">
        <v>481</v>
      </c>
      <c r="Q288" s="2" t="s">
        <v>156</v>
      </c>
      <c r="R288" s="2" t="s">
        <v>187</v>
      </c>
    </row>
    <row r="289" spans="1:18" x14ac:dyDescent="0.35">
      <c r="A289" s="2" t="s">
        <v>20</v>
      </c>
      <c r="B289" s="2" t="s">
        <v>25</v>
      </c>
      <c r="C289" s="2" t="s">
        <v>448</v>
      </c>
      <c r="D289" s="2" t="s">
        <v>466</v>
      </c>
      <c r="E289" s="2" t="s">
        <v>1001</v>
      </c>
      <c r="F289" s="2">
        <f t="shared" si="4"/>
        <v>88.04</v>
      </c>
      <c r="G289" s="2">
        <f>Sheet1[[#This Row],[Annual Salary]]/Sheet1[[#This Row],[Exchange Rate]]</f>
        <v>6125.2271694684232</v>
      </c>
      <c r="H289" s="2" t="s">
        <v>1002</v>
      </c>
      <c r="I289" s="2" t="s">
        <v>65</v>
      </c>
      <c r="J289" s="2" t="s">
        <v>69</v>
      </c>
      <c r="K289" s="2" t="s">
        <v>74</v>
      </c>
      <c r="L289" s="2" t="s">
        <v>107</v>
      </c>
      <c r="M289" s="2" t="s">
        <v>134</v>
      </c>
      <c r="N289" s="2" t="s">
        <v>498</v>
      </c>
      <c r="O289" s="2" t="s">
        <v>498</v>
      </c>
      <c r="P289" s="2" t="s">
        <v>481</v>
      </c>
      <c r="Q289" s="2" t="s">
        <v>154</v>
      </c>
      <c r="R289" s="2" t="s">
        <v>180</v>
      </c>
    </row>
    <row r="290" spans="1:18" x14ac:dyDescent="0.35">
      <c r="A290" s="2" t="s">
        <v>19</v>
      </c>
      <c r="B290" s="2" t="s">
        <v>32</v>
      </c>
      <c r="C290" s="2" t="s">
        <v>46</v>
      </c>
      <c r="D290" s="2" t="s">
        <v>59</v>
      </c>
      <c r="E290" s="2" t="s">
        <v>1003</v>
      </c>
      <c r="F290" s="2">
        <f t="shared" si="4"/>
        <v>0.86</v>
      </c>
      <c r="G290" s="2">
        <f>Sheet1[[#This Row],[Annual Salary]]/Sheet1[[#This Row],[Exchange Rate]]</f>
        <v>121260.46511627907</v>
      </c>
      <c r="H290" s="2" t="s">
        <v>1004</v>
      </c>
      <c r="I290" s="2" t="s">
        <v>62</v>
      </c>
      <c r="J290" s="2" t="s">
        <v>55</v>
      </c>
      <c r="K290" s="2" t="s">
        <v>73</v>
      </c>
      <c r="L290" s="2" t="s">
        <v>83</v>
      </c>
      <c r="M290" s="2" t="s">
        <v>73</v>
      </c>
      <c r="N290" s="2" t="s">
        <v>473</v>
      </c>
      <c r="O290" s="2" t="s">
        <v>473</v>
      </c>
      <c r="P290" s="2" t="s">
        <v>454</v>
      </c>
      <c r="Q290" s="2" t="s">
        <v>156</v>
      </c>
      <c r="R290" s="2" t="s">
        <v>297</v>
      </c>
    </row>
    <row r="291" spans="1:18" x14ac:dyDescent="0.35">
      <c r="A291" s="2" t="s">
        <v>16</v>
      </c>
      <c r="B291" s="2" t="s">
        <v>23</v>
      </c>
      <c r="C291" s="2" t="s">
        <v>40</v>
      </c>
      <c r="D291" s="2" t="s">
        <v>466</v>
      </c>
      <c r="E291" s="2" t="s">
        <v>1005</v>
      </c>
      <c r="F291" s="2">
        <f t="shared" si="4"/>
        <v>1</v>
      </c>
      <c r="G291" s="2">
        <f>Sheet1[[#This Row],[Annual Salary]]/Sheet1[[#This Row],[Exchange Rate]]</f>
        <v>128016</v>
      </c>
      <c r="H291" s="2" t="s">
        <v>1006</v>
      </c>
      <c r="I291" s="2" t="s">
        <v>66</v>
      </c>
      <c r="J291" s="2" t="s">
        <v>452</v>
      </c>
      <c r="K291" s="2" t="s">
        <v>76</v>
      </c>
      <c r="L291" s="2" t="s">
        <v>96</v>
      </c>
      <c r="M291" s="2" t="s">
        <v>121</v>
      </c>
      <c r="N291" s="2" t="s">
        <v>504</v>
      </c>
      <c r="O291" s="2" t="s">
        <v>504</v>
      </c>
      <c r="P291" s="2" t="s">
        <v>481</v>
      </c>
      <c r="Q291" s="2" t="s">
        <v>154</v>
      </c>
      <c r="R291" s="2" t="s">
        <v>298</v>
      </c>
    </row>
    <row r="292" spans="1:18" x14ac:dyDescent="0.35">
      <c r="A292" s="2" t="s">
        <v>19</v>
      </c>
      <c r="B292" s="2" t="s">
        <v>32</v>
      </c>
      <c r="C292" s="2" t="s">
        <v>36</v>
      </c>
      <c r="D292" s="2" t="s">
        <v>61</v>
      </c>
      <c r="E292" s="2" t="s">
        <v>1007</v>
      </c>
      <c r="F292" s="2">
        <f t="shared" si="4"/>
        <v>0.86</v>
      </c>
      <c r="G292" s="2">
        <f>Sheet1[[#This Row],[Annual Salary]]/Sheet1[[#This Row],[Exchange Rate]]</f>
        <v>37410.465116279069</v>
      </c>
      <c r="H292" s="2" t="s">
        <v>1008</v>
      </c>
      <c r="I292" s="2" t="s">
        <v>62</v>
      </c>
      <c r="J292" s="2" t="s">
        <v>452</v>
      </c>
      <c r="K292" s="2" t="s">
        <v>75</v>
      </c>
      <c r="L292" s="2" t="s">
        <v>91</v>
      </c>
      <c r="M292" s="2" t="s">
        <v>118</v>
      </c>
      <c r="N292" s="2" t="s">
        <v>517</v>
      </c>
      <c r="O292" s="2" t="s">
        <v>517</v>
      </c>
      <c r="P292" s="2" t="s">
        <v>481</v>
      </c>
      <c r="Q292" s="2" t="s">
        <v>465</v>
      </c>
      <c r="R292" s="2" t="s">
        <v>190</v>
      </c>
    </row>
    <row r="293" spans="1:18" x14ac:dyDescent="0.35">
      <c r="A293" s="2" t="s">
        <v>18</v>
      </c>
      <c r="B293" s="2" t="s">
        <v>34</v>
      </c>
      <c r="C293" s="2" t="s">
        <v>36</v>
      </c>
      <c r="D293" s="2" t="s">
        <v>59</v>
      </c>
      <c r="E293" s="2" t="s">
        <v>1009</v>
      </c>
      <c r="F293" s="2">
        <f t="shared" si="4"/>
        <v>1</v>
      </c>
      <c r="G293" s="2">
        <f>Sheet1[[#This Row],[Annual Salary]]/Sheet1[[#This Row],[Exchange Rate]]</f>
        <v>86032</v>
      </c>
      <c r="H293" s="2" t="s">
        <v>1010</v>
      </c>
      <c r="I293" s="2" t="s">
        <v>66</v>
      </c>
      <c r="J293" s="2" t="s">
        <v>55</v>
      </c>
      <c r="K293" s="2" t="s">
        <v>77</v>
      </c>
      <c r="L293" s="2" t="s">
        <v>87</v>
      </c>
      <c r="M293" s="2" t="s">
        <v>127</v>
      </c>
      <c r="N293" s="2" t="s">
        <v>516</v>
      </c>
      <c r="O293" s="2" t="s">
        <v>473</v>
      </c>
      <c r="P293" s="2" t="s">
        <v>454</v>
      </c>
      <c r="Q293" s="2" t="s">
        <v>154</v>
      </c>
      <c r="R293" s="2" t="s">
        <v>299</v>
      </c>
    </row>
    <row r="294" spans="1:18" x14ac:dyDescent="0.35">
      <c r="A294" s="2" t="s">
        <v>20</v>
      </c>
      <c r="B294" s="2" t="s">
        <v>34</v>
      </c>
      <c r="C294" s="2" t="s">
        <v>47</v>
      </c>
      <c r="D294" s="2" t="s">
        <v>57</v>
      </c>
      <c r="E294" s="2" t="s">
        <v>1011</v>
      </c>
      <c r="F294" s="2">
        <f t="shared" si="4"/>
        <v>1</v>
      </c>
      <c r="G294" s="2">
        <f>Sheet1[[#This Row],[Annual Salary]]/Sheet1[[#This Row],[Exchange Rate]]</f>
        <v>110161</v>
      </c>
      <c r="H294" s="2" t="s">
        <v>1012</v>
      </c>
      <c r="I294" s="2" t="s">
        <v>66</v>
      </c>
      <c r="J294" s="2" t="s">
        <v>472</v>
      </c>
      <c r="K294" s="2" t="s">
        <v>71</v>
      </c>
      <c r="L294" s="2" t="s">
        <v>94</v>
      </c>
      <c r="M294" s="2" t="s">
        <v>119</v>
      </c>
      <c r="N294" s="2" t="s">
        <v>484</v>
      </c>
      <c r="O294" s="2" t="s">
        <v>587</v>
      </c>
      <c r="P294" s="2" t="s">
        <v>481</v>
      </c>
      <c r="Q294" s="2" t="s">
        <v>465</v>
      </c>
      <c r="R294" s="2" t="s">
        <v>188</v>
      </c>
    </row>
    <row r="295" spans="1:18" x14ac:dyDescent="0.35">
      <c r="A295" s="2" t="s">
        <v>18</v>
      </c>
      <c r="B295" s="2" t="s">
        <v>23</v>
      </c>
      <c r="C295" s="2" t="s">
        <v>46</v>
      </c>
      <c r="D295" s="2" t="s">
        <v>61</v>
      </c>
      <c r="E295" s="2" t="s">
        <v>1013</v>
      </c>
      <c r="F295" s="2">
        <f t="shared" si="4"/>
        <v>1.4</v>
      </c>
      <c r="G295" s="2">
        <f>Sheet1[[#This Row],[Annual Salary]]/Sheet1[[#This Row],[Exchange Rate]]</f>
        <v>68768.571428571435</v>
      </c>
      <c r="H295" s="2" t="s">
        <v>480</v>
      </c>
      <c r="I295" s="2" t="s">
        <v>64</v>
      </c>
      <c r="J295" s="2" t="s">
        <v>466</v>
      </c>
      <c r="K295" s="2" t="s">
        <v>497</v>
      </c>
      <c r="L295" s="2" t="s">
        <v>92</v>
      </c>
      <c r="M295" s="2" t="s">
        <v>92</v>
      </c>
      <c r="N295" s="2" t="s">
        <v>484</v>
      </c>
      <c r="O295" s="2" t="s">
        <v>484</v>
      </c>
      <c r="P295" s="2" t="s">
        <v>481</v>
      </c>
      <c r="Q295" s="2" t="s">
        <v>455</v>
      </c>
      <c r="R295" s="2" t="s">
        <v>223</v>
      </c>
    </row>
    <row r="296" spans="1:18" x14ac:dyDescent="0.35">
      <c r="A296" s="2" t="s">
        <v>18</v>
      </c>
      <c r="B296" s="2" t="s">
        <v>28</v>
      </c>
      <c r="C296" s="2" t="s">
        <v>38</v>
      </c>
      <c r="D296" s="2" t="s">
        <v>59</v>
      </c>
      <c r="E296" s="2" t="s">
        <v>1014</v>
      </c>
      <c r="F296" s="2">
        <f t="shared" si="4"/>
        <v>1.4</v>
      </c>
      <c r="G296" s="2">
        <f>Sheet1[[#This Row],[Annual Salary]]/Sheet1[[#This Row],[Exchange Rate]]</f>
        <v>38202.857142857145</v>
      </c>
      <c r="H296" s="2" t="s">
        <v>1015</v>
      </c>
      <c r="I296" s="2" t="s">
        <v>64</v>
      </c>
      <c r="J296" s="2" t="s">
        <v>69</v>
      </c>
      <c r="K296" s="2" t="s">
        <v>77</v>
      </c>
      <c r="L296" s="2" t="s">
        <v>87</v>
      </c>
      <c r="M296" s="2" t="s">
        <v>127</v>
      </c>
      <c r="N296" s="2" t="s">
        <v>477</v>
      </c>
      <c r="O296" s="2" t="s">
        <v>477</v>
      </c>
      <c r="P296" s="2" t="s">
        <v>148</v>
      </c>
      <c r="Q296" s="2" t="s">
        <v>455</v>
      </c>
      <c r="R296" s="2" t="s">
        <v>188</v>
      </c>
    </row>
    <row r="297" spans="1:18" x14ac:dyDescent="0.35">
      <c r="A297" s="2" t="s">
        <v>18</v>
      </c>
      <c r="B297" s="2" t="s">
        <v>23</v>
      </c>
      <c r="C297" s="2" t="s">
        <v>39</v>
      </c>
      <c r="D297" s="2" t="s">
        <v>55</v>
      </c>
      <c r="E297" s="2" t="s">
        <v>1016</v>
      </c>
      <c r="F297" s="2">
        <f t="shared" si="4"/>
        <v>88.04</v>
      </c>
      <c r="G297" s="2">
        <f>Sheet1[[#This Row],[Annual Salary]]/Sheet1[[#This Row],[Exchange Rate]]</f>
        <v>11272.183098591548</v>
      </c>
      <c r="H297" s="2" t="s">
        <v>1017</v>
      </c>
      <c r="I297" s="2" t="s">
        <v>65</v>
      </c>
      <c r="J297" s="2" t="s">
        <v>472</v>
      </c>
      <c r="K297" s="2" t="s">
        <v>76</v>
      </c>
      <c r="L297" s="2" t="s">
        <v>96</v>
      </c>
      <c r="M297" s="2" t="s">
        <v>121</v>
      </c>
      <c r="N297" s="2" t="s">
        <v>517</v>
      </c>
      <c r="O297" s="2" t="s">
        <v>469</v>
      </c>
      <c r="P297" s="2" t="s">
        <v>464</v>
      </c>
      <c r="Q297" s="2" t="s">
        <v>156</v>
      </c>
      <c r="R297" s="2" t="s">
        <v>226</v>
      </c>
    </row>
    <row r="298" spans="1:18" x14ac:dyDescent="0.35">
      <c r="A298" s="2" t="s">
        <v>18</v>
      </c>
      <c r="B298" s="2" t="s">
        <v>28</v>
      </c>
      <c r="C298" s="2" t="s">
        <v>43</v>
      </c>
      <c r="D298" s="2" t="s">
        <v>56</v>
      </c>
      <c r="E298" s="2" t="s">
        <v>1018</v>
      </c>
      <c r="F298" s="2">
        <f t="shared" si="4"/>
        <v>1.53</v>
      </c>
      <c r="G298" s="2">
        <f>Sheet1[[#This Row],[Annual Salary]]/Sheet1[[#This Row],[Exchange Rate]]</f>
        <v>62557.516339869282</v>
      </c>
      <c r="H298" s="2" t="s">
        <v>480</v>
      </c>
      <c r="I298" s="2" t="s">
        <v>63</v>
      </c>
      <c r="J298" s="2" t="s">
        <v>69</v>
      </c>
      <c r="K298" s="2" t="s">
        <v>73</v>
      </c>
      <c r="L298" s="2" t="s">
        <v>83</v>
      </c>
      <c r="M298" s="2" t="s">
        <v>73</v>
      </c>
      <c r="N298" s="2" t="s">
        <v>473</v>
      </c>
      <c r="O298" s="2" t="s">
        <v>488</v>
      </c>
      <c r="P298" s="2" t="s">
        <v>464</v>
      </c>
      <c r="Q298" s="2" t="s">
        <v>465</v>
      </c>
      <c r="R298" s="2" t="s">
        <v>223</v>
      </c>
    </row>
    <row r="299" spans="1:18" x14ac:dyDescent="0.35">
      <c r="A299" s="2" t="s">
        <v>20</v>
      </c>
      <c r="B299" s="2" t="s">
        <v>30</v>
      </c>
      <c r="C299" s="2" t="s">
        <v>41</v>
      </c>
      <c r="D299" s="2" t="s">
        <v>56</v>
      </c>
      <c r="E299" s="2" t="s">
        <v>1019</v>
      </c>
      <c r="F299" s="2">
        <f t="shared" si="4"/>
        <v>1.4</v>
      </c>
      <c r="G299" s="2">
        <f>Sheet1[[#This Row],[Annual Salary]]/Sheet1[[#This Row],[Exchange Rate]]</f>
        <v>54687.857142857145</v>
      </c>
      <c r="H299" s="2" t="s">
        <v>480</v>
      </c>
      <c r="I299" s="2" t="s">
        <v>64</v>
      </c>
      <c r="J299" s="2" t="s">
        <v>466</v>
      </c>
      <c r="K299" s="2" t="s">
        <v>72</v>
      </c>
      <c r="L299" s="2" t="s">
        <v>101</v>
      </c>
      <c r="M299" s="2" t="s">
        <v>101</v>
      </c>
      <c r="N299" s="2" t="s">
        <v>462</v>
      </c>
      <c r="O299" s="2" t="s">
        <v>462</v>
      </c>
      <c r="P299" s="2" t="s">
        <v>152</v>
      </c>
      <c r="Q299" s="2" t="s">
        <v>455</v>
      </c>
      <c r="R299" s="2" t="s">
        <v>172</v>
      </c>
    </row>
    <row r="300" spans="1:18" x14ac:dyDescent="0.35">
      <c r="A300" s="2" t="s">
        <v>16</v>
      </c>
      <c r="B300" s="2" t="s">
        <v>23</v>
      </c>
      <c r="C300" s="2" t="s">
        <v>38</v>
      </c>
      <c r="D300" s="2" t="s">
        <v>60</v>
      </c>
      <c r="E300" s="2" t="s">
        <v>1020</v>
      </c>
      <c r="F300" s="2">
        <f t="shared" si="4"/>
        <v>0.86</v>
      </c>
      <c r="G300" s="2">
        <f>Sheet1[[#This Row],[Annual Salary]]/Sheet1[[#This Row],[Exchange Rate]]</f>
        <v>148002.32558139536</v>
      </c>
      <c r="H300" s="2" t="s">
        <v>1021</v>
      </c>
      <c r="I300" s="2" t="s">
        <v>62</v>
      </c>
      <c r="J300" s="2" t="s">
        <v>55</v>
      </c>
      <c r="K300" s="2" t="s">
        <v>77</v>
      </c>
      <c r="L300" s="2" t="s">
        <v>104</v>
      </c>
      <c r="M300" s="2" t="s">
        <v>141</v>
      </c>
      <c r="N300" s="2" t="s">
        <v>453</v>
      </c>
      <c r="O300" s="2" t="s">
        <v>473</v>
      </c>
      <c r="P300" s="2" t="s">
        <v>150</v>
      </c>
      <c r="Q300" s="2" t="s">
        <v>154</v>
      </c>
      <c r="R300" s="2" t="s">
        <v>513</v>
      </c>
    </row>
    <row r="301" spans="1:18" x14ac:dyDescent="0.35">
      <c r="A301" s="2" t="s">
        <v>20</v>
      </c>
      <c r="B301" s="2" t="s">
        <v>30</v>
      </c>
      <c r="C301" s="2" t="s">
        <v>48</v>
      </c>
      <c r="D301" s="2" t="s">
        <v>56</v>
      </c>
      <c r="E301" s="2" t="s">
        <v>1022</v>
      </c>
      <c r="F301" s="2">
        <f t="shared" si="4"/>
        <v>88.04</v>
      </c>
      <c r="G301" s="2">
        <f>Sheet1[[#This Row],[Annual Salary]]/Sheet1[[#This Row],[Exchange Rate]]</f>
        <v>4488.3916401635615</v>
      </c>
      <c r="H301" s="2" t="s">
        <v>1023</v>
      </c>
      <c r="I301" s="2" t="s">
        <v>65</v>
      </c>
      <c r="J301" s="2" t="s">
        <v>55</v>
      </c>
      <c r="K301" s="2" t="s">
        <v>77</v>
      </c>
      <c r="L301" s="2" t="s">
        <v>108</v>
      </c>
      <c r="M301" s="2" t="s">
        <v>136</v>
      </c>
      <c r="N301" s="2" t="s">
        <v>504</v>
      </c>
      <c r="O301" s="2" t="s">
        <v>516</v>
      </c>
      <c r="P301" s="2" t="s">
        <v>152</v>
      </c>
      <c r="Q301" s="2" t="s">
        <v>455</v>
      </c>
      <c r="R301" s="2" t="s">
        <v>288</v>
      </c>
    </row>
    <row r="302" spans="1:18" x14ac:dyDescent="0.35">
      <c r="A302" s="2" t="s">
        <v>20</v>
      </c>
      <c r="B302" s="2" t="s">
        <v>32</v>
      </c>
      <c r="C302" s="2" t="s">
        <v>448</v>
      </c>
      <c r="D302" s="2" t="s">
        <v>56</v>
      </c>
      <c r="E302" s="2" t="s">
        <v>1024</v>
      </c>
      <c r="F302" s="2">
        <f t="shared" si="4"/>
        <v>88.04</v>
      </c>
      <c r="G302" s="2">
        <f>Sheet1[[#This Row],[Annual Salary]]/Sheet1[[#This Row],[Exchange Rate]]</f>
        <v>12959.711494775102</v>
      </c>
      <c r="H302" s="2" t="s">
        <v>1025</v>
      </c>
      <c r="I302" s="2" t="s">
        <v>65</v>
      </c>
      <c r="J302" s="2" t="s">
        <v>452</v>
      </c>
      <c r="K302" s="2" t="s">
        <v>74</v>
      </c>
      <c r="L302" s="2" t="s">
        <v>107</v>
      </c>
      <c r="M302" s="2" t="s">
        <v>134</v>
      </c>
      <c r="N302" s="2" t="s">
        <v>477</v>
      </c>
      <c r="O302" s="2" t="s">
        <v>477</v>
      </c>
      <c r="P302" s="2" t="s">
        <v>148</v>
      </c>
      <c r="Q302" s="2" t="s">
        <v>465</v>
      </c>
      <c r="R302" s="2" t="s">
        <v>168</v>
      </c>
    </row>
    <row r="303" spans="1:18" x14ac:dyDescent="0.35">
      <c r="A303" s="2" t="s">
        <v>19</v>
      </c>
      <c r="B303" s="2" t="s">
        <v>25</v>
      </c>
      <c r="C303" s="2" t="s">
        <v>549</v>
      </c>
      <c r="D303" s="2" t="s">
        <v>55</v>
      </c>
      <c r="E303" s="2" t="s">
        <v>1026</v>
      </c>
      <c r="F303" s="2">
        <f t="shared" si="4"/>
        <v>88.04</v>
      </c>
      <c r="G303" s="2">
        <f>Sheet1[[#This Row],[Annual Salary]]/Sheet1[[#This Row],[Exchange Rate]]</f>
        <v>8168.1281235801898</v>
      </c>
      <c r="H303" s="2" t="s">
        <v>480</v>
      </c>
      <c r="I303" s="2" t="s">
        <v>65</v>
      </c>
      <c r="J303" s="2" t="s">
        <v>452</v>
      </c>
      <c r="K303" s="2" t="s">
        <v>71</v>
      </c>
      <c r="L303" s="2" t="s">
        <v>81</v>
      </c>
      <c r="M303" s="2" t="s">
        <v>111</v>
      </c>
      <c r="N303" s="2" t="s">
        <v>516</v>
      </c>
      <c r="O303" s="2" t="s">
        <v>488</v>
      </c>
      <c r="P303" s="2" t="s">
        <v>148</v>
      </c>
      <c r="Q303" s="2" t="s">
        <v>156</v>
      </c>
      <c r="R303" s="2" t="s">
        <v>161</v>
      </c>
    </row>
    <row r="304" spans="1:18" x14ac:dyDescent="0.35">
      <c r="A304" s="2" t="s">
        <v>19</v>
      </c>
      <c r="B304" s="2" t="s">
        <v>30</v>
      </c>
      <c r="C304" s="2" t="s">
        <v>448</v>
      </c>
      <c r="D304" s="2" t="s">
        <v>466</v>
      </c>
      <c r="E304" s="2" t="s">
        <v>1027</v>
      </c>
      <c r="F304" s="2">
        <f t="shared" si="4"/>
        <v>88.04</v>
      </c>
      <c r="G304" s="2">
        <f>Sheet1[[#This Row],[Annual Salary]]/Sheet1[[#This Row],[Exchange Rate]]</f>
        <v>14246.092685143116</v>
      </c>
      <c r="H304" s="2" t="s">
        <v>1028</v>
      </c>
      <c r="I304" s="2" t="s">
        <v>65</v>
      </c>
      <c r="J304" s="2" t="s">
        <v>466</v>
      </c>
      <c r="K304" s="2" t="s">
        <v>75</v>
      </c>
      <c r="L304" s="2" t="s">
        <v>91</v>
      </c>
      <c r="M304" s="2" t="s">
        <v>118</v>
      </c>
      <c r="N304" s="2" t="s">
        <v>459</v>
      </c>
      <c r="O304" s="2" t="s">
        <v>459</v>
      </c>
      <c r="P304" s="2" t="s">
        <v>148</v>
      </c>
      <c r="Q304" s="2" t="s">
        <v>455</v>
      </c>
      <c r="R304" s="2" t="s">
        <v>300</v>
      </c>
    </row>
    <row r="305" spans="1:18" x14ac:dyDescent="0.35">
      <c r="A305" s="2" t="s">
        <v>18</v>
      </c>
      <c r="B305" s="2" t="s">
        <v>28</v>
      </c>
      <c r="C305" s="2" t="s">
        <v>46</v>
      </c>
      <c r="D305" s="2" t="s">
        <v>449</v>
      </c>
      <c r="E305" s="2" t="s">
        <v>1029</v>
      </c>
      <c r="F305" s="2">
        <f t="shared" si="4"/>
        <v>1</v>
      </c>
      <c r="G305" s="2">
        <f>Sheet1[[#This Row],[Annual Salary]]/Sheet1[[#This Row],[Exchange Rate]]</f>
        <v>88612</v>
      </c>
      <c r="H305" s="2" t="s">
        <v>1030</v>
      </c>
      <c r="I305" s="2" t="s">
        <v>66</v>
      </c>
      <c r="J305" s="2" t="s">
        <v>452</v>
      </c>
      <c r="K305" s="2" t="s">
        <v>73</v>
      </c>
      <c r="L305" s="2" t="s">
        <v>83</v>
      </c>
      <c r="M305" s="2" t="s">
        <v>73</v>
      </c>
      <c r="N305" s="2" t="s">
        <v>462</v>
      </c>
      <c r="O305" s="2" t="s">
        <v>510</v>
      </c>
      <c r="P305" s="2" t="s">
        <v>454</v>
      </c>
      <c r="Q305" s="2" t="s">
        <v>465</v>
      </c>
      <c r="R305" s="2" t="s">
        <v>164</v>
      </c>
    </row>
    <row r="306" spans="1:18" x14ac:dyDescent="0.35">
      <c r="A306" s="2" t="s">
        <v>19</v>
      </c>
      <c r="B306" s="2" t="s">
        <v>27</v>
      </c>
      <c r="C306" s="2" t="s">
        <v>448</v>
      </c>
      <c r="D306" s="2" t="s">
        <v>61</v>
      </c>
      <c r="E306" s="2" t="s">
        <v>1031</v>
      </c>
      <c r="F306" s="2">
        <f t="shared" si="4"/>
        <v>1.53</v>
      </c>
      <c r="G306" s="2">
        <f>Sheet1[[#This Row],[Annual Salary]]/Sheet1[[#This Row],[Exchange Rate]]</f>
        <v>39090.196078431371</v>
      </c>
      <c r="H306" s="2" t="s">
        <v>1032</v>
      </c>
      <c r="I306" s="2" t="s">
        <v>63</v>
      </c>
      <c r="J306" s="2" t="s">
        <v>466</v>
      </c>
      <c r="K306" s="2" t="s">
        <v>497</v>
      </c>
      <c r="L306" s="2" t="s">
        <v>105</v>
      </c>
      <c r="M306" s="2" t="s">
        <v>105</v>
      </c>
      <c r="N306" s="2" t="s">
        <v>488</v>
      </c>
      <c r="O306" s="2" t="s">
        <v>474</v>
      </c>
      <c r="P306" s="2" t="s">
        <v>148</v>
      </c>
      <c r="Q306" s="2" t="s">
        <v>455</v>
      </c>
      <c r="R306" s="2" t="s">
        <v>211</v>
      </c>
    </row>
    <row r="307" spans="1:18" x14ac:dyDescent="0.35">
      <c r="A307" s="2" t="s">
        <v>18</v>
      </c>
      <c r="B307" s="2" t="s">
        <v>25</v>
      </c>
      <c r="C307" s="2" t="s">
        <v>38</v>
      </c>
      <c r="D307" s="2" t="s">
        <v>456</v>
      </c>
      <c r="E307" s="2" t="s">
        <v>1033</v>
      </c>
      <c r="F307" s="2">
        <f t="shared" si="4"/>
        <v>1</v>
      </c>
      <c r="G307" s="2">
        <f>Sheet1[[#This Row],[Annual Salary]]/Sheet1[[#This Row],[Exchange Rate]]</f>
        <v>53113</v>
      </c>
      <c r="H307" s="2" t="s">
        <v>480</v>
      </c>
      <c r="I307" s="2" t="s">
        <v>66</v>
      </c>
      <c r="J307" s="2" t="s">
        <v>69</v>
      </c>
      <c r="K307" s="2" t="s">
        <v>72</v>
      </c>
      <c r="L307" s="2" t="s">
        <v>101</v>
      </c>
      <c r="M307" s="2" t="s">
        <v>101</v>
      </c>
      <c r="N307" s="2" t="s">
        <v>488</v>
      </c>
      <c r="O307" s="2" t="s">
        <v>488</v>
      </c>
      <c r="P307" s="2" t="s">
        <v>481</v>
      </c>
      <c r="Q307" s="2" t="s">
        <v>455</v>
      </c>
      <c r="R307" s="2" t="s">
        <v>293</v>
      </c>
    </row>
    <row r="308" spans="1:18" x14ac:dyDescent="0.35">
      <c r="A308" s="2" t="s">
        <v>19</v>
      </c>
      <c r="B308" s="2" t="s">
        <v>25</v>
      </c>
      <c r="C308" s="2" t="s">
        <v>38</v>
      </c>
      <c r="D308" s="2" t="s">
        <v>449</v>
      </c>
      <c r="E308" s="2" t="s">
        <v>1034</v>
      </c>
      <c r="F308" s="2">
        <f t="shared" si="4"/>
        <v>0.86</v>
      </c>
      <c r="G308" s="2">
        <f>Sheet1[[#This Row],[Annual Salary]]/Sheet1[[#This Row],[Exchange Rate]]</f>
        <v>43798.837209302328</v>
      </c>
      <c r="H308" s="2" t="s">
        <v>480</v>
      </c>
      <c r="I308" s="2" t="s">
        <v>62</v>
      </c>
      <c r="J308" s="2" t="s">
        <v>69</v>
      </c>
      <c r="K308" s="2" t="s">
        <v>76</v>
      </c>
      <c r="L308" s="2" t="s">
        <v>109</v>
      </c>
      <c r="M308" s="2" t="s">
        <v>138</v>
      </c>
      <c r="N308" s="2" t="s">
        <v>459</v>
      </c>
      <c r="O308" s="2" t="s">
        <v>480</v>
      </c>
      <c r="P308" s="2" t="s">
        <v>148</v>
      </c>
      <c r="Q308" s="2" t="s">
        <v>465</v>
      </c>
      <c r="R308" s="2" t="s">
        <v>187</v>
      </c>
    </row>
    <row r="309" spans="1:18" x14ac:dyDescent="0.35">
      <c r="A309" s="2" t="s">
        <v>19</v>
      </c>
      <c r="B309" s="2" t="s">
        <v>22</v>
      </c>
      <c r="C309" s="2" t="s">
        <v>51</v>
      </c>
      <c r="D309" s="2" t="s">
        <v>56</v>
      </c>
      <c r="E309" s="2" t="s">
        <v>1035</v>
      </c>
      <c r="F309" s="2">
        <f t="shared" si="4"/>
        <v>0.75</v>
      </c>
      <c r="G309" s="2">
        <f>Sheet1[[#This Row],[Annual Salary]]/Sheet1[[#This Row],[Exchange Rate]]</f>
        <v>57429.333333333336</v>
      </c>
      <c r="H309" s="2" t="s">
        <v>1036</v>
      </c>
      <c r="I309" s="2" t="s">
        <v>67</v>
      </c>
      <c r="J309" s="2" t="s">
        <v>55</v>
      </c>
      <c r="K309" s="2" t="s">
        <v>80</v>
      </c>
      <c r="L309" s="2" t="s">
        <v>102</v>
      </c>
      <c r="M309" s="2" t="s">
        <v>129</v>
      </c>
      <c r="N309" s="2" t="s">
        <v>488</v>
      </c>
      <c r="O309" s="2" t="s">
        <v>488</v>
      </c>
      <c r="P309" s="2" t="s">
        <v>464</v>
      </c>
      <c r="Q309" s="2" t="s">
        <v>154</v>
      </c>
      <c r="R309" s="2" t="s">
        <v>297</v>
      </c>
    </row>
    <row r="310" spans="1:18" x14ac:dyDescent="0.35">
      <c r="A310" s="2" t="s">
        <v>20</v>
      </c>
      <c r="B310" s="2" t="s">
        <v>34</v>
      </c>
      <c r="C310" s="2" t="s">
        <v>45</v>
      </c>
      <c r="D310" s="2" t="s">
        <v>60</v>
      </c>
      <c r="E310" s="2" t="s">
        <v>1037</v>
      </c>
      <c r="F310" s="2">
        <f t="shared" si="4"/>
        <v>1.53</v>
      </c>
      <c r="G310" s="2">
        <f>Sheet1[[#This Row],[Annual Salary]]/Sheet1[[#This Row],[Exchange Rate]]</f>
        <v>39335.294117647056</v>
      </c>
      <c r="H310" s="2" t="s">
        <v>1038</v>
      </c>
      <c r="I310" s="2" t="s">
        <v>63</v>
      </c>
      <c r="J310" s="2" t="s">
        <v>69</v>
      </c>
      <c r="K310" s="2" t="s">
        <v>74</v>
      </c>
      <c r="L310" s="2" t="s">
        <v>107</v>
      </c>
      <c r="M310" s="2" t="s">
        <v>134</v>
      </c>
      <c r="N310" s="2" t="s">
        <v>453</v>
      </c>
      <c r="O310" s="2" t="s">
        <v>473</v>
      </c>
      <c r="P310" s="2" t="s">
        <v>150</v>
      </c>
      <c r="Q310" s="2" t="s">
        <v>154</v>
      </c>
      <c r="R310" s="2" t="s">
        <v>173</v>
      </c>
    </row>
    <row r="311" spans="1:18" x14ac:dyDescent="0.35">
      <c r="A311" s="2" t="s">
        <v>18</v>
      </c>
      <c r="B311" s="2" t="s">
        <v>34</v>
      </c>
      <c r="C311" s="2" t="s">
        <v>39</v>
      </c>
      <c r="D311" s="2" t="s">
        <v>56</v>
      </c>
      <c r="E311" s="2" t="s">
        <v>1039</v>
      </c>
      <c r="F311" s="2">
        <f t="shared" si="4"/>
        <v>1.53</v>
      </c>
      <c r="G311" s="2">
        <f>Sheet1[[#This Row],[Annual Salary]]/Sheet1[[#This Row],[Exchange Rate]]</f>
        <v>59409.150326797382</v>
      </c>
      <c r="H311" s="2" t="s">
        <v>1040</v>
      </c>
      <c r="I311" s="2" t="s">
        <v>63</v>
      </c>
      <c r="J311" s="2" t="s">
        <v>55</v>
      </c>
      <c r="K311" s="2" t="s">
        <v>78</v>
      </c>
      <c r="L311" s="2" t="s">
        <v>491</v>
      </c>
      <c r="M311" s="2" t="s">
        <v>117</v>
      </c>
      <c r="N311" s="2" t="s">
        <v>453</v>
      </c>
      <c r="O311" s="2" t="s">
        <v>473</v>
      </c>
      <c r="P311" s="2" t="s">
        <v>464</v>
      </c>
      <c r="Q311" s="2" t="s">
        <v>465</v>
      </c>
      <c r="R311" s="2" t="s">
        <v>301</v>
      </c>
    </row>
    <row r="312" spans="1:18" x14ac:dyDescent="0.35">
      <c r="A312" s="2" t="s">
        <v>18</v>
      </c>
      <c r="B312" s="2" t="s">
        <v>33</v>
      </c>
      <c r="C312" s="2" t="s">
        <v>52</v>
      </c>
      <c r="D312" s="2" t="s">
        <v>486</v>
      </c>
      <c r="E312" s="2" t="s">
        <v>1041</v>
      </c>
      <c r="F312" s="2">
        <f t="shared" si="4"/>
        <v>1.53</v>
      </c>
      <c r="G312" s="2">
        <f>Sheet1[[#This Row],[Annual Salary]]/Sheet1[[#This Row],[Exchange Rate]]</f>
        <v>84056.209150326802</v>
      </c>
      <c r="H312" s="2" t="s">
        <v>480</v>
      </c>
      <c r="I312" s="2" t="s">
        <v>63</v>
      </c>
      <c r="J312" s="2" t="s">
        <v>472</v>
      </c>
      <c r="K312" s="2" t="s">
        <v>78</v>
      </c>
      <c r="L312" s="2" t="s">
        <v>584</v>
      </c>
      <c r="M312" s="2" t="s">
        <v>133</v>
      </c>
      <c r="N312" s="2" t="s">
        <v>516</v>
      </c>
      <c r="O312" s="2" t="s">
        <v>517</v>
      </c>
      <c r="P312" s="2" t="s">
        <v>464</v>
      </c>
      <c r="Q312" s="2" t="s">
        <v>156</v>
      </c>
      <c r="R312" s="2" t="s">
        <v>187</v>
      </c>
    </row>
    <row r="313" spans="1:18" x14ac:dyDescent="0.35">
      <c r="A313" s="2" t="s">
        <v>19</v>
      </c>
      <c r="B313" s="2" t="s">
        <v>34</v>
      </c>
      <c r="C313" s="2" t="s">
        <v>37</v>
      </c>
      <c r="D313" s="2" t="s">
        <v>486</v>
      </c>
      <c r="E313" s="2" t="s">
        <v>1042</v>
      </c>
      <c r="F313" s="2">
        <f t="shared" si="4"/>
        <v>1</v>
      </c>
      <c r="G313" s="2">
        <f>Sheet1[[#This Row],[Annual Salary]]/Sheet1[[#This Row],[Exchange Rate]]</f>
        <v>49935</v>
      </c>
      <c r="H313" s="2" t="s">
        <v>480</v>
      </c>
      <c r="I313" s="2" t="s">
        <v>66</v>
      </c>
      <c r="J313" s="2" t="s">
        <v>466</v>
      </c>
      <c r="K313" s="2" t="s">
        <v>77</v>
      </c>
      <c r="L313" s="2" t="s">
        <v>103</v>
      </c>
      <c r="M313" s="2" t="s">
        <v>130</v>
      </c>
      <c r="N313" s="2" t="s">
        <v>480</v>
      </c>
      <c r="O313" s="2" t="s">
        <v>480</v>
      </c>
      <c r="P313" s="2" t="s">
        <v>454</v>
      </c>
      <c r="Q313" s="2" t="s">
        <v>154</v>
      </c>
      <c r="R313" s="2" t="s">
        <v>177</v>
      </c>
    </row>
    <row r="314" spans="1:18" x14ac:dyDescent="0.35">
      <c r="A314" s="2" t="s">
        <v>18</v>
      </c>
      <c r="B314" s="2" t="s">
        <v>34</v>
      </c>
      <c r="C314" s="2" t="s">
        <v>48</v>
      </c>
      <c r="D314" s="2" t="s">
        <v>57</v>
      </c>
      <c r="E314" s="2" t="s">
        <v>1043</v>
      </c>
      <c r="F314" s="2">
        <f t="shared" si="4"/>
        <v>88.04</v>
      </c>
      <c r="G314" s="2">
        <f>Sheet1[[#This Row],[Annual Salary]]/Sheet1[[#This Row],[Exchange Rate]]</f>
        <v>11328.1122217174</v>
      </c>
      <c r="H314" s="2" t="s">
        <v>480</v>
      </c>
      <c r="I314" s="2" t="s">
        <v>65</v>
      </c>
      <c r="J314" s="2" t="s">
        <v>472</v>
      </c>
      <c r="K314" s="2" t="s">
        <v>77</v>
      </c>
      <c r="L314" s="2" t="s">
        <v>104</v>
      </c>
      <c r="M314" s="2" t="s">
        <v>132</v>
      </c>
      <c r="N314" s="2" t="s">
        <v>531</v>
      </c>
      <c r="O314" s="2" t="s">
        <v>531</v>
      </c>
      <c r="P314" s="2" t="s">
        <v>481</v>
      </c>
      <c r="Q314" s="2" t="s">
        <v>455</v>
      </c>
      <c r="R314" s="2" t="s">
        <v>302</v>
      </c>
    </row>
    <row r="315" spans="1:18" x14ac:dyDescent="0.35">
      <c r="A315" s="2" t="s">
        <v>19</v>
      </c>
      <c r="B315" s="2" t="s">
        <v>33</v>
      </c>
      <c r="C315" s="2" t="s">
        <v>549</v>
      </c>
      <c r="D315" s="2" t="s">
        <v>456</v>
      </c>
      <c r="E315" s="2" t="s">
        <v>1044</v>
      </c>
      <c r="F315" s="2">
        <f t="shared" si="4"/>
        <v>0.75</v>
      </c>
      <c r="G315" s="2">
        <f>Sheet1[[#This Row],[Annual Salary]]/Sheet1[[#This Row],[Exchange Rate]]</f>
        <v>52214.666666666664</v>
      </c>
      <c r="H315" s="2" t="s">
        <v>1045</v>
      </c>
      <c r="I315" s="2" t="s">
        <v>67</v>
      </c>
      <c r="J315" s="2" t="s">
        <v>69</v>
      </c>
      <c r="K315" s="2" t="s">
        <v>497</v>
      </c>
      <c r="L315" s="2" t="s">
        <v>92</v>
      </c>
      <c r="M315" s="2" t="s">
        <v>92</v>
      </c>
      <c r="N315" s="2" t="s">
        <v>516</v>
      </c>
      <c r="O315" s="2" t="s">
        <v>517</v>
      </c>
      <c r="P315" s="2" t="s">
        <v>464</v>
      </c>
      <c r="Q315" s="2" t="s">
        <v>455</v>
      </c>
      <c r="R315" s="2" t="s">
        <v>255</v>
      </c>
    </row>
    <row r="316" spans="1:18" x14ac:dyDescent="0.35">
      <c r="A316" s="2" t="s">
        <v>19</v>
      </c>
      <c r="B316" s="2" t="s">
        <v>25</v>
      </c>
      <c r="C316" s="2" t="s">
        <v>47</v>
      </c>
      <c r="D316" s="2" t="s">
        <v>59</v>
      </c>
      <c r="E316" s="2" t="s">
        <v>1046</v>
      </c>
      <c r="F316" s="2">
        <f t="shared" si="4"/>
        <v>1.53</v>
      </c>
      <c r="G316" s="2">
        <f>Sheet1[[#This Row],[Annual Salary]]/Sheet1[[#This Row],[Exchange Rate]]</f>
        <v>74675.163398692806</v>
      </c>
      <c r="H316" s="2" t="s">
        <v>1047</v>
      </c>
      <c r="I316" s="2" t="s">
        <v>63</v>
      </c>
      <c r="J316" s="2" t="s">
        <v>472</v>
      </c>
      <c r="K316" s="2" t="s">
        <v>76</v>
      </c>
      <c r="L316" s="2" t="s">
        <v>110</v>
      </c>
      <c r="M316" s="2" t="s">
        <v>140</v>
      </c>
      <c r="N316" s="2" t="s">
        <v>516</v>
      </c>
      <c r="O316" s="2" t="s">
        <v>516</v>
      </c>
      <c r="P316" s="2" t="s">
        <v>152</v>
      </c>
      <c r="Q316" s="2" t="s">
        <v>465</v>
      </c>
      <c r="R316" s="2" t="s">
        <v>165</v>
      </c>
    </row>
    <row r="317" spans="1:18" x14ac:dyDescent="0.35">
      <c r="A317" s="2" t="s">
        <v>18</v>
      </c>
      <c r="B317" s="2" t="s">
        <v>34</v>
      </c>
      <c r="C317" s="2" t="s">
        <v>39</v>
      </c>
      <c r="D317" s="2" t="s">
        <v>60</v>
      </c>
      <c r="E317" s="2" t="s">
        <v>1048</v>
      </c>
      <c r="F317" s="2">
        <f t="shared" si="4"/>
        <v>88.04</v>
      </c>
      <c r="G317" s="2">
        <f>Sheet1[[#This Row],[Annual Salary]]/Sheet1[[#This Row],[Exchange Rate]]</f>
        <v>13933.087233075874</v>
      </c>
      <c r="H317" s="2" t="s">
        <v>1049</v>
      </c>
      <c r="I317" s="2" t="s">
        <v>65</v>
      </c>
      <c r="J317" s="2" t="s">
        <v>472</v>
      </c>
      <c r="K317" s="2" t="s">
        <v>74</v>
      </c>
      <c r="L317" s="2" t="s">
        <v>95</v>
      </c>
      <c r="M317" s="2" t="s">
        <v>120</v>
      </c>
      <c r="N317" s="2" t="s">
        <v>517</v>
      </c>
      <c r="O317" s="2" t="s">
        <v>517</v>
      </c>
      <c r="P317" s="2" t="s">
        <v>152</v>
      </c>
      <c r="Q317" s="2" t="s">
        <v>156</v>
      </c>
      <c r="R317" s="2" t="s">
        <v>165</v>
      </c>
    </row>
    <row r="318" spans="1:18" x14ac:dyDescent="0.35">
      <c r="A318" s="2" t="s">
        <v>20</v>
      </c>
      <c r="B318" s="2" t="s">
        <v>31</v>
      </c>
      <c r="C318" s="2" t="s">
        <v>43</v>
      </c>
      <c r="D318" s="2" t="s">
        <v>486</v>
      </c>
      <c r="E318" s="2" t="s">
        <v>1050</v>
      </c>
      <c r="F318" s="2">
        <f t="shared" si="4"/>
        <v>1</v>
      </c>
      <c r="G318" s="2">
        <f>Sheet1[[#This Row],[Annual Salary]]/Sheet1[[#This Row],[Exchange Rate]]</f>
        <v>120697</v>
      </c>
      <c r="H318" s="2" t="s">
        <v>1051</v>
      </c>
      <c r="I318" s="2" t="s">
        <v>66</v>
      </c>
      <c r="J318" s="2" t="s">
        <v>55</v>
      </c>
      <c r="K318" s="2" t="s">
        <v>77</v>
      </c>
      <c r="L318" s="2" t="s">
        <v>104</v>
      </c>
      <c r="M318" s="2" t="s">
        <v>141</v>
      </c>
      <c r="N318" s="2" t="s">
        <v>477</v>
      </c>
      <c r="O318" s="2" t="s">
        <v>498</v>
      </c>
      <c r="P318" s="2" t="s">
        <v>150</v>
      </c>
      <c r="Q318" s="2" t="s">
        <v>156</v>
      </c>
      <c r="R318" s="2" t="s">
        <v>188</v>
      </c>
    </row>
    <row r="319" spans="1:18" x14ac:dyDescent="0.35">
      <c r="A319" s="2" t="s">
        <v>18</v>
      </c>
      <c r="B319" s="2" t="s">
        <v>28</v>
      </c>
      <c r="C319" s="2" t="s">
        <v>549</v>
      </c>
      <c r="D319" s="2" t="s">
        <v>59</v>
      </c>
      <c r="E319" s="2" t="s">
        <v>1052</v>
      </c>
      <c r="F319" s="2">
        <f t="shared" si="4"/>
        <v>0.75</v>
      </c>
      <c r="G319" s="2">
        <f>Sheet1[[#This Row],[Annual Salary]]/Sheet1[[#This Row],[Exchange Rate]]</f>
        <v>58092</v>
      </c>
      <c r="H319" s="2" t="s">
        <v>1053</v>
      </c>
      <c r="I319" s="2" t="s">
        <v>67</v>
      </c>
      <c r="J319" s="2" t="s">
        <v>55</v>
      </c>
      <c r="K319" s="2" t="s">
        <v>73</v>
      </c>
      <c r="L319" s="2" t="s">
        <v>83</v>
      </c>
      <c r="M319" s="2" t="s">
        <v>73</v>
      </c>
      <c r="N319" s="2" t="s">
        <v>531</v>
      </c>
      <c r="O319" s="2" t="s">
        <v>516</v>
      </c>
      <c r="P319" s="2" t="s">
        <v>454</v>
      </c>
      <c r="Q319" s="2" t="s">
        <v>455</v>
      </c>
      <c r="R319" s="2" t="s">
        <v>168</v>
      </c>
    </row>
    <row r="320" spans="1:18" x14ac:dyDescent="0.35">
      <c r="A320" s="2" t="s">
        <v>19</v>
      </c>
      <c r="B320" s="2" t="s">
        <v>25</v>
      </c>
      <c r="C320" s="2" t="s">
        <v>43</v>
      </c>
      <c r="D320" s="2" t="s">
        <v>449</v>
      </c>
      <c r="E320" s="2" t="s">
        <v>1054</v>
      </c>
      <c r="F320" s="2">
        <f t="shared" si="4"/>
        <v>1.53</v>
      </c>
      <c r="G320" s="2">
        <f>Sheet1[[#This Row],[Annual Salary]]/Sheet1[[#This Row],[Exchange Rate]]</f>
        <v>33541.176470588238</v>
      </c>
      <c r="H320" s="2" t="s">
        <v>1055</v>
      </c>
      <c r="I320" s="2" t="s">
        <v>63</v>
      </c>
      <c r="J320" s="2" t="s">
        <v>69</v>
      </c>
      <c r="K320" s="2" t="s">
        <v>76</v>
      </c>
      <c r="L320" s="2" t="s">
        <v>96</v>
      </c>
      <c r="M320" s="2" t="s">
        <v>121</v>
      </c>
      <c r="N320" s="2" t="s">
        <v>480</v>
      </c>
      <c r="O320" s="2" t="s">
        <v>480</v>
      </c>
      <c r="P320" s="2" t="s">
        <v>464</v>
      </c>
      <c r="Q320" s="2" t="s">
        <v>455</v>
      </c>
      <c r="R320" s="2" t="s">
        <v>303</v>
      </c>
    </row>
    <row r="321" spans="1:18" x14ac:dyDescent="0.35">
      <c r="A321" s="2" t="s">
        <v>16</v>
      </c>
      <c r="B321" s="2" t="s">
        <v>28</v>
      </c>
      <c r="C321" s="2" t="s">
        <v>46</v>
      </c>
      <c r="D321" s="2" t="s">
        <v>486</v>
      </c>
      <c r="E321" s="2" t="s">
        <v>1056</v>
      </c>
      <c r="F321" s="2">
        <f t="shared" si="4"/>
        <v>1.53</v>
      </c>
      <c r="G321" s="2">
        <f>Sheet1[[#This Row],[Annual Salary]]/Sheet1[[#This Row],[Exchange Rate]]</f>
        <v>37452.941176470587</v>
      </c>
      <c r="H321" s="2" t="s">
        <v>1057</v>
      </c>
      <c r="I321" s="2" t="s">
        <v>63</v>
      </c>
      <c r="J321" s="2" t="s">
        <v>466</v>
      </c>
      <c r="K321" s="2" t="s">
        <v>77</v>
      </c>
      <c r="L321" s="2" t="s">
        <v>108</v>
      </c>
      <c r="M321" s="2" t="s">
        <v>136</v>
      </c>
      <c r="N321" s="2" t="s">
        <v>453</v>
      </c>
      <c r="O321" s="2" t="s">
        <v>453</v>
      </c>
      <c r="P321" s="2" t="s">
        <v>481</v>
      </c>
      <c r="Q321" s="2" t="s">
        <v>455</v>
      </c>
      <c r="R321" s="2" t="s">
        <v>304</v>
      </c>
    </row>
    <row r="322" spans="1:18" x14ac:dyDescent="0.35">
      <c r="A322" s="2" t="s">
        <v>16</v>
      </c>
      <c r="B322" s="2" t="s">
        <v>34</v>
      </c>
      <c r="C322" s="2" t="s">
        <v>48</v>
      </c>
      <c r="D322" s="2" t="s">
        <v>56</v>
      </c>
      <c r="E322" s="2" t="s">
        <v>1058</v>
      </c>
      <c r="F322" s="2">
        <f t="shared" ref="F322:F385" si="5">IF(I322="USD",1,
 IF(I322="INR",88.04,
 IF(I322="EUR",0.86,
 IF(I322="GBP",0.75,
 IF(I322="CAD",1.4,
 IF(I322="AUD",1.53))))))</f>
        <v>88.04</v>
      </c>
      <c r="G322" s="2">
        <f>Sheet1[[#This Row],[Annual Salary]]/Sheet1[[#This Row],[Exchange Rate]]</f>
        <v>13050.681508405269</v>
      </c>
      <c r="H322" s="2" t="s">
        <v>1059</v>
      </c>
      <c r="I322" s="2" t="s">
        <v>65</v>
      </c>
      <c r="J322" s="2" t="s">
        <v>55</v>
      </c>
      <c r="K322" s="2" t="s">
        <v>71</v>
      </c>
      <c r="L322" s="2" t="s">
        <v>94</v>
      </c>
      <c r="M322" s="2" t="s">
        <v>119</v>
      </c>
      <c r="N322" s="2" t="s">
        <v>531</v>
      </c>
      <c r="O322" s="2" t="s">
        <v>531</v>
      </c>
      <c r="P322" s="2" t="s">
        <v>481</v>
      </c>
      <c r="Q322" s="2" t="s">
        <v>465</v>
      </c>
      <c r="R322" s="2" t="s">
        <v>305</v>
      </c>
    </row>
    <row r="323" spans="1:18" x14ac:dyDescent="0.35">
      <c r="A323" s="2" t="s">
        <v>19</v>
      </c>
      <c r="B323" s="2" t="s">
        <v>25</v>
      </c>
      <c r="C323" s="2" t="s">
        <v>39</v>
      </c>
      <c r="D323" s="2" t="s">
        <v>466</v>
      </c>
      <c r="E323" s="2" t="s">
        <v>1060</v>
      </c>
      <c r="F323" s="2">
        <f t="shared" si="5"/>
        <v>0.86</v>
      </c>
      <c r="G323" s="2">
        <f>Sheet1[[#This Row],[Annual Salary]]/Sheet1[[#This Row],[Exchange Rate]]</f>
        <v>25355.813953488374</v>
      </c>
      <c r="H323" s="2" t="s">
        <v>951</v>
      </c>
      <c r="I323" s="2" t="s">
        <v>62</v>
      </c>
      <c r="J323" s="2" t="s">
        <v>466</v>
      </c>
      <c r="K323" s="2" t="s">
        <v>76</v>
      </c>
      <c r="L323" s="2" t="s">
        <v>110</v>
      </c>
      <c r="M323" s="2" t="s">
        <v>140</v>
      </c>
      <c r="N323" s="2" t="s">
        <v>488</v>
      </c>
      <c r="O323" s="2" t="s">
        <v>469</v>
      </c>
      <c r="P323" s="2" t="s">
        <v>148</v>
      </c>
      <c r="Q323" s="2" t="s">
        <v>465</v>
      </c>
      <c r="R323" s="2" t="s">
        <v>173</v>
      </c>
    </row>
    <row r="324" spans="1:18" x14ac:dyDescent="0.35">
      <c r="A324" s="2" t="s">
        <v>20</v>
      </c>
      <c r="B324" s="2" t="s">
        <v>25</v>
      </c>
      <c r="C324" s="2" t="s">
        <v>549</v>
      </c>
      <c r="D324" s="2" t="s">
        <v>61</v>
      </c>
      <c r="E324" s="2" t="s">
        <v>1061</v>
      </c>
      <c r="F324" s="2">
        <f t="shared" si="5"/>
        <v>88.04</v>
      </c>
      <c r="G324" s="2">
        <f>Sheet1[[#This Row],[Annual Salary]]/Sheet1[[#This Row],[Exchange Rate]]</f>
        <v>10400.579282144479</v>
      </c>
      <c r="H324" s="2" t="s">
        <v>1062</v>
      </c>
      <c r="I324" s="2" t="s">
        <v>65</v>
      </c>
      <c r="J324" s="2" t="s">
        <v>452</v>
      </c>
      <c r="K324" s="2" t="s">
        <v>77</v>
      </c>
      <c r="L324" s="2" t="s">
        <v>104</v>
      </c>
      <c r="M324" s="2" t="s">
        <v>132</v>
      </c>
      <c r="N324" s="2" t="s">
        <v>510</v>
      </c>
      <c r="O324" s="2" t="s">
        <v>531</v>
      </c>
      <c r="P324" s="2" t="s">
        <v>464</v>
      </c>
      <c r="Q324" s="2" t="s">
        <v>465</v>
      </c>
      <c r="R324" s="2" t="s">
        <v>306</v>
      </c>
    </row>
    <row r="325" spans="1:18" x14ac:dyDescent="0.35">
      <c r="A325" s="2" t="s">
        <v>16</v>
      </c>
      <c r="B325" s="2" t="s">
        <v>28</v>
      </c>
      <c r="C325" s="2" t="s">
        <v>38</v>
      </c>
      <c r="D325" s="2" t="s">
        <v>59</v>
      </c>
      <c r="E325" s="2" t="s">
        <v>1063</v>
      </c>
      <c r="F325" s="2">
        <f t="shared" si="5"/>
        <v>1.53</v>
      </c>
      <c r="G325" s="2">
        <f>Sheet1[[#This Row],[Annual Salary]]/Sheet1[[#This Row],[Exchange Rate]]</f>
        <v>27973.856209150326</v>
      </c>
      <c r="H325" s="2" t="s">
        <v>1064</v>
      </c>
      <c r="I325" s="2" t="s">
        <v>63</v>
      </c>
      <c r="J325" s="2" t="s">
        <v>69</v>
      </c>
      <c r="K325" s="2" t="s">
        <v>75</v>
      </c>
      <c r="L325" s="2" t="s">
        <v>85</v>
      </c>
      <c r="M325" s="2" t="s">
        <v>114</v>
      </c>
      <c r="N325" s="2" t="s">
        <v>531</v>
      </c>
      <c r="O325" s="2" t="s">
        <v>504</v>
      </c>
      <c r="P325" s="2" t="s">
        <v>464</v>
      </c>
      <c r="Q325" s="2" t="s">
        <v>455</v>
      </c>
      <c r="R325" s="2" t="s">
        <v>307</v>
      </c>
    </row>
    <row r="326" spans="1:18" x14ac:dyDescent="0.35">
      <c r="A326" s="2" t="s">
        <v>19</v>
      </c>
      <c r="B326" s="2" t="s">
        <v>34</v>
      </c>
      <c r="C326" s="2" t="s">
        <v>578</v>
      </c>
      <c r="D326" s="2" t="s">
        <v>466</v>
      </c>
      <c r="E326" s="2" t="s">
        <v>1065</v>
      </c>
      <c r="F326" s="2">
        <f t="shared" si="5"/>
        <v>88.04</v>
      </c>
      <c r="G326" s="2">
        <f>Sheet1[[#This Row],[Annual Salary]]/Sheet1[[#This Row],[Exchange Rate]]</f>
        <v>14895.274875056792</v>
      </c>
      <c r="H326" s="2" t="s">
        <v>1066</v>
      </c>
      <c r="I326" s="2" t="s">
        <v>65</v>
      </c>
      <c r="J326" s="2" t="s">
        <v>452</v>
      </c>
      <c r="K326" s="2" t="s">
        <v>80</v>
      </c>
      <c r="L326" s="2" t="s">
        <v>97</v>
      </c>
      <c r="M326" s="2" t="s">
        <v>122</v>
      </c>
      <c r="N326" s="2" t="s">
        <v>517</v>
      </c>
      <c r="O326" s="2" t="s">
        <v>469</v>
      </c>
      <c r="P326" s="2" t="s">
        <v>150</v>
      </c>
      <c r="Q326" s="2" t="s">
        <v>455</v>
      </c>
      <c r="R326" s="2" t="s">
        <v>308</v>
      </c>
    </row>
    <row r="327" spans="1:18" x14ac:dyDescent="0.35">
      <c r="A327" s="2" t="s">
        <v>19</v>
      </c>
      <c r="B327" s="2" t="s">
        <v>34</v>
      </c>
      <c r="C327" s="2" t="s">
        <v>42</v>
      </c>
      <c r="D327" s="2" t="s">
        <v>456</v>
      </c>
      <c r="E327" s="2" t="s">
        <v>1067</v>
      </c>
      <c r="F327" s="2">
        <f t="shared" si="5"/>
        <v>0.86</v>
      </c>
      <c r="G327" s="2">
        <f>Sheet1[[#This Row],[Annual Salary]]/Sheet1[[#This Row],[Exchange Rate]]</f>
        <v>64732.558139534885</v>
      </c>
      <c r="H327" s="2" t="s">
        <v>1068</v>
      </c>
      <c r="I327" s="2" t="s">
        <v>62</v>
      </c>
      <c r="J327" s="2" t="s">
        <v>69</v>
      </c>
      <c r="K327" s="2" t="s">
        <v>497</v>
      </c>
      <c r="L327" s="2" t="s">
        <v>105</v>
      </c>
      <c r="M327" s="2" t="s">
        <v>105</v>
      </c>
      <c r="N327" s="2" t="s">
        <v>474</v>
      </c>
      <c r="O327" s="2" t="s">
        <v>480</v>
      </c>
      <c r="P327" s="2" t="s">
        <v>481</v>
      </c>
      <c r="Q327" s="2" t="s">
        <v>156</v>
      </c>
      <c r="R327" s="2" t="s">
        <v>189</v>
      </c>
    </row>
    <row r="328" spans="1:18" x14ac:dyDescent="0.35">
      <c r="A328" s="2" t="s">
        <v>16</v>
      </c>
      <c r="B328" s="2" t="s">
        <v>22</v>
      </c>
      <c r="C328" s="2" t="s">
        <v>51</v>
      </c>
      <c r="D328" s="2" t="s">
        <v>60</v>
      </c>
      <c r="E328" s="2" t="s">
        <v>1069</v>
      </c>
      <c r="F328" s="2">
        <f t="shared" si="5"/>
        <v>0.75</v>
      </c>
      <c r="G328" s="2">
        <f>Sheet1[[#This Row],[Annual Salary]]/Sheet1[[#This Row],[Exchange Rate]]</f>
        <v>36604</v>
      </c>
      <c r="H328" s="2" t="s">
        <v>1070</v>
      </c>
      <c r="I328" s="2" t="s">
        <v>67</v>
      </c>
      <c r="J328" s="2" t="s">
        <v>452</v>
      </c>
      <c r="K328" s="2" t="s">
        <v>73</v>
      </c>
      <c r="L328" s="2" t="s">
        <v>83</v>
      </c>
      <c r="M328" s="2" t="s">
        <v>73</v>
      </c>
      <c r="N328" s="2" t="s">
        <v>477</v>
      </c>
      <c r="O328" s="2" t="s">
        <v>477</v>
      </c>
      <c r="P328" s="2" t="s">
        <v>454</v>
      </c>
      <c r="Q328" s="2" t="s">
        <v>156</v>
      </c>
      <c r="R328" s="2" t="s">
        <v>211</v>
      </c>
    </row>
    <row r="329" spans="1:18" x14ac:dyDescent="0.35">
      <c r="A329" s="2" t="s">
        <v>20</v>
      </c>
      <c r="B329" s="2" t="s">
        <v>28</v>
      </c>
      <c r="C329" s="2" t="s">
        <v>40</v>
      </c>
      <c r="D329" s="2" t="s">
        <v>55</v>
      </c>
      <c r="E329" s="2" t="s">
        <v>1071</v>
      </c>
      <c r="F329" s="2">
        <f t="shared" si="5"/>
        <v>88.04</v>
      </c>
      <c r="G329" s="2">
        <f>Sheet1[[#This Row],[Annual Salary]]/Sheet1[[#This Row],[Exchange Rate]]</f>
        <v>10624.693321217628</v>
      </c>
      <c r="H329" s="2" t="s">
        <v>480</v>
      </c>
      <c r="I329" s="2" t="s">
        <v>65</v>
      </c>
      <c r="J329" s="2" t="s">
        <v>472</v>
      </c>
      <c r="K329" s="2" t="s">
        <v>497</v>
      </c>
      <c r="L329" s="2" t="s">
        <v>105</v>
      </c>
      <c r="M329" s="2" t="s">
        <v>105</v>
      </c>
      <c r="N329" s="2" t="s">
        <v>477</v>
      </c>
      <c r="O329" s="2" t="s">
        <v>477</v>
      </c>
      <c r="P329" s="2" t="s">
        <v>150</v>
      </c>
      <c r="Q329" s="2" t="s">
        <v>154</v>
      </c>
      <c r="R329" s="2" t="s">
        <v>192</v>
      </c>
    </row>
    <row r="330" spans="1:18" x14ac:dyDescent="0.35">
      <c r="A330" s="2" t="s">
        <v>16</v>
      </c>
      <c r="B330" s="2" t="s">
        <v>28</v>
      </c>
      <c r="C330" s="2" t="s">
        <v>448</v>
      </c>
      <c r="D330" s="2" t="s">
        <v>61</v>
      </c>
      <c r="E330" s="2" t="s">
        <v>1072</v>
      </c>
      <c r="F330" s="2">
        <f t="shared" si="5"/>
        <v>1.4</v>
      </c>
      <c r="G330" s="2">
        <f>Sheet1[[#This Row],[Annual Salary]]/Sheet1[[#This Row],[Exchange Rate]]</f>
        <v>55952.142857142862</v>
      </c>
      <c r="H330" s="2" t="s">
        <v>480</v>
      </c>
      <c r="I330" s="2" t="s">
        <v>64</v>
      </c>
      <c r="J330" s="2" t="s">
        <v>69</v>
      </c>
      <c r="K330" s="2" t="s">
        <v>77</v>
      </c>
      <c r="L330" s="2" t="s">
        <v>89</v>
      </c>
      <c r="M330" s="2" t="s">
        <v>137</v>
      </c>
      <c r="N330" s="2" t="s">
        <v>504</v>
      </c>
      <c r="O330" s="2" t="s">
        <v>453</v>
      </c>
      <c r="P330" s="2" t="s">
        <v>481</v>
      </c>
      <c r="Q330" s="2" t="s">
        <v>156</v>
      </c>
      <c r="R330" s="2" t="s">
        <v>211</v>
      </c>
    </row>
    <row r="331" spans="1:18" x14ac:dyDescent="0.35">
      <c r="A331" s="2" t="s">
        <v>20</v>
      </c>
      <c r="B331" s="2" t="s">
        <v>25</v>
      </c>
      <c r="C331" s="2" t="s">
        <v>37</v>
      </c>
      <c r="D331" s="2" t="s">
        <v>449</v>
      </c>
      <c r="E331" s="2" t="s">
        <v>1073</v>
      </c>
      <c r="F331" s="2">
        <f t="shared" si="5"/>
        <v>0.75</v>
      </c>
      <c r="G331" s="2">
        <f>Sheet1[[#This Row],[Annual Salary]]/Sheet1[[#This Row],[Exchange Rate]]</f>
        <v>107858.66666666667</v>
      </c>
      <c r="H331" s="2" t="s">
        <v>1074</v>
      </c>
      <c r="I331" s="2" t="s">
        <v>67</v>
      </c>
      <c r="J331" s="2" t="s">
        <v>472</v>
      </c>
      <c r="K331" s="2" t="s">
        <v>73</v>
      </c>
      <c r="L331" s="2" t="s">
        <v>83</v>
      </c>
      <c r="M331" s="2" t="s">
        <v>73</v>
      </c>
      <c r="N331" s="2" t="s">
        <v>484</v>
      </c>
      <c r="O331" s="2" t="s">
        <v>484</v>
      </c>
      <c r="P331" s="2" t="s">
        <v>148</v>
      </c>
      <c r="Q331" s="2" t="s">
        <v>154</v>
      </c>
      <c r="R331" s="2" t="s">
        <v>173</v>
      </c>
    </row>
    <row r="332" spans="1:18" x14ac:dyDescent="0.35">
      <c r="A332" s="2" t="s">
        <v>17</v>
      </c>
      <c r="B332" s="2" t="s">
        <v>28</v>
      </c>
      <c r="C332" s="2" t="s">
        <v>37</v>
      </c>
      <c r="D332" s="2" t="s">
        <v>56</v>
      </c>
      <c r="E332" s="2" t="s">
        <v>1075</v>
      </c>
      <c r="F332" s="2">
        <f t="shared" si="5"/>
        <v>0.75</v>
      </c>
      <c r="G332" s="2">
        <f>Sheet1[[#This Row],[Annual Salary]]/Sheet1[[#This Row],[Exchange Rate]]</f>
        <v>75870.666666666672</v>
      </c>
      <c r="H332" s="2" t="s">
        <v>480</v>
      </c>
      <c r="I332" s="2" t="s">
        <v>67</v>
      </c>
      <c r="J332" s="2" t="s">
        <v>452</v>
      </c>
      <c r="K332" s="2" t="s">
        <v>78</v>
      </c>
      <c r="L332" s="2" t="s">
        <v>491</v>
      </c>
      <c r="M332" s="2" t="s">
        <v>117</v>
      </c>
      <c r="N332" s="2" t="s">
        <v>459</v>
      </c>
      <c r="O332" s="2" t="s">
        <v>480</v>
      </c>
      <c r="P332" s="2" t="s">
        <v>464</v>
      </c>
      <c r="Q332" s="2" t="s">
        <v>154</v>
      </c>
      <c r="R332" s="2" t="s">
        <v>168</v>
      </c>
    </row>
    <row r="333" spans="1:18" x14ac:dyDescent="0.35">
      <c r="A333" s="2" t="s">
        <v>18</v>
      </c>
      <c r="B333" s="2" t="s">
        <v>25</v>
      </c>
      <c r="C333" s="2" t="s">
        <v>41</v>
      </c>
      <c r="D333" s="2" t="s">
        <v>456</v>
      </c>
      <c r="E333" s="2" t="s">
        <v>1076</v>
      </c>
      <c r="F333" s="2">
        <f t="shared" si="5"/>
        <v>0.75</v>
      </c>
      <c r="G333" s="2">
        <f>Sheet1[[#This Row],[Annual Salary]]/Sheet1[[#This Row],[Exchange Rate]]</f>
        <v>116396</v>
      </c>
      <c r="H333" s="2" t="s">
        <v>1077</v>
      </c>
      <c r="I333" s="2" t="s">
        <v>67</v>
      </c>
      <c r="J333" s="2" t="s">
        <v>472</v>
      </c>
      <c r="K333" s="2" t="s">
        <v>80</v>
      </c>
      <c r="L333" s="2" t="s">
        <v>102</v>
      </c>
      <c r="M333" s="2" t="s">
        <v>139</v>
      </c>
      <c r="N333" s="2" t="s">
        <v>462</v>
      </c>
      <c r="O333" s="2" t="s">
        <v>462</v>
      </c>
      <c r="P333" s="2" t="s">
        <v>481</v>
      </c>
      <c r="Q333" s="2" t="s">
        <v>465</v>
      </c>
      <c r="R333" s="2" t="s">
        <v>187</v>
      </c>
    </row>
    <row r="334" spans="1:18" x14ac:dyDescent="0.35">
      <c r="A334" s="2" t="s">
        <v>19</v>
      </c>
      <c r="B334" s="2" t="s">
        <v>27</v>
      </c>
      <c r="C334" s="2" t="s">
        <v>549</v>
      </c>
      <c r="D334" s="2" t="s">
        <v>55</v>
      </c>
      <c r="E334" s="2" t="s">
        <v>1078</v>
      </c>
      <c r="F334" s="2">
        <f t="shared" si="5"/>
        <v>1.53</v>
      </c>
      <c r="G334" s="2">
        <f>Sheet1[[#This Row],[Annual Salary]]/Sheet1[[#This Row],[Exchange Rate]]</f>
        <v>89913.725490196084</v>
      </c>
      <c r="H334" s="2" t="s">
        <v>1079</v>
      </c>
      <c r="I334" s="2" t="s">
        <v>63</v>
      </c>
      <c r="J334" s="2" t="s">
        <v>452</v>
      </c>
      <c r="K334" s="2" t="s">
        <v>78</v>
      </c>
      <c r="L334" s="2" t="s">
        <v>491</v>
      </c>
      <c r="M334" s="2" t="s">
        <v>117</v>
      </c>
      <c r="N334" s="2" t="s">
        <v>488</v>
      </c>
      <c r="O334" s="2" t="s">
        <v>488</v>
      </c>
      <c r="P334" s="2" t="s">
        <v>150</v>
      </c>
      <c r="Q334" s="2" t="s">
        <v>465</v>
      </c>
      <c r="R334" s="2" t="s">
        <v>161</v>
      </c>
    </row>
    <row r="335" spans="1:18" x14ac:dyDescent="0.35">
      <c r="A335" s="2" t="s">
        <v>16</v>
      </c>
      <c r="B335" s="2" t="s">
        <v>30</v>
      </c>
      <c r="C335" s="2" t="s">
        <v>42</v>
      </c>
      <c r="D335" s="2" t="s">
        <v>449</v>
      </c>
      <c r="E335" s="2" t="s">
        <v>1080</v>
      </c>
      <c r="F335" s="2">
        <f t="shared" si="5"/>
        <v>1</v>
      </c>
      <c r="G335" s="2">
        <f>Sheet1[[#This Row],[Annual Salary]]/Sheet1[[#This Row],[Exchange Rate]]</f>
        <v>213155</v>
      </c>
      <c r="H335" s="2" t="s">
        <v>1081</v>
      </c>
      <c r="I335" s="2" t="s">
        <v>66</v>
      </c>
      <c r="J335" s="2" t="s">
        <v>69</v>
      </c>
      <c r="K335" s="2" t="s">
        <v>77</v>
      </c>
      <c r="L335" s="2" t="s">
        <v>103</v>
      </c>
      <c r="M335" s="2" t="s">
        <v>130</v>
      </c>
      <c r="N335" s="2" t="s">
        <v>504</v>
      </c>
      <c r="O335" s="2" t="s">
        <v>453</v>
      </c>
      <c r="P335" s="2" t="s">
        <v>150</v>
      </c>
      <c r="Q335" s="2" t="s">
        <v>455</v>
      </c>
      <c r="R335" s="2" t="s">
        <v>211</v>
      </c>
    </row>
    <row r="336" spans="1:18" x14ac:dyDescent="0.35">
      <c r="A336" s="2" t="s">
        <v>18</v>
      </c>
      <c r="B336" s="2" t="s">
        <v>28</v>
      </c>
      <c r="C336" s="2" t="s">
        <v>36</v>
      </c>
      <c r="D336" s="2" t="s">
        <v>56</v>
      </c>
      <c r="E336" s="2" t="s">
        <v>1082</v>
      </c>
      <c r="F336" s="2">
        <f t="shared" si="5"/>
        <v>0.75</v>
      </c>
      <c r="G336" s="2">
        <f>Sheet1[[#This Row],[Annual Salary]]/Sheet1[[#This Row],[Exchange Rate]]</f>
        <v>58053.333333333336</v>
      </c>
      <c r="H336" s="2" t="s">
        <v>1083</v>
      </c>
      <c r="I336" s="2" t="s">
        <v>67</v>
      </c>
      <c r="J336" s="2" t="s">
        <v>466</v>
      </c>
      <c r="K336" s="2" t="s">
        <v>71</v>
      </c>
      <c r="L336" s="2" t="s">
        <v>81</v>
      </c>
      <c r="M336" s="2" t="s">
        <v>111</v>
      </c>
      <c r="N336" s="2" t="s">
        <v>516</v>
      </c>
      <c r="O336" s="2" t="s">
        <v>516</v>
      </c>
      <c r="P336" s="2" t="s">
        <v>152</v>
      </c>
      <c r="Q336" s="2" t="s">
        <v>156</v>
      </c>
      <c r="R336" s="2" t="s">
        <v>309</v>
      </c>
    </row>
    <row r="337" spans="1:18" x14ac:dyDescent="0.35">
      <c r="A337" s="2" t="s">
        <v>19</v>
      </c>
      <c r="B337" s="2" t="s">
        <v>25</v>
      </c>
      <c r="C337" s="2" t="s">
        <v>448</v>
      </c>
      <c r="D337" s="2" t="s">
        <v>486</v>
      </c>
      <c r="E337" s="2" t="s">
        <v>1084</v>
      </c>
      <c r="F337" s="2">
        <f t="shared" si="5"/>
        <v>1.53</v>
      </c>
      <c r="G337" s="2">
        <f>Sheet1[[#This Row],[Annual Salary]]/Sheet1[[#This Row],[Exchange Rate]]</f>
        <v>46806.535947712415</v>
      </c>
      <c r="H337" s="2" t="s">
        <v>1085</v>
      </c>
      <c r="I337" s="2" t="s">
        <v>63</v>
      </c>
      <c r="J337" s="2" t="s">
        <v>472</v>
      </c>
      <c r="K337" s="2" t="s">
        <v>73</v>
      </c>
      <c r="L337" s="2" t="s">
        <v>83</v>
      </c>
      <c r="M337" s="2" t="s">
        <v>73</v>
      </c>
      <c r="N337" s="2" t="s">
        <v>488</v>
      </c>
      <c r="O337" s="2" t="s">
        <v>517</v>
      </c>
      <c r="P337" s="2" t="s">
        <v>481</v>
      </c>
      <c r="Q337" s="2" t="s">
        <v>156</v>
      </c>
      <c r="R337" s="2" t="s">
        <v>166</v>
      </c>
    </row>
    <row r="338" spans="1:18" x14ac:dyDescent="0.35">
      <c r="A338" s="2" t="s">
        <v>19</v>
      </c>
      <c r="B338" s="2" t="s">
        <v>25</v>
      </c>
      <c r="C338" s="2" t="s">
        <v>46</v>
      </c>
      <c r="D338" s="2" t="s">
        <v>466</v>
      </c>
      <c r="E338" s="2" t="s">
        <v>1086</v>
      </c>
      <c r="F338" s="2">
        <f t="shared" si="5"/>
        <v>88.04</v>
      </c>
      <c r="G338" s="2">
        <f>Sheet1[[#This Row],[Annual Salary]]/Sheet1[[#This Row],[Exchange Rate]]</f>
        <v>13774.840981372103</v>
      </c>
      <c r="H338" s="2" t="s">
        <v>1087</v>
      </c>
      <c r="I338" s="2" t="s">
        <v>65</v>
      </c>
      <c r="J338" s="2" t="s">
        <v>466</v>
      </c>
      <c r="K338" s="2" t="s">
        <v>497</v>
      </c>
      <c r="L338" s="2" t="s">
        <v>105</v>
      </c>
      <c r="M338" s="2" t="s">
        <v>105</v>
      </c>
      <c r="N338" s="2" t="s">
        <v>517</v>
      </c>
      <c r="O338" s="2" t="s">
        <v>517</v>
      </c>
      <c r="P338" s="2" t="s">
        <v>454</v>
      </c>
      <c r="Q338" s="2" t="s">
        <v>156</v>
      </c>
      <c r="R338" s="2" t="s">
        <v>310</v>
      </c>
    </row>
    <row r="339" spans="1:18" x14ac:dyDescent="0.35">
      <c r="A339" s="2" t="s">
        <v>18</v>
      </c>
      <c r="B339" s="2" t="s">
        <v>22</v>
      </c>
      <c r="C339" s="2" t="s">
        <v>36</v>
      </c>
      <c r="D339" s="2" t="s">
        <v>56</v>
      </c>
      <c r="E339" s="2" t="s">
        <v>1088</v>
      </c>
      <c r="F339" s="2">
        <f t="shared" si="5"/>
        <v>1.4</v>
      </c>
      <c r="G339" s="2">
        <f>Sheet1[[#This Row],[Annual Salary]]/Sheet1[[#This Row],[Exchange Rate]]</f>
        <v>77585.71428571429</v>
      </c>
      <c r="H339" s="2" t="s">
        <v>1089</v>
      </c>
      <c r="I339" s="2" t="s">
        <v>64</v>
      </c>
      <c r="J339" s="2" t="s">
        <v>472</v>
      </c>
      <c r="K339" s="2" t="s">
        <v>497</v>
      </c>
      <c r="L339" s="2" t="s">
        <v>92</v>
      </c>
      <c r="M339" s="2" t="s">
        <v>92</v>
      </c>
      <c r="N339" s="2" t="s">
        <v>517</v>
      </c>
      <c r="O339" s="2" t="s">
        <v>517</v>
      </c>
      <c r="P339" s="2" t="s">
        <v>481</v>
      </c>
      <c r="Q339" s="2" t="s">
        <v>455</v>
      </c>
      <c r="R339" s="2" t="s">
        <v>311</v>
      </c>
    </row>
    <row r="340" spans="1:18" x14ac:dyDescent="0.35">
      <c r="A340" s="2" t="s">
        <v>16</v>
      </c>
      <c r="B340" s="2" t="s">
        <v>28</v>
      </c>
      <c r="C340" s="2" t="s">
        <v>549</v>
      </c>
      <c r="D340" s="2" t="s">
        <v>60</v>
      </c>
      <c r="E340" s="2" t="s">
        <v>1090</v>
      </c>
      <c r="F340" s="2">
        <f t="shared" si="5"/>
        <v>1.4</v>
      </c>
      <c r="G340" s="2">
        <f>Sheet1[[#This Row],[Annual Salary]]/Sheet1[[#This Row],[Exchange Rate]]</f>
        <v>14551.428571428572</v>
      </c>
      <c r="H340" s="2" t="s">
        <v>480</v>
      </c>
      <c r="I340" s="2" t="s">
        <v>64</v>
      </c>
      <c r="J340" s="2" t="s">
        <v>69</v>
      </c>
      <c r="K340" s="2" t="s">
        <v>72</v>
      </c>
      <c r="L340" s="2" t="s">
        <v>82</v>
      </c>
      <c r="M340" s="2" t="s">
        <v>112</v>
      </c>
      <c r="N340" s="2" t="s">
        <v>504</v>
      </c>
      <c r="O340" s="2" t="s">
        <v>453</v>
      </c>
      <c r="P340" s="2" t="s">
        <v>152</v>
      </c>
      <c r="Q340" s="2" t="s">
        <v>156</v>
      </c>
      <c r="R340" s="2" t="s">
        <v>312</v>
      </c>
    </row>
    <row r="341" spans="1:18" x14ac:dyDescent="0.35">
      <c r="A341" s="2" t="s">
        <v>19</v>
      </c>
      <c r="B341" s="2" t="s">
        <v>34</v>
      </c>
      <c r="C341" s="2" t="s">
        <v>43</v>
      </c>
      <c r="D341" s="2" t="s">
        <v>449</v>
      </c>
      <c r="E341" s="2" t="s">
        <v>1091</v>
      </c>
      <c r="F341" s="2">
        <f t="shared" si="5"/>
        <v>1.53</v>
      </c>
      <c r="G341" s="2">
        <f>Sheet1[[#This Row],[Annual Salary]]/Sheet1[[#This Row],[Exchange Rate]]</f>
        <v>65789.542483660131</v>
      </c>
      <c r="H341" s="2" t="s">
        <v>480</v>
      </c>
      <c r="I341" s="2" t="s">
        <v>63</v>
      </c>
      <c r="J341" s="2" t="s">
        <v>452</v>
      </c>
      <c r="K341" s="2" t="s">
        <v>76</v>
      </c>
      <c r="L341" s="2" t="s">
        <v>110</v>
      </c>
      <c r="M341" s="2" t="s">
        <v>140</v>
      </c>
      <c r="N341" s="2" t="s">
        <v>459</v>
      </c>
      <c r="O341" s="2" t="s">
        <v>459</v>
      </c>
      <c r="P341" s="2" t="s">
        <v>152</v>
      </c>
      <c r="Q341" s="2" t="s">
        <v>455</v>
      </c>
      <c r="R341" s="2" t="s">
        <v>2268</v>
      </c>
    </row>
    <row r="342" spans="1:18" x14ac:dyDescent="0.35">
      <c r="A342" s="2" t="s">
        <v>18</v>
      </c>
      <c r="B342" s="2" t="s">
        <v>27</v>
      </c>
      <c r="C342" s="2" t="s">
        <v>48</v>
      </c>
      <c r="D342" s="2" t="s">
        <v>59</v>
      </c>
      <c r="E342" s="2" t="s">
        <v>1092</v>
      </c>
      <c r="F342" s="2">
        <f t="shared" si="5"/>
        <v>0.75</v>
      </c>
      <c r="G342" s="2">
        <f>Sheet1[[#This Row],[Annual Salary]]/Sheet1[[#This Row],[Exchange Rate]]</f>
        <v>116557.33333333333</v>
      </c>
      <c r="H342" s="2" t="s">
        <v>1093</v>
      </c>
      <c r="I342" s="2" t="s">
        <v>67</v>
      </c>
      <c r="J342" s="2" t="s">
        <v>466</v>
      </c>
      <c r="K342" s="2" t="s">
        <v>73</v>
      </c>
      <c r="L342" s="2" t="s">
        <v>83</v>
      </c>
      <c r="M342" s="2" t="s">
        <v>73</v>
      </c>
      <c r="N342" s="2" t="s">
        <v>474</v>
      </c>
      <c r="O342" s="2" t="s">
        <v>474</v>
      </c>
      <c r="P342" s="2" t="s">
        <v>148</v>
      </c>
      <c r="Q342" s="2" t="s">
        <v>154</v>
      </c>
      <c r="R342" s="2" t="s">
        <v>314</v>
      </c>
    </row>
    <row r="343" spans="1:18" x14ac:dyDescent="0.35">
      <c r="A343" s="2" t="s">
        <v>18</v>
      </c>
      <c r="B343" s="2" t="s">
        <v>34</v>
      </c>
      <c r="C343" s="2" t="s">
        <v>45</v>
      </c>
      <c r="D343" s="2" t="s">
        <v>56</v>
      </c>
      <c r="E343" s="2" t="s">
        <v>1094</v>
      </c>
      <c r="F343" s="2">
        <f t="shared" si="5"/>
        <v>0.75</v>
      </c>
      <c r="G343" s="2">
        <f>Sheet1[[#This Row],[Annual Salary]]/Sheet1[[#This Row],[Exchange Rate]]</f>
        <v>46565.333333333336</v>
      </c>
      <c r="H343" s="2" t="s">
        <v>1095</v>
      </c>
      <c r="I343" s="2" t="s">
        <v>67</v>
      </c>
      <c r="J343" s="2" t="s">
        <v>452</v>
      </c>
      <c r="K343" s="2" t="s">
        <v>74</v>
      </c>
      <c r="L343" s="2" t="s">
        <v>107</v>
      </c>
      <c r="M343" s="2" t="s">
        <v>134</v>
      </c>
      <c r="N343" s="2" t="s">
        <v>462</v>
      </c>
      <c r="O343" s="2" t="s">
        <v>462</v>
      </c>
      <c r="P343" s="2" t="s">
        <v>454</v>
      </c>
      <c r="Q343" s="2" t="s">
        <v>465</v>
      </c>
      <c r="R343" s="2" t="s">
        <v>161</v>
      </c>
    </row>
    <row r="344" spans="1:18" x14ac:dyDescent="0.35">
      <c r="A344" s="2" t="s">
        <v>18</v>
      </c>
      <c r="B344" s="2" t="s">
        <v>25</v>
      </c>
      <c r="C344" s="2" t="s">
        <v>45</v>
      </c>
      <c r="D344" s="2" t="s">
        <v>60</v>
      </c>
      <c r="E344" s="2" t="s">
        <v>1096</v>
      </c>
      <c r="F344" s="2">
        <f t="shared" si="5"/>
        <v>1</v>
      </c>
      <c r="G344" s="2">
        <f>Sheet1[[#This Row],[Annual Salary]]/Sheet1[[#This Row],[Exchange Rate]]</f>
        <v>19650</v>
      </c>
      <c r="H344" s="2" t="s">
        <v>1097</v>
      </c>
      <c r="I344" s="2" t="s">
        <v>66</v>
      </c>
      <c r="J344" s="2" t="s">
        <v>466</v>
      </c>
      <c r="K344" s="2" t="s">
        <v>497</v>
      </c>
      <c r="L344" s="2" t="s">
        <v>105</v>
      </c>
      <c r="M344" s="2" t="s">
        <v>105</v>
      </c>
      <c r="N344" s="2" t="s">
        <v>516</v>
      </c>
      <c r="O344" s="2" t="s">
        <v>517</v>
      </c>
      <c r="P344" s="2" t="s">
        <v>464</v>
      </c>
      <c r="Q344" s="2" t="s">
        <v>465</v>
      </c>
      <c r="R344" s="2" t="s">
        <v>170</v>
      </c>
    </row>
    <row r="345" spans="1:18" x14ac:dyDescent="0.35">
      <c r="A345" s="2" t="s">
        <v>19</v>
      </c>
      <c r="B345" s="2" t="s">
        <v>31</v>
      </c>
      <c r="C345" s="2" t="s">
        <v>43</v>
      </c>
      <c r="D345" s="2" t="s">
        <v>57</v>
      </c>
      <c r="E345" s="2" t="s">
        <v>1098</v>
      </c>
      <c r="F345" s="2">
        <f t="shared" si="5"/>
        <v>0.86</v>
      </c>
      <c r="G345" s="2">
        <f>Sheet1[[#This Row],[Annual Salary]]/Sheet1[[#This Row],[Exchange Rate]]</f>
        <v>107605.81395348837</v>
      </c>
      <c r="H345" s="2" t="s">
        <v>1099</v>
      </c>
      <c r="I345" s="2" t="s">
        <v>62</v>
      </c>
      <c r="J345" s="2" t="s">
        <v>452</v>
      </c>
      <c r="K345" s="2" t="s">
        <v>497</v>
      </c>
      <c r="L345" s="2" t="s">
        <v>105</v>
      </c>
      <c r="M345" s="2" t="s">
        <v>105</v>
      </c>
      <c r="N345" s="2" t="s">
        <v>459</v>
      </c>
      <c r="O345" s="2" t="s">
        <v>459</v>
      </c>
      <c r="P345" s="2" t="s">
        <v>481</v>
      </c>
      <c r="Q345" s="2" t="s">
        <v>455</v>
      </c>
      <c r="R345" s="2" t="s">
        <v>187</v>
      </c>
    </row>
    <row r="346" spans="1:18" x14ac:dyDescent="0.35">
      <c r="A346" s="2" t="s">
        <v>18</v>
      </c>
      <c r="B346" s="2" t="s">
        <v>34</v>
      </c>
      <c r="C346" s="2" t="s">
        <v>578</v>
      </c>
      <c r="D346" s="2" t="s">
        <v>61</v>
      </c>
      <c r="E346" s="2" t="s">
        <v>1100</v>
      </c>
      <c r="F346" s="2">
        <f t="shared" si="5"/>
        <v>0.86</v>
      </c>
      <c r="G346" s="2">
        <f>Sheet1[[#This Row],[Annual Salary]]/Sheet1[[#This Row],[Exchange Rate]]</f>
        <v>77601.162790697679</v>
      </c>
      <c r="H346" s="2" t="s">
        <v>1101</v>
      </c>
      <c r="I346" s="2" t="s">
        <v>62</v>
      </c>
      <c r="J346" s="2" t="s">
        <v>472</v>
      </c>
      <c r="K346" s="2" t="s">
        <v>73</v>
      </c>
      <c r="L346" s="2" t="s">
        <v>83</v>
      </c>
      <c r="M346" s="2" t="s">
        <v>73</v>
      </c>
      <c r="N346" s="2" t="s">
        <v>488</v>
      </c>
      <c r="O346" s="2" t="s">
        <v>488</v>
      </c>
      <c r="P346" s="2" t="s">
        <v>148</v>
      </c>
      <c r="Q346" s="2" t="s">
        <v>455</v>
      </c>
      <c r="R346" s="2" t="s">
        <v>315</v>
      </c>
    </row>
    <row r="347" spans="1:18" x14ac:dyDescent="0.35">
      <c r="A347" s="2" t="s">
        <v>20</v>
      </c>
      <c r="B347" s="2" t="s">
        <v>30</v>
      </c>
      <c r="C347" s="2" t="s">
        <v>42</v>
      </c>
      <c r="D347" s="2" t="s">
        <v>466</v>
      </c>
      <c r="E347" s="2" t="s">
        <v>1102</v>
      </c>
      <c r="F347" s="2">
        <f t="shared" si="5"/>
        <v>88.04</v>
      </c>
      <c r="G347" s="2">
        <f>Sheet1[[#This Row],[Annual Salary]]/Sheet1[[#This Row],[Exchange Rate]]</f>
        <v>13800.715583825533</v>
      </c>
      <c r="H347" s="2" t="s">
        <v>1103</v>
      </c>
      <c r="I347" s="2" t="s">
        <v>65</v>
      </c>
      <c r="J347" s="2" t="s">
        <v>466</v>
      </c>
      <c r="K347" s="2" t="s">
        <v>74</v>
      </c>
      <c r="L347" s="2" t="s">
        <v>84</v>
      </c>
      <c r="M347" s="2" t="s">
        <v>113</v>
      </c>
      <c r="N347" s="2" t="s">
        <v>477</v>
      </c>
      <c r="O347" s="2" t="s">
        <v>947</v>
      </c>
      <c r="P347" s="2" t="s">
        <v>464</v>
      </c>
      <c r="Q347" s="2" t="s">
        <v>455</v>
      </c>
      <c r="R347" s="2" t="s">
        <v>316</v>
      </c>
    </row>
    <row r="348" spans="1:18" x14ac:dyDescent="0.35">
      <c r="A348" s="2" t="s">
        <v>20</v>
      </c>
      <c r="B348" s="2" t="s">
        <v>23</v>
      </c>
      <c r="C348" s="2" t="s">
        <v>42</v>
      </c>
      <c r="D348" s="2" t="s">
        <v>449</v>
      </c>
      <c r="E348" s="2" t="s">
        <v>1104</v>
      </c>
      <c r="F348" s="2">
        <f t="shared" si="5"/>
        <v>0.86</v>
      </c>
      <c r="G348" s="2">
        <f>Sheet1[[#This Row],[Annual Salary]]/Sheet1[[#This Row],[Exchange Rate]]</f>
        <v>71325.58139534884</v>
      </c>
      <c r="H348" s="2" t="s">
        <v>1105</v>
      </c>
      <c r="I348" s="2" t="s">
        <v>62</v>
      </c>
      <c r="J348" s="2" t="s">
        <v>69</v>
      </c>
      <c r="K348" s="2" t="s">
        <v>78</v>
      </c>
      <c r="L348" s="2" t="s">
        <v>491</v>
      </c>
      <c r="M348" s="2" t="s">
        <v>117</v>
      </c>
      <c r="N348" s="2" t="s">
        <v>504</v>
      </c>
      <c r="O348" s="2" t="s">
        <v>504</v>
      </c>
      <c r="P348" s="2" t="s">
        <v>150</v>
      </c>
      <c r="Q348" s="2" t="s">
        <v>465</v>
      </c>
      <c r="R348" s="2" t="s">
        <v>164</v>
      </c>
    </row>
    <row r="349" spans="1:18" x14ac:dyDescent="0.35">
      <c r="A349" s="2" t="s">
        <v>16</v>
      </c>
      <c r="B349" s="2" t="s">
        <v>30</v>
      </c>
      <c r="C349" s="2" t="s">
        <v>39</v>
      </c>
      <c r="D349" s="2" t="s">
        <v>456</v>
      </c>
      <c r="E349" s="2" t="s">
        <v>1106</v>
      </c>
      <c r="F349" s="2">
        <f t="shared" si="5"/>
        <v>1.53</v>
      </c>
      <c r="G349" s="2">
        <f>Sheet1[[#This Row],[Annual Salary]]/Sheet1[[#This Row],[Exchange Rate]]</f>
        <v>64841.176470588231</v>
      </c>
      <c r="H349" s="2" t="s">
        <v>1107</v>
      </c>
      <c r="I349" s="2" t="s">
        <v>63</v>
      </c>
      <c r="J349" s="2" t="s">
        <v>452</v>
      </c>
      <c r="K349" s="2" t="s">
        <v>76</v>
      </c>
      <c r="L349" s="2" t="s">
        <v>88</v>
      </c>
      <c r="M349" s="2" t="s">
        <v>123</v>
      </c>
      <c r="N349" s="2" t="s">
        <v>484</v>
      </c>
      <c r="O349" s="2" t="s">
        <v>492</v>
      </c>
      <c r="P349" s="2" t="s">
        <v>152</v>
      </c>
      <c r="Q349" s="2" t="s">
        <v>154</v>
      </c>
      <c r="R349" s="2" t="s">
        <v>317</v>
      </c>
    </row>
    <row r="350" spans="1:18" x14ac:dyDescent="0.35">
      <c r="A350" s="2" t="s">
        <v>16</v>
      </c>
      <c r="B350" s="2" t="s">
        <v>33</v>
      </c>
      <c r="C350" s="2" t="s">
        <v>48</v>
      </c>
      <c r="D350" s="2" t="s">
        <v>449</v>
      </c>
      <c r="E350" s="2" t="s">
        <v>1108</v>
      </c>
      <c r="F350" s="2">
        <f t="shared" si="5"/>
        <v>1</v>
      </c>
      <c r="G350" s="2">
        <f>Sheet1[[#This Row],[Annual Salary]]/Sheet1[[#This Row],[Exchange Rate]]</f>
        <v>78728</v>
      </c>
      <c r="H350" s="2" t="s">
        <v>1109</v>
      </c>
      <c r="I350" s="2" t="s">
        <v>66</v>
      </c>
      <c r="J350" s="2" t="s">
        <v>472</v>
      </c>
      <c r="K350" s="2" t="s">
        <v>78</v>
      </c>
      <c r="L350" s="2" t="s">
        <v>584</v>
      </c>
      <c r="M350" s="2" t="s">
        <v>133</v>
      </c>
      <c r="N350" s="2" t="s">
        <v>531</v>
      </c>
      <c r="O350" s="2" t="s">
        <v>531</v>
      </c>
      <c r="P350" s="2" t="s">
        <v>152</v>
      </c>
      <c r="Q350" s="2" t="s">
        <v>154</v>
      </c>
      <c r="R350" s="2" t="s">
        <v>237</v>
      </c>
    </row>
    <row r="351" spans="1:18" x14ac:dyDescent="0.35">
      <c r="A351" s="2" t="s">
        <v>18</v>
      </c>
      <c r="B351" s="2" t="s">
        <v>23</v>
      </c>
      <c r="C351" s="2" t="s">
        <v>47</v>
      </c>
      <c r="D351" s="2" t="s">
        <v>60</v>
      </c>
      <c r="E351" s="2" t="s">
        <v>1110</v>
      </c>
      <c r="F351" s="2">
        <f t="shared" si="5"/>
        <v>1.4</v>
      </c>
      <c r="G351" s="2">
        <f>Sheet1[[#This Row],[Annual Salary]]/Sheet1[[#This Row],[Exchange Rate]]</f>
        <v>80687.857142857145</v>
      </c>
      <c r="H351" s="2" t="s">
        <v>1111</v>
      </c>
      <c r="I351" s="2" t="s">
        <v>64</v>
      </c>
      <c r="J351" s="2" t="s">
        <v>55</v>
      </c>
      <c r="K351" s="2" t="s">
        <v>74</v>
      </c>
      <c r="L351" s="2" t="s">
        <v>95</v>
      </c>
      <c r="M351" s="2" t="s">
        <v>120</v>
      </c>
      <c r="N351" s="2" t="s">
        <v>462</v>
      </c>
      <c r="O351" s="2" t="s">
        <v>914</v>
      </c>
      <c r="P351" s="2" t="s">
        <v>481</v>
      </c>
      <c r="Q351" s="2" t="s">
        <v>154</v>
      </c>
      <c r="R351" s="2" t="s">
        <v>314</v>
      </c>
    </row>
    <row r="352" spans="1:18" x14ac:dyDescent="0.35">
      <c r="A352" s="2" t="s">
        <v>19</v>
      </c>
      <c r="B352" s="2" t="s">
        <v>33</v>
      </c>
      <c r="C352" s="2" t="s">
        <v>52</v>
      </c>
      <c r="D352" s="2" t="s">
        <v>456</v>
      </c>
      <c r="E352" s="2" t="s">
        <v>1112</v>
      </c>
      <c r="F352" s="2">
        <f t="shared" si="5"/>
        <v>1</v>
      </c>
      <c r="G352" s="2">
        <f>Sheet1[[#This Row],[Annual Salary]]/Sheet1[[#This Row],[Exchange Rate]]</f>
        <v>108858</v>
      </c>
      <c r="H352" s="2" t="s">
        <v>1113</v>
      </c>
      <c r="I352" s="2" t="s">
        <v>66</v>
      </c>
      <c r="J352" s="2" t="s">
        <v>69</v>
      </c>
      <c r="K352" s="2" t="s">
        <v>74</v>
      </c>
      <c r="L352" s="2" t="s">
        <v>95</v>
      </c>
      <c r="M352" s="2" t="s">
        <v>120</v>
      </c>
      <c r="N352" s="2" t="s">
        <v>459</v>
      </c>
      <c r="O352" s="2" t="s">
        <v>480</v>
      </c>
      <c r="P352" s="2" t="s">
        <v>454</v>
      </c>
      <c r="Q352" s="2" t="s">
        <v>154</v>
      </c>
      <c r="R352" s="2" t="s">
        <v>161</v>
      </c>
    </row>
    <row r="353" spans="1:18" x14ac:dyDescent="0.35">
      <c r="A353" s="2" t="s">
        <v>18</v>
      </c>
      <c r="B353" s="2" t="s">
        <v>31</v>
      </c>
      <c r="C353" s="2" t="s">
        <v>41</v>
      </c>
      <c r="D353" s="2" t="s">
        <v>55</v>
      </c>
      <c r="E353" s="2" t="s">
        <v>1114</v>
      </c>
      <c r="F353" s="2">
        <f t="shared" si="5"/>
        <v>1.4</v>
      </c>
      <c r="G353" s="2">
        <f>Sheet1[[#This Row],[Annual Salary]]/Sheet1[[#This Row],[Exchange Rate]]</f>
        <v>54735.71428571429</v>
      </c>
      <c r="H353" s="2" t="s">
        <v>1115</v>
      </c>
      <c r="I353" s="2" t="s">
        <v>64</v>
      </c>
      <c r="J353" s="2" t="s">
        <v>55</v>
      </c>
      <c r="K353" s="2" t="s">
        <v>73</v>
      </c>
      <c r="L353" s="2" t="s">
        <v>83</v>
      </c>
      <c r="M353" s="2" t="s">
        <v>73</v>
      </c>
      <c r="N353" s="2" t="s">
        <v>531</v>
      </c>
      <c r="O353" s="2" t="s">
        <v>504</v>
      </c>
      <c r="P353" s="2" t="s">
        <v>454</v>
      </c>
      <c r="Q353" s="2" t="s">
        <v>455</v>
      </c>
      <c r="R353" s="2" t="s">
        <v>254</v>
      </c>
    </row>
    <row r="354" spans="1:18" x14ac:dyDescent="0.35">
      <c r="A354" s="2" t="s">
        <v>18</v>
      </c>
      <c r="B354" s="2" t="s">
        <v>25</v>
      </c>
      <c r="C354" s="2" t="s">
        <v>448</v>
      </c>
      <c r="D354" s="2" t="s">
        <v>456</v>
      </c>
      <c r="E354" s="2" t="s">
        <v>1116</v>
      </c>
      <c r="F354" s="2">
        <f t="shared" si="5"/>
        <v>1.53</v>
      </c>
      <c r="G354" s="2">
        <f>Sheet1[[#This Row],[Annual Salary]]/Sheet1[[#This Row],[Exchange Rate]]</f>
        <v>42183.006535947708</v>
      </c>
      <c r="H354" s="2" t="s">
        <v>1117</v>
      </c>
      <c r="I354" s="2" t="s">
        <v>63</v>
      </c>
      <c r="J354" s="2" t="s">
        <v>452</v>
      </c>
      <c r="K354" s="2" t="s">
        <v>75</v>
      </c>
      <c r="L354" s="2" t="s">
        <v>99</v>
      </c>
      <c r="M354" s="2" t="s">
        <v>125</v>
      </c>
      <c r="N354" s="2" t="s">
        <v>462</v>
      </c>
      <c r="O354" s="2" t="s">
        <v>914</v>
      </c>
      <c r="P354" s="2" t="s">
        <v>454</v>
      </c>
      <c r="Q354" s="2" t="s">
        <v>465</v>
      </c>
      <c r="R354" s="2" t="s">
        <v>298</v>
      </c>
    </row>
    <row r="355" spans="1:18" x14ac:dyDescent="0.35">
      <c r="A355" s="2" t="s">
        <v>18</v>
      </c>
      <c r="B355" s="2" t="s">
        <v>25</v>
      </c>
      <c r="C355" s="2" t="s">
        <v>578</v>
      </c>
      <c r="D355" s="2" t="s">
        <v>60</v>
      </c>
      <c r="E355" s="2" t="s">
        <v>1118</v>
      </c>
      <c r="F355" s="2">
        <f t="shared" si="5"/>
        <v>88.04</v>
      </c>
      <c r="G355" s="2">
        <f>Sheet1[[#This Row],[Annual Salary]]/Sheet1[[#This Row],[Exchange Rate]]</f>
        <v>11343.537028623352</v>
      </c>
      <c r="H355" s="2" t="s">
        <v>1119</v>
      </c>
      <c r="I355" s="2" t="s">
        <v>65</v>
      </c>
      <c r="J355" s="2" t="s">
        <v>452</v>
      </c>
      <c r="K355" s="2" t="s">
        <v>77</v>
      </c>
      <c r="L355" s="2" t="s">
        <v>87</v>
      </c>
      <c r="M355" s="2" t="s">
        <v>135</v>
      </c>
      <c r="N355" s="2" t="s">
        <v>469</v>
      </c>
      <c r="O355" s="2" t="s">
        <v>480</v>
      </c>
      <c r="P355" s="2" t="s">
        <v>152</v>
      </c>
      <c r="Q355" s="2" t="s">
        <v>156</v>
      </c>
      <c r="R355" s="2" t="s">
        <v>168</v>
      </c>
    </row>
    <row r="356" spans="1:18" x14ac:dyDescent="0.35">
      <c r="A356" s="2" t="s">
        <v>19</v>
      </c>
      <c r="B356" s="2" t="s">
        <v>34</v>
      </c>
      <c r="C356" s="2" t="s">
        <v>38</v>
      </c>
      <c r="D356" s="2" t="s">
        <v>57</v>
      </c>
      <c r="E356" s="2" t="s">
        <v>1120</v>
      </c>
      <c r="F356" s="2">
        <f t="shared" si="5"/>
        <v>1.4</v>
      </c>
      <c r="G356" s="2">
        <f>Sheet1[[#This Row],[Annual Salary]]/Sheet1[[#This Row],[Exchange Rate]]</f>
        <v>71755.71428571429</v>
      </c>
      <c r="H356" s="2" t="s">
        <v>480</v>
      </c>
      <c r="I356" s="2" t="s">
        <v>64</v>
      </c>
      <c r="J356" s="2" t="s">
        <v>55</v>
      </c>
      <c r="K356" s="2" t="s">
        <v>72</v>
      </c>
      <c r="L356" s="2" t="s">
        <v>98</v>
      </c>
      <c r="M356" s="2" t="s">
        <v>124</v>
      </c>
      <c r="N356" s="2" t="s">
        <v>459</v>
      </c>
      <c r="O356" s="2" t="s">
        <v>480</v>
      </c>
      <c r="P356" s="2" t="s">
        <v>150</v>
      </c>
      <c r="Q356" s="2" t="s">
        <v>455</v>
      </c>
      <c r="R356" s="2" t="s">
        <v>318</v>
      </c>
    </row>
    <row r="357" spans="1:18" x14ac:dyDescent="0.35">
      <c r="A357" s="2" t="s">
        <v>16</v>
      </c>
      <c r="B357" s="2" t="s">
        <v>22</v>
      </c>
      <c r="C357" s="2" t="s">
        <v>42</v>
      </c>
      <c r="D357" s="2" t="s">
        <v>57</v>
      </c>
      <c r="E357" s="2" t="s">
        <v>1121</v>
      </c>
      <c r="F357" s="2">
        <f t="shared" si="5"/>
        <v>0.75</v>
      </c>
      <c r="G357" s="2">
        <f>Sheet1[[#This Row],[Annual Salary]]/Sheet1[[#This Row],[Exchange Rate]]</f>
        <v>32738.666666666668</v>
      </c>
      <c r="H357" s="2" t="s">
        <v>1122</v>
      </c>
      <c r="I357" s="2" t="s">
        <v>67</v>
      </c>
      <c r="J357" s="2" t="s">
        <v>69</v>
      </c>
      <c r="K357" s="2" t="s">
        <v>76</v>
      </c>
      <c r="L357" s="2" t="s">
        <v>110</v>
      </c>
      <c r="M357" s="2" t="s">
        <v>140</v>
      </c>
      <c r="N357" s="2" t="s">
        <v>531</v>
      </c>
      <c r="O357" s="2" t="s">
        <v>531</v>
      </c>
      <c r="P357" s="2" t="s">
        <v>150</v>
      </c>
      <c r="Q357" s="2" t="s">
        <v>455</v>
      </c>
      <c r="R357" s="2" t="s">
        <v>178</v>
      </c>
    </row>
    <row r="358" spans="1:18" x14ac:dyDescent="0.35">
      <c r="A358" s="2" t="s">
        <v>16</v>
      </c>
      <c r="B358" s="2" t="s">
        <v>25</v>
      </c>
      <c r="C358" s="2" t="s">
        <v>39</v>
      </c>
      <c r="D358" s="2" t="s">
        <v>466</v>
      </c>
      <c r="E358" s="2" t="s">
        <v>1123</v>
      </c>
      <c r="F358" s="2">
        <f t="shared" si="5"/>
        <v>1</v>
      </c>
      <c r="G358" s="2">
        <f>Sheet1[[#This Row],[Annual Salary]]/Sheet1[[#This Row],[Exchange Rate]]</f>
        <v>73160</v>
      </c>
      <c r="H358" s="2" t="s">
        <v>1124</v>
      </c>
      <c r="I358" s="2" t="s">
        <v>66</v>
      </c>
      <c r="J358" s="2" t="s">
        <v>452</v>
      </c>
      <c r="K358" s="2" t="s">
        <v>71</v>
      </c>
      <c r="L358" s="2" t="s">
        <v>81</v>
      </c>
      <c r="M358" s="2" t="s">
        <v>111</v>
      </c>
      <c r="N358" s="2" t="s">
        <v>498</v>
      </c>
      <c r="O358" s="2" t="s">
        <v>766</v>
      </c>
      <c r="P358" s="2" t="s">
        <v>481</v>
      </c>
      <c r="Q358" s="2" t="s">
        <v>455</v>
      </c>
      <c r="R358" s="2" t="s">
        <v>235</v>
      </c>
    </row>
    <row r="359" spans="1:18" x14ac:dyDescent="0.35">
      <c r="A359" s="2" t="s">
        <v>18</v>
      </c>
      <c r="B359" s="2" t="s">
        <v>466</v>
      </c>
      <c r="C359" s="2" t="s">
        <v>466</v>
      </c>
      <c r="D359" s="2" t="s">
        <v>456</v>
      </c>
      <c r="E359" s="2" t="s">
        <v>480</v>
      </c>
      <c r="F359" s="2">
        <f t="shared" si="5"/>
        <v>0.86</v>
      </c>
      <c r="G359" s="2">
        <f>Sheet1[[#This Row],[Annual Salary]]/Sheet1[[#This Row],[Exchange Rate]]</f>
        <v>0</v>
      </c>
      <c r="H359" s="2" t="s">
        <v>1125</v>
      </c>
      <c r="I359" s="2" t="s">
        <v>62</v>
      </c>
      <c r="J359" s="2" t="s">
        <v>55</v>
      </c>
      <c r="K359" s="2" t="s">
        <v>78</v>
      </c>
      <c r="L359" s="2" t="s">
        <v>491</v>
      </c>
      <c r="M359" s="2" t="s">
        <v>466</v>
      </c>
      <c r="N359" s="2" t="s">
        <v>480</v>
      </c>
      <c r="O359" s="2" t="s">
        <v>474</v>
      </c>
      <c r="P359" s="2" t="s">
        <v>152</v>
      </c>
      <c r="Q359" s="2" t="s">
        <v>466</v>
      </c>
      <c r="R359" s="2" t="s">
        <v>180</v>
      </c>
    </row>
    <row r="360" spans="1:18" x14ac:dyDescent="0.35">
      <c r="A360" s="2" t="s">
        <v>18</v>
      </c>
      <c r="B360" s="2" t="s">
        <v>28</v>
      </c>
      <c r="C360" s="2" t="s">
        <v>40</v>
      </c>
      <c r="D360" s="2" t="s">
        <v>466</v>
      </c>
      <c r="E360" s="2" t="s">
        <v>1126</v>
      </c>
      <c r="F360" s="2">
        <f t="shared" si="5"/>
        <v>1</v>
      </c>
      <c r="G360" s="2">
        <f>Sheet1[[#This Row],[Annual Salary]]/Sheet1[[#This Row],[Exchange Rate]]</f>
        <v>8865</v>
      </c>
      <c r="H360" s="2" t="s">
        <v>1127</v>
      </c>
      <c r="I360" s="2" t="s">
        <v>66</v>
      </c>
      <c r="J360" s="2" t="s">
        <v>472</v>
      </c>
      <c r="K360" s="2" t="s">
        <v>75</v>
      </c>
      <c r="L360" s="2" t="s">
        <v>91</v>
      </c>
      <c r="M360" s="2" t="s">
        <v>118</v>
      </c>
      <c r="N360" s="2" t="s">
        <v>504</v>
      </c>
      <c r="O360" s="2" t="s">
        <v>473</v>
      </c>
      <c r="P360" s="2" t="s">
        <v>152</v>
      </c>
      <c r="Q360" s="2" t="s">
        <v>156</v>
      </c>
      <c r="R360" s="2" t="s">
        <v>319</v>
      </c>
    </row>
    <row r="361" spans="1:18" x14ac:dyDescent="0.35">
      <c r="A361" s="2" t="s">
        <v>20</v>
      </c>
      <c r="B361" s="2" t="s">
        <v>28</v>
      </c>
      <c r="C361" s="2" t="s">
        <v>52</v>
      </c>
      <c r="D361" s="2" t="s">
        <v>466</v>
      </c>
      <c r="E361" s="2" t="s">
        <v>1128</v>
      </c>
      <c r="F361" s="2">
        <f t="shared" si="5"/>
        <v>0.86</v>
      </c>
      <c r="G361" s="2">
        <f>Sheet1[[#This Row],[Annual Salary]]/Sheet1[[#This Row],[Exchange Rate]]</f>
        <v>62872.093023255817</v>
      </c>
      <c r="H361" s="2" t="s">
        <v>1129</v>
      </c>
      <c r="I361" s="2" t="s">
        <v>62</v>
      </c>
      <c r="J361" s="2" t="s">
        <v>55</v>
      </c>
      <c r="K361" s="2" t="s">
        <v>72</v>
      </c>
      <c r="L361" s="2" t="s">
        <v>82</v>
      </c>
      <c r="M361" s="2" t="s">
        <v>112</v>
      </c>
      <c r="N361" s="2" t="s">
        <v>477</v>
      </c>
      <c r="O361" s="2" t="s">
        <v>477</v>
      </c>
      <c r="P361" s="2" t="s">
        <v>148</v>
      </c>
      <c r="Q361" s="2" t="s">
        <v>465</v>
      </c>
      <c r="R361" s="2" t="s">
        <v>165</v>
      </c>
    </row>
    <row r="362" spans="1:18" x14ac:dyDescent="0.35">
      <c r="A362" s="2" t="s">
        <v>20</v>
      </c>
      <c r="B362" s="2" t="s">
        <v>30</v>
      </c>
      <c r="C362" s="2" t="s">
        <v>48</v>
      </c>
      <c r="D362" s="2" t="s">
        <v>449</v>
      </c>
      <c r="E362" s="2" t="s">
        <v>1130</v>
      </c>
      <c r="F362" s="2">
        <f t="shared" si="5"/>
        <v>1.4</v>
      </c>
      <c r="G362" s="2">
        <f>Sheet1[[#This Row],[Annual Salary]]/Sheet1[[#This Row],[Exchange Rate]]</f>
        <v>82416.42857142858</v>
      </c>
      <c r="H362" s="2" t="s">
        <v>1131</v>
      </c>
      <c r="I362" s="2" t="s">
        <v>64</v>
      </c>
      <c r="J362" s="2" t="s">
        <v>55</v>
      </c>
      <c r="K362" s="2" t="s">
        <v>497</v>
      </c>
      <c r="L362" s="2" t="s">
        <v>92</v>
      </c>
      <c r="M362" s="2" t="s">
        <v>92</v>
      </c>
      <c r="N362" s="2" t="s">
        <v>504</v>
      </c>
      <c r="O362" s="2" t="s">
        <v>516</v>
      </c>
      <c r="P362" s="2" t="s">
        <v>454</v>
      </c>
      <c r="Q362" s="2" t="s">
        <v>465</v>
      </c>
      <c r="R362" s="2" t="s">
        <v>320</v>
      </c>
    </row>
    <row r="363" spans="1:18" x14ac:dyDescent="0.35">
      <c r="A363" s="2" t="s">
        <v>18</v>
      </c>
      <c r="B363" s="2" t="s">
        <v>30</v>
      </c>
      <c r="C363" s="2" t="s">
        <v>47</v>
      </c>
      <c r="D363" s="2" t="s">
        <v>456</v>
      </c>
      <c r="E363" s="2" t="s">
        <v>1132</v>
      </c>
      <c r="F363" s="2">
        <f t="shared" si="5"/>
        <v>0.86</v>
      </c>
      <c r="G363" s="2">
        <f>Sheet1[[#This Row],[Annual Salary]]/Sheet1[[#This Row],[Exchange Rate]]</f>
        <v>78704.651162790702</v>
      </c>
      <c r="H363" s="2" t="s">
        <v>1133</v>
      </c>
      <c r="I363" s="2" t="s">
        <v>62</v>
      </c>
      <c r="J363" s="2" t="s">
        <v>69</v>
      </c>
      <c r="K363" s="2" t="s">
        <v>80</v>
      </c>
      <c r="L363" s="2" t="s">
        <v>102</v>
      </c>
      <c r="M363" s="2" t="s">
        <v>139</v>
      </c>
      <c r="N363" s="2" t="s">
        <v>510</v>
      </c>
      <c r="O363" s="2" t="s">
        <v>510</v>
      </c>
      <c r="P363" s="2" t="s">
        <v>148</v>
      </c>
      <c r="Q363" s="2" t="s">
        <v>465</v>
      </c>
      <c r="R363" s="2" t="s">
        <v>211</v>
      </c>
    </row>
    <row r="364" spans="1:18" x14ac:dyDescent="0.35">
      <c r="A364" s="2" t="s">
        <v>19</v>
      </c>
      <c r="B364" s="2" t="s">
        <v>23</v>
      </c>
      <c r="C364" s="2" t="s">
        <v>578</v>
      </c>
      <c r="D364" s="2" t="s">
        <v>57</v>
      </c>
      <c r="E364" s="2" t="s">
        <v>1134</v>
      </c>
      <c r="F364" s="2">
        <f t="shared" si="5"/>
        <v>1</v>
      </c>
      <c r="G364" s="2">
        <f>Sheet1[[#This Row],[Annual Salary]]/Sheet1[[#This Row],[Exchange Rate]]</f>
        <v>177618</v>
      </c>
      <c r="H364" s="2" t="s">
        <v>1135</v>
      </c>
      <c r="I364" s="2" t="s">
        <v>66</v>
      </c>
      <c r="J364" s="2" t="s">
        <v>452</v>
      </c>
      <c r="K364" s="2" t="s">
        <v>72</v>
      </c>
      <c r="L364" s="2" t="s">
        <v>82</v>
      </c>
      <c r="M364" s="2" t="s">
        <v>112</v>
      </c>
      <c r="N364" s="2" t="s">
        <v>517</v>
      </c>
      <c r="O364" s="2" t="s">
        <v>517</v>
      </c>
      <c r="P364" s="2" t="s">
        <v>481</v>
      </c>
      <c r="Q364" s="2" t="s">
        <v>465</v>
      </c>
      <c r="R364" s="2" t="s">
        <v>321</v>
      </c>
    </row>
    <row r="365" spans="1:18" x14ac:dyDescent="0.35">
      <c r="A365" s="2" t="s">
        <v>20</v>
      </c>
      <c r="B365" s="2" t="s">
        <v>23</v>
      </c>
      <c r="C365" s="2" t="s">
        <v>40</v>
      </c>
      <c r="D365" s="2" t="s">
        <v>486</v>
      </c>
      <c r="E365" s="2" t="s">
        <v>1136</v>
      </c>
      <c r="F365" s="2">
        <f t="shared" si="5"/>
        <v>1.4</v>
      </c>
      <c r="G365" s="2">
        <f>Sheet1[[#This Row],[Annual Salary]]/Sheet1[[#This Row],[Exchange Rate]]</f>
        <v>82996.42857142858</v>
      </c>
      <c r="H365" s="2" t="s">
        <v>1137</v>
      </c>
      <c r="I365" s="2" t="s">
        <v>64</v>
      </c>
      <c r="J365" s="2" t="s">
        <v>55</v>
      </c>
      <c r="K365" s="2" t="s">
        <v>74</v>
      </c>
      <c r="L365" s="2" t="s">
        <v>84</v>
      </c>
      <c r="M365" s="2" t="s">
        <v>113</v>
      </c>
      <c r="N365" s="2" t="s">
        <v>453</v>
      </c>
      <c r="O365" s="2" t="s">
        <v>453</v>
      </c>
      <c r="P365" s="2" t="s">
        <v>454</v>
      </c>
      <c r="Q365" s="2" t="s">
        <v>455</v>
      </c>
      <c r="R365" s="2" t="s">
        <v>164</v>
      </c>
    </row>
    <row r="366" spans="1:18" x14ac:dyDescent="0.35">
      <c r="A366" s="2" t="s">
        <v>19</v>
      </c>
      <c r="B366" s="2" t="s">
        <v>25</v>
      </c>
      <c r="C366" s="2" t="s">
        <v>51</v>
      </c>
      <c r="D366" s="2" t="s">
        <v>61</v>
      </c>
      <c r="E366" s="2" t="s">
        <v>1138</v>
      </c>
      <c r="F366" s="2">
        <f t="shared" si="5"/>
        <v>1</v>
      </c>
      <c r="G366" s="2">
        <f>Sheet1[[#This Row],[Annual Salary]]/Sheet1[[#This Row],[Exchange Rate]]</f>
        <v>30856</v>
      </c>
      <c r="H366" s="2" t="s">
        <v>1139</v>
      </c>
      <c r="I366" s="2" t="s">
        <v>66</v>
      </c>
      <c r="J366" s="2" t="s">
        <v>466</v>
      </c>
      <c r="K366" s="2" t="s">
        <v>78</v>
      </c>
      <c r="L366" s="2" t="s">
        <v>491</v>
      </c>
      <c r="M366" s="2" t="s">
        <v>117</v>
      </c>
      <c r="N366" s="2" t="s">
        <v>480</v>
      </c>
      <c r="O366" s="2" t="s">
        <v>480</v>
      </c>
      <c r="P366" s="2" t="s">
        <v>454</v>
      </c>
      <c r="Q366" s="2" t="s">
        <v>465</v>
      </c>
      <c r="R366" s="2" t="s">
        <v>187</v>
      </c>
    </row>
    <row r="367" spans="1:18" x14ac:dyDescent="0.35">
      <c r="A367" s="2" t="s">
        <v>16</v>
      </c>
      <c r="B367" s="2" t="s">
        <v>25</v>
      </c>
      <c r="C367" s="2" t="s">
        <v>36</v>
      </c>
      <c r="D367" s="2" t="s">
        <v>57</v>
      </c>
      <c r="E367" s="2" t="s">
        <v>1140</v>
      </c>
      <c r="F367" s="2">
        <f t="shared" si="5"/>
        <v>1.53</v>
      </c>
      <c r="G367" s="2">
        <f>Sheet1[[#This Row],[Annual Salary]]/Sheet1[[#This Row],[Exchange Rate]]</f>
        <v>54661.43790849673</v>
      </c>
      <c r="H367" s="2" t="s">
        <v>1141</v>
      </c>
      <c r="I367" s="2" t="s">
        <v>63</v>
      </c>
      <c r="J367" s="2" t="s">
        <v>69</v>
      </c>
      <c r="K367" s="2" t="s">
        <v>76</v>
      </c>
      <c r="L367" s="2" t="s">
        <v>88</v>
      </c>
      <c r="M367" s="2" t="s">
        <v>123</v>
      </c>
      <c r="N367" s="2" t="s">
        <v>453</v>
      </c>
      <c r="O367" s="2" t="s">
        <v>453</v>
      </c>
      <c r="P367" s="2" t="s">
        <v>454</v>
      </c>
      <c r="Q367" s="2" t="s">
        <v>465</v>
      </c>
      <c r="R367" s="2" t="s">
        <v>164</v>
      </c>
    </row>
    <row r="368" spans="1:18" x14ac:dyDescent="0.35">
      <c r="A368" s="2" t="s">
        <v>18</v>
      </c>
      <c r="B368" s="2" t="s">
        <v>25</v>
      </c>
      <c r="C368" s="2" t="s">
        <v>578</v>
      </c>
      <c r="D368" s="2" t="s">
        <v>57</v>
      </c>
      <c r="E368" s="2" t="s">
        <v>1142</v>
      </c>
      <c r="F368" s="2">
        <f t="shared" si="5"/>
        <v>1.53</v>
      </c>
      <c r="G368" s="2">
        <f>Sheet1[[#This Row],[Annual Salary]]/Sheet1[[#This Row],[Exchange Rate]]</f>
        <v>76606.535947712415</v>
      </c>
      <c r="H368" s="2" t="s">
        <v>1143</v>
      </c>
      <c r="I368" s="2" t="s">
        <v>63</v>
      </c>
      <c r="J368" s="2" t="s">
        <v>69</v>
      </c>
      <c r="K368" s="2" t="s">
        <v>71</v>
      </c>
      <c r="L368" s="2" t="s">
        <v>94</v>
      </c>
      <c r="M368" s="2" t="s">
        <v>119</v>
      </c>
      <c r="N368" s="2" t="s">
        <v>504</v>
      </c>
      <c r="O368" s="2" t="s">
        <v>504</v>
      </c>
      <c r="P368" s="2" t="s">
        <v>150</v>
      </c>
      <c r="Q368" s="2" t="s">
        <v>465</v>
      </c>
      <c r="R368" s="2" t="s">
        <v>228</v>
      </c>
    </row>
    <row r="369" spans="1:18" x14ac:dyDescent="0.35">
      <c r="A369" s="2" t="s">
        <v>18</v>
      </c>
      <c r="B369" s="2" t="s">
        <v>34</v>
      </c>
      <c r="C369" s="2" t="s">
        <v>36</v>
      </c>
      <c r="D369" s="2" t="s">
        <v>466</v>
      </c>
      <c r="E369" s="2" t="s">
        <v>1144</v>
      </c>
      <c r="F369" s="2">
        <f t="shared" si="5"/>
        <v>0.75</v>
      </c>
      <c r="G369" s="2">
        <f>Sheet1[[#This Row],[Annual Salary]]/Sheet1[[#This Row],[Exchange Rate]]</f>
        <v>90549.333333333328</v>
      </c>
      <c r="H369" s="2" t="s">
        <v>480</v>
      </c>
      <c r="I369" s="2" t="s">
        <v>67</v>
      </c>
      <c r="J369" s="2" t="s">
        <v>472</v>
      </c>
      <c r="K369" s="2" t="s">
        <v>78</v>
      </c>
      <c r="L369" s="2" t="s">
        <v>584</v>
      </c>
      <c r="M369" s="2" t="s">
        <v>133</v>
      </c>
      <c r="N369" s="2" t="s">
        <v>469</v>
      </c>
      <c r="O369" s="2" t="s">
        <v>469</v>
      </c>
      <c r="P369" s="2" t="s">
        <v>150</v>
      </c>
      <c r="Q369" s="2" t="s">
        <v>465</v>
      </c>
      <c r="R369" s="2" t="s">
        <v>171</v>
      </c>
    </row>
    <row r="370" spans="1:18" x14ac:dyDescent="0.35">
      <c r="A370" s="2" t="s">
        <v>20</v>
      </c>
      <c r="B370" s="2" t="s">
        <v>23</v>
      </c>
      <c r="C370" s="2" t="s">
        <v>41</v>
      </c>
      <c r="D370" s="2" t="s">
        <v>486</v>
      </c>
      <c r="E370" s="2" t="s">
        <v>1145</v>
      </c>
      <c r="F370" s="2">
        <f t="shared" si="5"/>
        <v>1.53</v>
      </c>
      <c r="G370" s="2">
        <f>Sheet1[[#This Row],[Annual Salary]]/Sheet1[[#This Row],[Exchange Rate]]</f>
        <v>58067.320261437904</v>
      </c>
      <c r="H370" s="2" t="s">
        <v>480</v>
      </c>
      <c r="I370" s="2" t="s">
        <v>63</v>
      </c>
      <c r="J370" s="2" t="s">
        <v>69</v>
      </c>
      <c r="K370" s="2" t="s">
        <v>71</v>
      </c>
      <c r="L370" s="2" t="s">
        <v>94</v>
      </c>
      <c r="M370" s="2" t="s">
        <v>119</v>
      </c>
      <c r="N370" s="2" t="s">
        <v>531</v>
      </c>
      <c r="O370" s="2" t="s">
        <v>504</v>
      </c>
      <c r="P370" s="2" t="s">
        <v>148</v>
      </c>
      <c r="Q370" s="2" t="s">
        <v>465</v>
      </c>
      <c r="R370" s="2" t="s">
        <v>299</v>
      </c>
    </row>
    <row r="371" spans="1:18" x14ac:dyDescent="0.35">
      <c r="A371" s="2" t="s">
        <v>18</v>
      </c>
      <c r="B371" s="2" t="s">
        <v>23</v>
      </c>
      <c r="C371" s="2" t="s">
        <v>52</v>
      </c>
      <c r="D371" s="2" t="s">
        <v>456</v>
      </c>
      <c r="E371" s="2" t="s">
        <v>1146</v>
      </c>
      <c r="F371" s="2">
        <f t="shared" si="5"/>
        <v>0.75</v>
      </c>
      <c r="G371" s="2">
        <f>Sheet1[[#This Row],[Annual Salary]]/Sheet1[[#This Row],[Exchange Rate]]</f>
        <v>52380</v>
      </c>
      <c r="H371" s="2" t="s">
        <v>1147</v>
      </c>
      <c r="I371" s="2" t="s">
        <v>67</v>
      </c>
      <c r="J371" s="2" t="s">
        <v>69</v>
      </c>
      <c r="K371" s="2" t="s">
        <v>73</v>
      </c>
      <c r="L371" s="2" t="s">
        <v>83</v>
      </c>
      <c r="M371" s="2" t="s">
        <v>73</v>
      </c>
      <c r="N371" s="2" t="s">
        <v>488</v>
      </c>
      <c r="O371" s="2" t="s">
        <v>488</v>
      </c>
      <c r="P371" s="2" t="s">
        <v>454</v>
      </c>
      <c r="Q371" s="2" t="s">
        <v>156</v>
      </c>
      <c r="R371" s="2" t="s">
        <v>211</v>
      </c>
    </row>
    <row r="372" spans="1:18" x14ac:dyDescent="0.35">
      <c r="A372" s="2" t="s">
        <v>18</v>
      </c>
      <c r="B372" s="2" t="s">
        <v>31</v>
      </c>
      <c r="C372" s="2" t="s">
        <v>37</v>
      </c>
      <c r="D372" s="2" t="s">
        <v>55</v>
      </c>
      <c r="E372" s="2" t="s">
        <v>1148</v>
      </c>
      <c r="F372" s="2">
        <f t="shared" si="5"/>
        <v>0.75</v>
      </c>
      <c r="G372" s="2">
        <f>Sheet1[[#This Row],[Annual Salary]]/Sheet1[[#This Row],[Exchange Rate]]</f>
        <v>102734.66666666667</v>
      </c>
      <c r="H372" s="2" t="s">
        <v>480</v>
      </c>
      <c r="I372" s="2" t="s">
        <v>67</v>
      </c>
      <c r="J372" s="2" t="s">
        <v>466</v>
      </c>
      <c r="K372" s="2" t="s">
        <v>75</v>
      </c>
      <c r="L372" s="2" t="s">
        <v>91</v>
      </c>
      <c r="M372" s="2" t="s">
        <v>118</v>
      </c>
      <c r="N372" s="2" t="s">
        <v>453</v>
      </c>
      <c r="O372" s="2" t="s">
        <v>453</v>
      </c>
      <c r="P372" s="2" t="s">
        <v>481</v>
      </c>
      <c r="Q372" s="2" t="s">
        <v>465</v>
      </c>
      <c r="R372" s="2" t="s">
        <v>161</v>
      </c>
    </row>
    <row r="373" spans="1:18" x14ac:dyDescent="0.35">
      <c r="A373" s="2" t="s">
        <v>19</v>
      </c>
      <c r="B373" s="2" t="s">
        <v>32</v>
      </c>
      <c r="C373" s="2" t="s">
        <v>43</v>
      </c>
      <c r="D373" s="2" t="s">
        <v>466</v>
      </c>
      <c r="E373" s="2" t="s">
        <v>1149</v>
      </c>
      <c r="F373" s="2">
        <f t="shared" si="5"/>
        <v>1.4</v>
      </c>
      <c r="G373" s="2">
        <f>Sheet1[[#This Row],[Annual Salary]]/Sheet1[[#This Row],[Exchange Rate]]</f>
        <v>36110</v>
      </c>
      <c r="H373" s="2" t="s">
        <v>480</v>
      </c>
      <c r="I373" s="2" t="s">
        <v>64</v>
      </c>
      <c r="J373" s="2" t="s">
        <v>472</v>
      </c>
      <c r="K373" s="2" t="s">
        <v>71</v>
      </c>
      <c r="L373" s="2" t="s">
        <v>81</v>
      </c>
      <c r="M373" s="2" t="s">
        <v>111</v>
      </c>
      <c r="N373" s="2" t="s">
        <v>517</v>
      </c>
      <c r="O373" s="2" t="s">
        <v>517</v>
      </c>
      <c r="P373" s="2" t="s">
        <v>464</v>
      </c>
      <c r="Q373" s="2" t="s">
        <v>455</v>
      </c>
      <c r="R373" s="2" t="s">
        <v>187</v>
      </c>
    </row>
    <row r="374" spans="1:18" x14ac:dyDescent="0.35">
      <c r="A374" s="2" t="s">
        <v>18</v>
      </c>
      <c r="B374" s="2" t="s">
        <v>34</v>
      </c>
      <c r="C374" s="2" t="s">
        <v>48</v>
      </c>
      <c r="D374" s="2" t="s">
        <v>486</v>
      </c>
      <c r="E374" s="2" t="s">
        <v>1150</v>
      </c>
      <c r="F374" s="2">
        <f t="shared" si="5"/>
        <v>1.53</v>
      </c>
      <c r="G374" s="2">
        <f>Sheet1[[#This Row],[Annual Salary]]/Sheet1[[#This Row],[Exchange Rate]]</f>
        <v>60445.098039215685</v>
      </c>
      <c r="H374" s="2" t="s">
        <v>480</v>
      </c>
      <c r="I374" s="2" t="s">
        <v>63</v>
      </c>
      <c r="J374" s="2" t="s">
        <v>466</v>
      </c>
      <c r="K374" s="2" t="s">
        <v>73</v>
      </c>
      <c r="L374" s="2" t="s">
        <v>83</v>
      </c>
      <c r="M374" s="2" t="s">
        <v>73</v>
      </c>
      <c r="N374" s="2" t="s">
        <v>474</v>
      </c>
      <c r="O374" s="2" t="s">
        <v>474</v>
      </c>
      <c r="P374" s="2" t="s">
        <v>150</v>
      </c>
      <c r="Q374" s="2" t="s">
        <v>465</v>
      </c>
      <c r="R374" s="2" t="s">
        <v>249</v>
      </c>
    </row>
    <row r="375" spans="1:18" x14ac:dyDescent="0.35">
      <c r="A375" s="2" t="s">
        <v>19</v>
      </c>
      <c r="B375" s="2" t="s">
        <v>34</v>
      </c>
      <c r="C375" s="2" t="s">
        <v>36</v>
      </c>
      <c r="D375" s="2" t="s">
        <v>55</v>
      </c>
      <c r="E375" s="2" t="s">
        <v>1151</v>
      </c>
      <c r="F375" s="2">
        <f t="shared" si="5"/>
        <v>1</v>
      </c>
      <c r="G375" s="2">
        <f>Sheet1[[#This Row],[Annual Salary]]/Sheet1[[#This Row],[Exchange Rate]]</f>
        <v>64195</v>
      </c>
      <c r="H375" s="2" t="s">
        <v>1152</v>
      </c>
      <c r="I375" s="2" t="s">
        <v>66</v>
      </c>
      <c r="J375" s="2" t="s">
        <v>452</v>
      </c>
      <c r="K375" s="2" t="s">
        <v>74</v>
      </c>
      <c r="L375" s="2" t="s">
        <v>95</v>
      </c>
      <c r="M375" s="2" t="s">
        <v>120</v>
      </c>
      <c r="N375" s="2" t="s">
        <v>459</v>
      </c>
      <c r="O375" s="2" t="s">
        <v>480</v>
      </c>
      <c r="P375" s="2" t="s">
        <v>481</v>
      </c>
      <c r="Q375" s="2" t="s">
        <v>154</v>
      </c>
      <c r="R375" s="2" t="s">
        <v>208</v>
      </c>
    </row>
    <row r="376" spans="1:18" x14ac:dyDescent="0.35">
      <c r="A376" s="2" t="s">
        <v>16</v>
      </c>
      <c r="B376" s="2" t="s">
        <v>22</v>
      </c>
      <c r="C376" s="2" t="s">
        <v>45</v>
      </c>
      <c r="D376" s="2" t="s">
        <v>57</v>
      </c>
      <c r="E376" s="2" t="s">
        <v>1153</v>
      </c>
      <c r="F376" s="2">
        <f t="shared" si="5"/>
        <v>0.75</v>
      </c>
      <c r="G376" s="2">
        <f>Sheet1[[#This Row],[Annual Salary]]/Sheet1[[#This Row],[Exchange Rate]]</f>
        <v>66945.333333333328</v>
      </c>
      <c r="H376" s="2" t="s">
        <v>1154</v>
      </c>
      <c r="I376" s="2" t="s">
        <v>67</v>
      </c>
      <c r="J376" s="2" t="s">
        <v>472</v>
      </c>
      <c r="K376" s="2" t="s">
        <v>74</v>
      </c>
      <c r="L376" s="2" t="s">
        <v>107</v>
      </c>
      <c r="M376" s="2" t="s">
        <v>134</v>
      </c>
      <c r="N376" s="2" t="s">
        <v>504</v>
      </c>
      <c r="O376" s="2" t="s">
        <v>453</v>
      </c>
      <c r="P376" s="2" t="s">
        <v>152</v>
      </c>
      <c r="Q376" s="2" t="s">
        <v>154</v>
      </c>
      <c r="R376" s="2" t="s">
        <v>168</v>
      </c>
    </row>
    <row r="377" spans="1:18" x14ac:dyDescent="0.35">
      <c r="A377" s="2" t="s">
        <v>18</v>
      </c>
      <c r="B377" s="2" t="s">
        <v>33</v>
      </c>
      <c r="C377" s="2" t="s">
        <v>51</v>
      </c>
      <c r="D377" s="2" t="s">
        <v>57</v>
      </c>
      <c r="E377" s="2" t="s">
        <v>1155</v>
      </c>
      <c r="F377" s="2">
        <f t="shared" si="5"/>
        <v>1</v>
      </c>
      <c r="G377" s="2">
        <f>Sheet1[[#This Row],[Annual Salary]]/Sheet1[[#This Row],[Exchange Rate]]</f>
        <v>92742</v>
      </c>
      <c r="H377" s="2" t="s">
        <v>1156</v>
      </c>
      <c r="I377" s="2" t="s">
        <v>66</v>
      </c>
      <c r="J377" s="2" t="s">
        <v>472</v>
      </c>
      <c r="K377" s="2" t="s">
        <v>72</v>
      </c>
      <c r="L377" s="2" t="s">
        <v>82</v>
      </c>
      <c r="M377" s="2" t="s">
        <v>112</v>
      </c>
      <c r="N377" s="2" t="s">
        <v>474</v>
      </c>
      <c r="O377" s="2" t="s">
        <v>469</v>
      </c>
      <c r="P377" s="2" t="s">
        <v>148</v>
      </c>
      <c r="Q377" s="2" t="s">
        <v>156</v>
      </c>
      <c r="R377" s="2" t="s">
        <v>255</v>
      </c>
    </row>
    <row r="378" spans="1:18" x14ac:dyDescent="0.35">
      <c r="A378" s="2" t="s">
        <v>18</v>
      </c>
      <c r="B378" s="2" t="s">
        <v>27</v>
      </c>
      <c r="C378" s="2" t="s">
        <v>37</v>
      </c>
      <c r="D378" s="2" t="s">
        <v>55</v>
      </c>
      <c r="E378" s="2" t="s">
        <v>1157</v>
      </c>
      <c r="F378" s="2">
        <f t="shared" si="5"/>
        <v>1</v>
      </c>
      <c r="G378" s="2">
        <f>Sheet1[[#This Row],[Annual Salary]]/Sheet1[[#This Row],[Exchange Rate]]</f>
        <v>56840</v>
      </c>
      <c r="H378" s="2" t="s">
        <v>1158</v>
      </c>
      <c r="I378" s="2" t="s">
        <v>66</v>
      </c>
      <c r="J378" s="2" t="s">
        <v>55</v>
      </c>
      <c r="K378" s="2" t="s">
        <v>74</v>
      </c>
      <c r="L378" s="2" t="s">
        <v>84</v>
      </c>
      <c r="M378" s="2" t="s">
        <v>113</v>
      </c>
      <c r="N378" s="2" t="s">
        <v>484</v>
      </c>
      <c r="O378" s="2" t="s">
        <v>577</v>
      </c>
      <c r="P378" s="2" t="s">
        <v>464</v>
      </c>
      <c r="Q378" s="2" t="s">
        <v>465</v>
      </c>
      <c r="R378" s="2" t="s">
        <v>164</v>
      </c>
    </row>
    <row r="379" spans="1:18" x14ac:dyDescent="0.35">
      <c r="A379" s="2" t="s">
        <v>19</v>
      </c>
      <c r="B379" s="2" t="s">
        <v>34</v>
      </c>
      <c r="C379" s="2" t="s">
        <v>45</v>
      </c>
      <c r="D379" s="2" t="s">
        <v>466</v>
      </c>
      <c r="E379" s="2" t="s">
        <v>1159</v>
      </c>
      <c r="F379" s="2">
        <f t="shared" si="5"/>
        <v>1.4</v>
      </c>
      <c r="G379" s="2">
        <f>Sheet1[[#This Row],[Annual Salary]]/Sheet1[[#This Row],[Exchange Rate]]</f>
        <v>37002.142857142862</v>
      </c>
      <c r="H379" s="2" t="s">
        <v>1160</v>
      </c>
      <c r="I379" s="2" t="s">
        <v>64</v>
      </c>
      <c r="J379" s="2" t="s">
        <v>69</v>
      </c>
      <c r="K379" s="2" t="s">
        <v>75</v>
      </c>
      <c r="L379" s="2" t="s">
        <v>85</v>
      </c>
      <c r="M379" s="2" t="s">
        <v>114</v>
      </c>
      <c r="N379" s="2" t="s">
        <v>516</v>
      </c>
      <c r="O379" s="2" t="s">
        <v>516</v>
      </c>
      <c r="P379" s="2" t="s">
        <v>152</v>
      </c>
      <c r="Q379" s="2" t="s">
        <v>156</v>
      </c>
      <c r="R379" s="2" t="s">
        <v>322</v>
      </c>
    </row>
    <row r="380" spans="1:18" x14ac:dyDescent="0.35">
      <c r="A380" s="2" t="s">
        <v>18</v>
      </c>
      <c r="B380" s="2" t="s">
        <v>33</v>
      </c>
      <c r="C380" s="2" t="s">
        <v>578</v>
      </c>
      <c r="D380" s="2" t="s">
        <v>55</v>
      </c>
      <c r="E380" s="2" t="s">
        <v>1161</v>
      </c>
      <c r="F380" s="2">
        <f t="shared" si="5"/>
        <v>1.53</v>
      </c>
      <c r="G380" s="2">
        <f>Sheet1[[#This Row],[Annual Salary]]/Sheet1[[#This Row],[Exchange Rate]]</f>
        <v>78263.398692810457</v>
      </c>
      <c r="H380" s="2" t="s">
        <v>1162</v>
      </c>
      <c r="I380" s="2" t="s">
        <v>63</v>
      </c>
      <c r="J380" s="2" t="s">
        <v>69</v>
      </c>
      <c r="K380" s="2" t="s">
        <v>80</v>
      </c>
      <c r="L380" s="2" t="s">
        <v>102</v>
      </c>
      <c r="M380" s="2" t="s">
        <v>139</v>
      </c>
      <c r="N380" s="2" t="s">
        <v>473</v>
      </c>
      <c r="O380" s="2" t="s">
        <v>473</v>
      </c>
      <c r="P380" s="2" t="s">
        <v>152</v>
      </c>
      <c r="Q380" s="2" t="s">
        <v>156</v>
      </c>
      <c r="R380" s="2" t="s">
        <v>166</v>
      </c>
    </row>
    <row r="381" spans="1:18" x14ac:dyDescent="0.35">
      <c r="A381" s="2" t="s">
        <v>16</v>
      </c>
      <c r="B381" s="2" t="s">
        <v>30</v>
      </c>
      <c r="C381" s="2" t="s">
        <v>549</v>
      </c>
      <c r="D381" s="2" t="s">
        <v>55</v>
      </c>
      <c r="E381" s="2" t="s">
        <v>1163</v>
      </c>
      <c r="F381" s="2">
        <f t="shared" si="5"/>
        <v>1.53</v>
      </c>
      <c r="G381" s="2">
        <f>Sheet1[[#This Row],[Annual Salary]]/Sheet1[[#This Row],[Exchange Rate]]</f>
        <v>60650.98039215686</v>
      </c>
      <c r="H381" s="2" t="s">
        <v>480</v>
      </c>
      <c r="I381" s="2" t="s">
        <v>63</v>
      </c>
      <c r="J381" s="2" t="s">
        <v>69</v>
      </c>
      <c r="K381" s="2" t="s">
        <v>71</v>
      </c>
      <c r="L381" s="2" t="s">
        <v>81</v>
      </c>
      <c r="M381" s="2" t="s">
        <v>111</v>
      </c>
      <c r="N381" s="2" t="s">
        <v>504</v>
      </c>
      <c r="O381" s="2" t="s">
        <v>504</v>
      </c>
      <c r="P381" s="2" t="s">
        <v>464</v>
      </c>
      <c r="Q381" s="2" t="s">
        <v>154</v>
      </c>
      <c r="R381" s="2" t="s">
        <v>161</v>
      </c>
    </row>
    <row r="382" spans="1:18" x14ac:dyDescent="0.35">
      <c r="A382" s="2" t="s">
        <v>18</v>
      </c>
      <c r="B382" s="2" t="s">
        <v>34</v>
      </c>
      <c r="C382" s="2" t="s">
        <v>39</v>
      </c>
      <c r="D382" s="2" t="s">
        <v>56</v>
      </c>
      <c r="E382" s="2" t="s">
        <v>1164</v>
      </c>
      <c r="F382" s="2">
        <f t="shared" si="5"/>
        <v>88.04</v>
      </c>
      <c r="G382" s="2">
        <f>Sheet1[[#This Row],[Annual Salary]]/Sheet1[[#This Row],[Exchange Rate]]</f>
        <v>8379.4752385279407</v>
      </c>
      <c r="H382" s="2" t="s">
        <v>1165</v>
      </c>
      <c r="I382" s="2" t="s">
        <v>65</v>
      </c>
      <c r="J382" s="2" t="s">
        <v>55</v>
      </c>
      <c r="K382" s="2" t="s">
        <v>75</v>
      </c>
      <c r="L382" s="2" t="s">
        <v>91</v>
      </c>
      <c r="M382" s="2" t="s">
        <v>118</v>
      </c>
      <c r="N382" s="2" t="s">
        <v>516</v>
      </c>
      <c r="O382" s="2" t="s">
        <v>488</v>
      </c>
      <c r="P382" s="2" t="s">
        <v>464</v>
      </c>
      <c r="Q382" s="2" t="s">
        <v>156</v>
      </c>
      <c r="R382" s="2" t="s">
        <v>323</v>
      </c>
    </row>
    <row r="383" spans="1:18" x14ac:dyDescent="0.35">
      <c r="A383" s="2" t="s">
        <v>19</v>
      </c>
      <c r="B383" s="2" t="s">
        <v>31</v>
      </c>
      <c r="C383" s="2" t="s">
        <v>37</v>
      </c>
      <c r="D383" s="2" t="s">
        <v>60</v>
      </c>
      <c r="E383" s="2" t="s">
        <v>1166</v>
      </c>
      <c r="F383" s="2">
        <f t="shared" si="5"/>
        <v>1.53</v>
      </c>
      <c r="G383" s="2">
        <f>Sheet1[[#This Row],[Annual Salary]]/Sheet1[[#This Row],[Exchange Rate]]</f>
        <v>45554.901960784315</v>
      </c>
      <c r="H383" s="2" t="s">
        <v>1167</v>
      </c>
      <c r="I383" s="2" t="s">
        <v>63</v>
      </c>
      <c r="J383" s="2" t="s">
        <v>55</v>
      </c>
      <c r="K383" s="2" t="s">
        <v>73</v>
      </c>
      <c r="L383" s="2" t="s">
        <v>83</v>
      </c>
      <c r="M383" s="2" t="s">
        <v>73</v>
      </c>
      <c r="N383" s="2" t="s">
        <v>473</v>
      </c>
      <c r="O383" s="2" t="s">
        <v>517</v>
      </c>
      <c r="P383" s="2" t="s">
        <v>148</v>
      </c>
      <c r="Q383" s="2" t="s">
        <v>154</v>
      </c>
      <c r="R383" s="2" t="s">
        <v>170</v>
      </c>
    </row>
    <row r="384" spans="1:18" x14ac:dyDescent="0.35">
      <c r="A384" s="2" t="s">
        <v>19</v>
      </c>
      <c r="B384" s="2" t="s">
        <v>23</v>
      </c>
      <c r="C384" s="2" t="s">
        <v>40</v>
      </c>
      <c r="D384" s="2" t="s">
        <v>56</v>
      </c>
      <c r="E384" s="2" t="s">
        <v>1168</v>
      </c>
      <c r="F384" s="2">
        <f t="shared" si="5"/>
        <v>0.75</v>
      </c>
      <c r="G384" s="2">
        <f>Sheet1[[#This Row],[Annual Salary]]/Sheet1[[#This Row],[Exchange Rate]]</f>
        <v>89034.666666666672</v>
      </c>
      <c r="H384" s="2" t="s">
        <v>480</v>
      </c>
      <c r="I384" s="2" t="s">
        <v>67</v>
      </c>
      <c r="J384" s="2" t="s">
        <v>466</v>
      </c>
      <c r="K384" s="2" t="s">
        <v>73</v>
      </c>
      <c r="L384" s="2" t="s">
        <v>83</v>
      </c>
      <c r="M384" s="2" t="s">
        <v>73</v>
      </c>
      <c r="N384" s="2" t="s">
        <v>480</v>
      </c>
      <c r="O384" s="2" t="s">
        <v>480</v>
      </c>
      <c r="P384" s="2" t="s">
        <v>148</v>
      </c>
      <c r="Q384" s="2" t="s">
        <v>154</v>
      </c>
      <c r="R384" s="2" t="s">
        <v>324</v>
      </c>
    </row>
    <row r="385" spans="1:18" x14ac:dyDescent="0.35">
      <c r="A385" s="2" t="s">
        <v>20</v>
      </c>
      <c r="B385" s="2" t="s">
        <v>25</v>
      </c>
      <c r="C385" s="2" t="s">
        <v>51</v>
      </c>
      <c r="D385" s="2" t="s">
        <v>55</v>
      </c>
      <c r="E385" s="2" t="s">
        <v>1169</v>
      </c>
      <c r="F385" s="2">
        <f t="shared" si="5"/>
        <v>1.53</v>
      </c>
      <c r="G385" s="2">
        <f>Sheet1[[#This Row],[Annual Salary]]/Sheet1[[#This Row],[Exchange Rate]]</f>
        <v>85946.405228758173</v>
      </c>
      <c r="H385" s="2" t="s">
        <v>1170</v>
      </c>
      <c r="I385" s="2" t="s">
        <v>63</v>
      </c>
      <c r="J385" s="2" t="s">
        <v>466</v>
      </c>
      <c r="K385" s="2" t="s">
        <v>75</v>
      </c>
      <c r="L385" s="2" t="s">
        <v>85</v>
      </c>
      <c r="M385" s="2" t="s">
        <v>114</v>
      </c>
      <c r="N385" s="2" t="s">
        <v>484</v>
      </c>
      <c r="O385" s="2" t="s">
        <v>484</v>
      </c>
      <c r="P385" s="2" t="s">
        <v>481</v>
      </c>
      <c r="Q385" s="2" t="s">
        <v>455</v>
      </c>
      <c r="R385" s="2" t="s">
        <v>189</v>
      </c>
    </row>
    <row r="386" spans="1:18" x14ac:dyDescent="0.35">
      <c r="A386" s="2" t="s">
        <v>20</v>
      </c>
      <c r="B386" s="2" t="s">
        <v>30</v>
      </c>
      <c r="C386" s="2" t="s">
        <v>39</v>
      </c>
      <c r="D386" s="2" t="s">
        <v>60</v>
      </c>
      <c r="E386" s="2" t="s">
        <v>1171</v>
      </c>
      <c r="F386" s="2">
        <f t="shared" ref="F386:F449" si="6">IF(I386="USD",1,
 IF(I386="INR",88.04,
 IF(I386="EUR",0.86,
 IF(I386="GBP",0.75,
 IF(I386="CAD",1.4,
 IF(I386="AUD",1.53))))))</f>
        <v>1.4</v>
      </c>
      <c r="G386" s="2">
        <f>Sheet1[[#This Row],[Annual Salary]]/Sheet1[[#This Row],[Exchange Rate]]</f>
        <v>31787.142857142859</v>
      </c>
      <c r="H386" s="2" t="s">
        <v>1172</v>
      </c>
      <c r="I386" s="2" t="s">
        <v>64</v>
      </c>
      <c r="J386" s="2" t="s">
        <v>472</v>
      </c>
      <c r="K386" s="2" t="s">
        <v>71</v>
      </c>
      <c r="L386" s="2" t="s">
        <v>81</v>
      </c>
      <c r="M386" s="2" t="s">
        <v>111</v>
      </c>
      <c r="N386" s="2" t="s">
        <v>510</v>
      </c>
      <c r="O386" s="2" t="s">
        <v>510</v>
      </c>
      <c r="P386" s="2" t="s">
        <v>148</v>
      </c>
      <c r="Q386" s="2" t="s">
        <v>154</v>
      </c>
      <c r="R386" s="2" t="s">
        <v>325</v>
      </c>
    </row>
    <row r="387" spans="1:18" x14ac:dyDescent="0.35">
      <c r="A387" s="2" t="s">
        <v>16</v>
      </c>
      <c r="B387" s="2" t="s">
        <v>25</v>
      </c>
      <c r="C387" s="2" t="s">
        <v>38</v>
      </c>
      <c r="D387" s="2" t="s">
        <v>466</v>
      </c>
      <c r="E387" s="2" t="s">
        <v>1173</v>
      </c>
      <c r="F387" s="2">
        <f t="shared" si="6"/>
        <v>1</v>
      </c>
      <c r="G387" s="2">
        <f>Sheet1[[#This Row],[Annual Salary]]/Sheet1[[#This Row],[Exchange Rate]]</f>
        <v>128535</v>
      </c>
      <c r="H387" s="2" t="s">
        <v>1174</v>
      </c>
      <c r="I387" s="2" t="s">
        <v>66</v>
      </c>
      <c r="J387" s="2" t="s">
        <v>69</v>
      </c>
      <c r="K387" s="2" t="s">
        <v>71</v>
      </c>
      <c r="L387" s="2" t="s">
        <v>94</v>
      </c>
      <c r="M387" s="2" t="s">
        <v>119</v>
      </c>
      <c r="N387" s="2" t="s">
        <v>484</v>
      </c>
      <c r="O387" s="2" t="s">
        <v>484</v>
      </c>
      <c r="P387" s="2" t="s">
        <v>152</v>
      </c>
      <c r="Q387" s="2" t="s">
        <v>154</v>
      </c>
      <c r="R387" s="2" t="s">
        <v>168</v>
      </c>
    </row>
    <row r="388" spans="1:18" x14ac:dyDescent="0.35">
      <c r="A388" s="2" t="s">
        <v>18</v>
      </c>
      <c r="B388" s="2" t="s">
        <v>30</v>
      </c>
      <c r="C388" s="2" t="s">
        <v>38</v>
      </c>
      <c r="D388" s="2" t="s">
        <v>449</v>
      </c>
      <c r="E388" s="2" t="s">
        <v>1175</v>
      </c>
      <c r="F388" s="2">
        <f t="shared" si="6"/>
        <v>1.4</v>
      </c>
      <c r="G388" s="2">
        <f>Sheet1[[#This Row],[Annual Salary]]/Sheet1[[#This Row],[Exchange Rate]]</f>
        <v>44271.428571428572</v>
      </c>
      <c r="H388" s="2" t="s">
        <v>1176</v>
      </c>
      <c r="I388" s="2" t="s">
        <v>64</v>
      </c>
      <c r="J388" s="2" t="s">
        <v>472</v>
      </c>
      <c r="K388" s="2" t="s">
        <v>73</v>
      </c>
      <c r="L388" s="2" t="s">
        <v>83</v>
      </c>
      <c r="M388" s="2" t="s">
        <v>73</v>
      </c>
      <c r="N388" s="2" t="s">
        <v>474</v>
      </c>
      <c r="O388" s="2" t="s">
        <v>480</v>
      </c>
      <c r="P388" s="2" t="s">
        <v>150</v>
      </c>
      <c r="Q388" s="2" t="s">
        <v>455</v>
      </c>
      <c r="R388" s="2" t="s">
        <v>158</v>
      </c>
    </row>
    <row r="389" spans="1:18" x14ac:dyDescent="0.35">
      <c r="A389" s="2" t="s">
        <v>18</v>
      </c>
      <c r="B389" s="2" t="s">
        <v>25</v>
      </c>
      <c r="C389" s="2" t="s">
        <v>37</v>
      </c>
      <c r="D389" s="2" t="s">
        <v>61</v>
      </c>
      <c r="E389" s="2" t="s">
        <v>1177</v>
      </c>
      <c r="F389" s="2">
        <f t="shared" si="6"/>
        <v>88.04</v>
      </c>
      <c r="G389" s="2">
        <f>Sheet1[[#This Row],[Annual Salary]]/Sheet1[[#This Row],[Exchange Rate]]</f>
        <v>5225.6019990913219</v>
      </c>
      <c r="H389" s="2" t="s">
        <v>1178</v>
      </c>
      <c r="I389" s="2" t="s">
        <v>65</v>
      </c>
      <c r="J389" s="2" t="s">
        <v>466</v>
      </c>
      <c r="K389" s="2" t="s">
        <v>71</v>
      </c>
      <c r="L389" s="2" t="s">
        <v>81</v>
      </c>
      <c r="M389" s="2" t="s">
        <v>111</v>
      </c>
      <c r="N389" s="2" t="s">
        <v>474</v>
      </c>
      <c r="O389" s="2" t="s">
        <v>469</v>
      </c>
      <c r="P389" s="2" t="s">
        <v>454</v>
      </c>
      <c r="Q389" s="2" t="s">
        <v>156</v>
      </c>
      <c r="R389" s="2" t="s">
        <v>513</v>
      </c>
    </row>
    <row r="390" spans="1:18" x14ac:dyDescent="0.35">
      <c r="A390" s="2" t="s">
        <v>16</v>
      </c>
      <c r="B390" s="2" t="s">
        <v>25</v>
      </c>
      <c r="C390" s="2" t="s">
        <v>43</v>
      </c>
      <c r="D390" s="2" t="s">
        <v>60</v>
      </c>
      <c r="E390" s="2" t="s">
        <v>1179</v>
      </c>
      <c r="F390" s="2">
        <f t="shared" si="6"/>
        <v>0.75</v>
      </c>
      <c r="G390" s="2">
        <f>Sheet1[[#This Row],[Annual Salary]]/Sheet1[[#This Row],[Exchange Rate]]</f>
        <v>36836</v>
      </c>
      <c r="H390" s="2" t="s">
        <v>1180</v>
      </c>
      <c r="I390" s="2" t="s">
        <v>67</v>
      </c>
      <c r="J390" s="2" t="s">
        <v>472</v>
      </c>
      <c r="K390" s="2" t="s">
        <v>72</v>
      </c>
      <c r="L390" s="2" t="s">
        <v>98</v>
      </c>
      <c r="M390" s="2" t="s">
        <v>124</v>
      </c>
      <c r="N390" s="2" t="s">
        <v>504</v>
      </c>
      <c r="O390" s="2" t="s">
        <v>504</v>
      </c>
      <c r="P390" s="2" t="s">
        <v>150</v>
      </c>
      <c r="Q390" s="2" t="s">
        <v>154</v>
      </c>
      <c r="R390" s="2" t="s">
        <v>295</v>
      </c>
    </row>
    <row r="391" spans="1:18" x14ac:dyDescent="0.35">
      <c r="A391" s="2" t="s">
        <v>20</v>
      </c>
      <c r="B391" s="2" t="s">
        <v>25</v>
      </c>
      <c r="C391" s="2" t="s">
        <v>40</v>
      </c>
      <c r="D391" s="2" t="s">
        <v>61</v>
      </c>
      <c r="E391" s="2" t="s">
        <v>1181</v>
      </c>
      <c r="F391" s="2">
        <f t="shared" si="6"/>
        <v>1.53</v>
      </c>
      <c r="G391" s="2">
        <f>Sheet1[[#This Row],[Annual Salary]]/Sheet1[[#This Row],[Exchange Rate]]</f>
        <v>63979.084967320261</v>
      </c>
      <c r="H391" s="2" t="s">
        <v>480</v>
      </c>
      <c r="I391" s="2" t="s">
        <v>63</v>
      </c>
      <c r="J391" s="2" t="s">
        <v>55</v>
      </c>
      <c r="K391" s="2" t="s">
        <v>72</v>
      </c>
      <c r="L391" s="2" t="s">
        <v>98</v>
      </c>
      <c r="M391" s="2" t="s">
        <v>124</v>
      </c>
      <c r="N391" s="2" t="s">
        <v>531</v>
      </c>
      <c r="O391" s="2" t="s">
        <v>531</v>
      </c>
      <c r="P391" s="2" t="s">
        <v>152</v>
      </c>
      <c r="Q391" s="2" t="s">
        <v>455</v>
      </c>
      <c r="R391" s="2" t="s">
        <v>211</v>
      </c>
    </row>
    <row r="392" spans="1:18" x14ac:dyDescent="0.35">
      <c r="A392" s="2" t="s">
        <v>19</v>
      </c>
      <c r="B392" s="2" t="s">
        <v>34</v>
      </c>
      <c r="C392" s="2" t="s">
        <v>47</v>
      </c>
      <c r="D392" s="2" t="s">
        <v>57</v>
      </c>
      <c r="E392" s="2" t="s">
        <v>1182</v>
      </c>
      <c r="F392" s="2">
        <f t="shared" si="6"/>
        <v>0.86</v>
      </c>
      <c r="G392" s="2">
        <f>Sheet1[[#This Row],[Annual Salary]]/Sheet1[[#This Row],[Exchange Rate]]</f>
        <v>72015.116279069771</v>
      </c>
      <c r="H392" s="2" t="s">
        <v>1183</v>
      </c>
      <c r="I392" s="2" t="s">
        <v>62</v>
      </c>
      <c r="J392" s="2" t="s">
        <v>472</v>
      </c>
      <c r="K392" s="2" t="s">
        <v>497</v>
      </c>
      <c r="L392" s="2" t="s">
        <v>92</v>
      </c>
      <c r="M392" s="2" t="s">
        <v>92</v>
      </c>
      <c r="N392" s="2" t="s">
        <v>474</v>
      </c>
      <c r="O392" s="2" t="s">
        <v>480</v>
      </c>
      <c r="P392" s="2" t="s">
        <v>148</v>
      </c>
      <c r="Q392" s="2" t="s">
        <v>154</v>
      </c>
      <c r="R392" s="2" t="s">
        <v>2269</v>
      </c>
    </row>
    <row r="393" spans="1:18" x14ac:dyDescent="0.35">
      <c r="A393" s="2" t="s">
        <v>19</v>
      </c>
      <c r="B393" s="2" t="s">
        <v>33</v>
      </c>
      <c r="C393" s="2" t="s">
        <v>39</v>
      </c>
      <c r="D393" s="2" t="s">
        <v>456</v>
      </c>
      <c r="E393" s="2" t="s">
        <v>1184</v>
      </c>
      <c r="F393" s="2">
        <f t="shared" si="6"/>
        <v>0.86</v>
      </c>
      <c r="G393" s="2">
        <f>Sheet1[[#This Row],[Annual Salary]]/Sheet1[[#This Row],[Exchange Rate]]</f>
        <v>55101.162790697672</v>
      </c>
      <c r="H393" s="2" t="s">
        <v>1185</v>
      </c>
      <c r="I393" s="2" t="s">
        <v>62</v>
      </c>
      <c r="J393" s="2" t="s">
        <v>452</v>
      </c>
      <c r="K393" s="2" t="s">
        <v>74</v>
      </c>
      <c r="L393" s="2" t="s">
        <v>84</v>
      </c>
      <c r="M393" s="2" t="s">
        <v>113</v>
      </c>
      <c r="N393" s="2" t="s">
        <v>480</v>
      </c>
      <c r="O393" s="2" t="s">
        <v>480</v>
      </c>
      <c r="P393" s="2" t="s">
        <v>481</v>
      </c>
      <c r="Q393" s="2" t="s">
        <v>455</v>
      </c>
      <c r="R393" s="2" t="s">
        <v>177</v>
      </c>
    </row>
    <row r="394" spans="1:18" x14ac:dyDescent="0.35">
      <c r="A394" s="2" t="s">
        <v>19</v>
      </c>
      <c r="B394" s="2" t="s">
        <v>466</v>
      </c>
      <c r="C394" s="2" t="s">
        <v>466</v>
      </c>
      <c r="D394" s="2" t="s">
        <v>466</v>
      </c>
      <c r="E394" s="2" t="s">
        <v>480</v>
      </c>
      <c r="F394" s="2">
        <f t="shared" si="6"/>
        <v>1.53</v>
      </c>
      <c r="G394" s="2">
        <f>Sheet1[[#This Row],[Annual Salary]]/Sheet1[[#This Row],[Exchange Rate]]</f>
        <v>0</v>
      </c>
      <c r="H394" s="2" t="s">
        <v>1186</v>
      </c>
      <c r="I394" s="2" t="s">
        <v>63</v>
      </c>
      <c r="J394" s="2" t="s">
        <v>55</v>
      </c>
      <c r="K394" s="2" t="s">
        <v>80</v>
      </c>
      <c r="L394" s="2" t="s">
        <v>93</v>
      </c>
      <c r="M394" s="2" t="s">
        <v>466</v>
      </c>
      <c r="N394" s="2" t="s">
        <v>480</v>
      </c>
      <c r="O394" s="2" t="s">
        <v>488</v>
      </c>
      <c r="P394" s="2" t="s">
        <v>148</v>
      </c>
      <c r="Q394" s="2" t="s">
        <v>466</v>
      </c>
      <c r="R394" s="2" t="s">
        <v>228</v>
      </c>
    </row>
    <row r="395" spans="1:18" x14ac:dyDescent="0.35">
      <c r="A395" s="2" t="s">
        <v>20</v>
      </c>
      <c r="B395" s="2" t="s">
        <v>34</v>
      </c>
      <c r="C395" s="2" t="s">
        <v>51</v>
      </c>
      <c r="D395" s="2" t="s">
        <v>486</v>
      </c>
      <c r="E395" s="2" t="s">
        <v>1187</v>
      </c>
      <c r="F395" s="2">
        <f t="shared" si="6"/>
        <v>1.4</v>
      </c>
      <c r="G395" s="2">
        <f>Sheet1[[#This Row],[Annual Salary]]/Sheet1[[#This Row],[Exchange Rate]]</f>
        <v>62016.428571428572</v>
      </c>
      <c r="H395" s="2" t="s">
        <v>480</v>
      </c>
      <c r="I395" s="2" t="s">
        <v>64</v>
      </c>
      <c r="J395" s="2" t="s">
        <v>55</v>
      </c>
      <c r="K395" s="2" t="s">
        <v>80</v>
      </c>
      <c r="L395" s="2" t="s">
        <v>100</v>
      </c>
      <c r="M395" s="2" t="s">
        <v>126</v>
      </c>
      <c r="N395" s="2" t="s">
        <v>531</v>
      </c>
      <c r="O395" s="2" t="s">
        <v>531</v>
      </c>
      <c r="P395" s="2" t="s">
        <v>148</v>
      </c>
      <c r="Q395" s="2" t="s">
        <v>465</v>
      </c>
      <c r="R395" s="2" t="s">
        <v>161</v>
      </c>
    </row>
    <row r="396" spans="1:18" x14ac:dyDescent="0.35">
      <c r="A396" s="2" t="s">
        <v>20</v>
      </c>
      <c r="B396" s="2" t="s">
        <v>34</v>
      </c>
      <c r="C396" s="2" t="s">
        <v>36</v>
      </c>
      <c r="D396" s="2" t="s">
        <v>449</v>
      </c>
      <c r="E396" s="2" t="s">
        <v>1188</v>
      </c>
      <c r="F396" s="2">
        <f t="shared" si="6"/>
        <v>1.4</v>
      </c>
      <c r="G396" s="2">
        <f>Sheet1[[#This Row],[Annual Salary]]/Sheet1[[#This Row],[Exchange Rate]]</f>
        <v>64452.857142857145</v>
      </c>
      <c r="H396" s="2" t="s">
        <v>1189</v>
      </c>
      <c r="I396" s="2" t="s">
        <v>64</v>
      </c>
      <c r="J396" s="2" t="s">
        <v>472</v>
      </c>
      <c r="K396" s="2" t="s">
        <v>77</v>
      </c>
      <c r="L396" s="2" t="s">
        <v>104</v>
      </c>
      <c r="M396" s="2" t="s">
        <v>132</v>
      </c>
      <c r="N396" s="2" t="s">
        <v>531</v>
      </c>
      <c r="O396" s="2" t="s">
        <v>504</v>
      </c>
      <c r="P396" s="2" t="s">
        <v>454</v>
      </c>
      <c r="Q396" s="2" t="s">
        <v>154</v>
      </c>
      <c r="R396" s="2" t="s">
        <v>183</v>
      </c>
    </row>
    <row r="397" spans="1:18" x14ac:dyDescent="0.35">
      <c r="A397" s="2" t="s">
        <v>18</v>
      </c>
      <c r="B397" s="2" t="s">
        <v>25</v>
      </c>
      <c r="C397" s="2" t="s">
        <v>52</v>
      </c>
      <c r="D397" s="2" t="s">
        <v>61</v>
      </c>
      <c r="E397" s="2" t="s">
        <v>1190</v>
      </c>
      <c r="F397" s="2">
        <f t="shared" si="6"/>
        <v>0.86</v>
      </c>
      <c r="G397" s="2">
        <f>Sheet1[[#This Row],[Annual Salary]]/Sheet1[[#This Row],[Exchange Rate]]</f>
        <v>136483.72093023255</v>
      </c>
      <c r="H397" s="2" t="s">
        <v>1191</v>
      </c>
      <c r="I397" s="2" t="s">
        <v>62</v>
      </c>
      <c r="J397" s="2" t="s">
        <v>466</v>
      </c>
      <c r="K397" s="2" t="s">
        <v>80</v>
      </c>
      <c r="L397" s="2" t="s">
        <v>100</v>
      </c>
      <c r="M397" s="2" t="s">
        <v>126</v>
      </c>
      <c r="N397" s="2" t="s">
        <v>462</v>
      </c>
      <c r="O397" s="2" t="s">
        <v>462</v>
      </c>
      <c r="P397" s="2" t="s">
        <v>464</v>
      </c>
      <c r="Q397" s="2" t="s">
        <v>465</v>
      </c>
      <c r="R397" s="2" t="s">
        <v>168</v>
      </c>
    </row>
    <row r="398" spans="1:18" x14ac:dyDescent="0.35">
      <c r="A398" s="2" t="s">
        <v>18</v>
      </c>
      <c r="B398" s="2" t="s">
        <v>33</v>
      </c>
      <c r="C398" s="2" t="s">
        <v>36</v>
      </c>
      <c r="D398" s="2" t="s">
        <v>57</v>
      </c>
      <c r="E398" s="2" t="s">
        <v>1192</v>
      </c>
      <c r="F398" s="2">
        <f t="shared" si="6"/>
        <v>1.53</v>
      </c>
      <c r="G398" s="2">
        <f>Sheet1[[#This Row],[Annual Salary]]/Sheet1[[#This Row],[Exchange Rate]]</f>
        <v>55828.104575163401</v>
      </c>
      <c r="H398" s="2" t="s">
        <v>1193</v>
      </c>
      <c r="I398" s="2" t="s">
        <v>63</v>
      </c>
      <c r="J398" s="2" t="s">
        <v>69</v>
      </c>
      <c r="K398" s="2" t="s">
        <v>497</v>
      </c>
      <c r="L398" s="2" t="s">
        <v>92</v>
      </c>
      <c r="M398" s="2" t="s">
        <v>92</v>
      </c>
      <c r="N398" s="2" t="s">
        <v>469</v>
      </c>
      <c r="O398" s="2" t="s">
        <v>469</v>
      </c>
      <c r="P398" s="2" t="s">
        <v>150</v>
      </c>
      <c r="Q398" s="2" t="s">
        <v>465</v>
      </c>
      <c r="R398" s="2" t="s">
        <v>327</v>
      </c>
    </row>
    <row r="399" spans="1:18" x14ac:dyDescent="0.35">
      <c r="A399" s="2" t="s">
        <v>19</v>
      </c>
      <c r="B399" s="2" t="s">
        <v>25</v>
      </c>
      <c r="C399" s="2" t="s">
        <v>38</v>
      </c>
      <c r="D399" s="2" t="s">
        <v>59</v>
      </c>
      <c r="E399" s="2" t="s">
        <v>1194</v>
      </c>
      <c r="F399" s="2">
        <f t="shared" si="6"/>
        <v>0.86</v>
      </c>
      <c r="G399" s="2">
        <f>Sheet1[[#This Row],[Annual Salary]]/Sheet1[[#This Row],[Exchange Rate]]</f>
        <v>78263.953488372092</v>
      </c>
      <c r="H399" s="2" t="s">
        <v>480</v>
      </c>
      <c r="I399" s="2" t="s">
        <v>62</v>
      </c>
      <c r="J399" s="2" t="s">
        <v>55</v>
      </c>
      <c r="K399" s="2" t="s">
        <v>76</v>
      </c>
      <c r="L399" s="2" t="s">
        <v>110</v>
      </c>
      <c r="M399" s="2" t="s">
        <v>140</v>
      </c>
      <c r="N399" s="2" t="s">
        <v>516</v>
      </c>
      <c r="O399" s="2" t="s">
        <v>516</v>
      </c>
      <c r="P399" s="2" t="s">
        <v>152</v>
      </c>
      <c r="Q399" s="2" t="s">
        <v>156</v>
      </c>
      <c r="R399" s="2" t="s">
        <v>196</v>
      </c>
    </row>
    <row r="400" spans="1:18" x14ac:dyDescent="0.35">
      <c r="A400" s="2" t="s">
        <v>18</v>
      </c>
      <c r="B400" s="2" t="s">
        <v>32</v>
      </c>
      <c r="C400" s="2" t="s">
        <v>41</v>
      </c>
      <c r="D400" s="2" t="s">
        <v>56</v>
      </c>
      <c r="E400" s="2" t="s">
        <v>1195</v>
      </c>
      <c r="F400" s="2">
        <f t="shared" si="6"/>
        <v>1.53</v>
      </c>
      <c r="G400" s="2">
        <f>Sheet1[[#This Row],[Annual Salary]]/Sheet1[[#This Row],[Exchange Rate]]</f>
        <v>86234.640522875809</v>
      </c>
      <c r="H400" s="2" t="s">
        <v>1196</v>
      </c>
      <c r="I400" s="2" t="s">
        <v>63</v>
      </c>
      <c r="J400" s="2" t="s">
        <v>472</v>
      </c>
      <c r="K400" s="2" t="s">
        <v>74</v>
      </c>
      <c r="L400" s="2" t="s">
        <v>95</v>
      </c>
      <c r="M400" s="2" t="s">
        <v>120</v>
      </c>
      <c r="N400" s="2" t="s">
        <v>531</v>
      </c>
      <c r="O400" s="2" t="s">
        <v>453</v>
      </c>
      <c r="P400" s="2" t="s">
        <v>148</v>
      </c>
      <c r="Q400" s="2" t="s">
        <v>156</v>
      </c>
      <c r="R400" s="2" t="s">
        <v>239</v>
      </c>
    </row>
    <row r="401" spans="1:18" x14ac:dyDescent="0.35">
      <c r="A401" s="2" t="s">
        <v>20</v>
      </c>
      <c r="B401" s="2" t="s">
        <v>28</v>
      </c>
      <c r="C401" s="2" t="s">
        <v>41</v>
      </c>
      <c r="D401" s="2" t="s">
        <v>60</v>
      </c>
      <c r="E401" s="2" t="s">
        <v>1197</v>
      </c>
      <c r="F401" s="2">
        <f t="shared" si="6"/>
        <v>0.75</v>
      </c>
      <c r="G401" s="2">
        <f>Sheet1[[#This Row],[Annual Salary]]/Sheet1[[#This Row],[Exchange Rate]]</f>
        <v>132637.33333333334</v>
      </c>
      <c r="H401" s="2" t="s">
        <v>1198</v>
      </c>
      <c r="I401" s="2" t="s">
        <v>67</v>
      </c>
      <c r="J401" s="2" t="s">
        <v>472</v>
      </c>
      <c r="K401" s="2" t="s">
        <v>77</v>
      </c>
      <c r="L401" s="2" t="s">
        <v>89</v>
      </c>
      <c r="M401" s="2" t="s">
        <v>146</v>
      </c>
      <c r="N401" s="2" t="s">
        <v>510</v>
      </c>
      <c r="O401" s="2" t="s">
        <v>531</v>
      </c>
      <c r="P401" s="2" t="s">
        <v>148</v>
      </c>
      <c r="Q401" s="2" t="s">
        <v>154</v>
      </c>
      <c r="R401" s="2" t="s">
        <v>183</v>
      </c>
    </row>
    <row r="402" spans="1:18" x14ac:dyDescent="0.35">
      <c r="A402" s="2" t="s">
        <v>19</v>
      </c>
      <c r="B402" s="2" t="s">
        <v>25</v>
      </c>
      <c r="C402" s="2" t="s">
        <v>47</v>
      </c>
      <c r="D402" s="2" t="s">
        <v>60</v>
      </c>
      <c r="E402" s="2" t="s">
        <v>1199</v>
      </c>
      <c r="F402" s="2">
        <f t="shared" si="6"/>
        <v>1.4</v>
      </c>
      <c r="G402" s="2">
        <f>Sheet1[[#This Row],[Annual Salary]]/Sheet1[[#This Row],[Exchange Rate]]</f>
        <v>33431.428571428572</v>
      </c>
      <c r="H402" s="2" t="s">
        <v>1200</v>
      </c>
      <c r="I402" s="2" t="s">
        <v>64</v>
      </c>
      <c r="J402" s="2" t="s">
        <v>69</v>
      </c>
      <c r="K402" s="2" t="s">
        <v>72</v>
      </c>
      <c r="L402" s="2" t="s">
        <v>82</v>
      </c>
      <c r="M402" s="2" t="s">
        <v>112</v>
      </c>
      <c r="N402" s="2" t="s">
        <v>474</v>
      </c>
      <c r="O402" s="2" t="s">
        <v>474</v>
      </c>
      <c r="P402" s="2" t="s">
        <v>152</v>
      </c>
      <c r="Q402" s="2" t="s">
        <v>154</v>
      </c>
      <c r="R402" s="2" t="s">
        <v>211</v>
      </c>
    </row>
    <row r="403" spans="1:18" x14ac:dyDescent="0.35">
      <c r="A403" s="2" t="s">
        <v>19</v>
      </c>
      <c r="B403" s="2" t="s">
        <v>27</v>
      </c>
      <c r="C403" s="2" t="s">
        <v>36</v>
      </c>
      <c r="D403" s="2" t="s">
        <v>466</v>
      </c>
      <c r="E403" s="2" t="s">
        <v>1201</v>
      </c>
      <c r="F403" s="2">
        <f t="shared" si="6"/>
        <v>0.75</v>
      </c>
      <c r="G403" s="2">
        <f>Sheet1[[#This Row],[Annual Salary]]/Sheet1[[#This Row],[Exchange Rate]]</f>
        <v>60194.666666666664</v>
      </c>
      <c r="H403" s="2" t="s">
        <v>1202</v>
      </c>
      <c r="I403" s="2" t="s">
        <v>67</v>
      </c>
      <c r="J403" s="2" t="s">
        <v>472</v>
      </c>
      <c r="K403" s="2" t="s">
        <v>74</v>
      </c>
      <c r="L403" s="2" t="s">
        <v>107</v>
      </c>
      <c r="M403" s="2" t="s">
        <v>134</v>
      </c>
      <c r="N403" s="2" t="s">
        <v>459</v>
      </c>
      <c r="O403" s="2" t="s">
        <v>480</v>
      </c>
      <c r="P403" s="2" t="s">
        <v>481</v>
      </c>
      <c r="Q403" s="2" t="s">
        <v>455</v>
      </c>
      <c r="R403" s="2" t="s">
        <v>173</v>
      </c>
    </row>
    <row r="404" spans="1:18" x14ac:dyDescent="0.35">
      <c r="A404" s="2" t="s">
        <v>19</v>
      </c>
      <c r="B404" s="2" t="s">
        <v>30</v>
      </c>
      <c r="C404" s="2" t="s">
        <v>52</v>
      </c>
      <c r="D404" s="2" t="s">
        <v>57</v>
      </c>
      <c r="E404" s="2" t="s">
        <v>1203</v>
      </c>
      <c r="F404" s="2">
        <f t="shared" si="6"/>
        <v>1.4</v>
      </c>
      <c r="G404" s="2">
        <f>Sheet1[[#This Row],[Annual Salary]]/Sheet1[[#This Row],[Exchange Rate]]</f>
        <v>73895.71428571429</v>
      </c>
      <c r="H404" s="2" t="s">
        <v>1204</v>
      </c>
      <c r="I404" s="2" t="s">
        <v>64</v>
      </c>
      <c r="J404" s="2" t="s">
        <v>472</v>
      </c>
      <c r="K404" s="2" t="s">
        <v>80</v>
      </c>
      <c r="L404" s="2" t="s">
        <v>97</v>
      </c>
      <c r="M404" s="2" t="s">
        <v>122</v>
      </c>
      <c r="N404" s="2" t="s">
        <v>516</v>
      </c>
      <c r="O404" s="2" t="s">
        <v>517</v>
      </c>
      <c r="P404" s="2" t="s">
        <v>150</v>
      </c>
      <c r="Q404" s="2" t="s">
        <v>465</v>
      </c>
      <c r="R404" s="2" t="s">
        <v>328</v>
      </c>
    </row>
    <row r="405" spans="1:18" x14ac:dyDescent="0.35">
      <c r="A405" s="2" t="s">
        <v>16</v>
      </c>
      <c r="B405" s="2" t="s">
        <v>34</v>
      </c>
      <c r="C405" s="2" t="s">
        <v>42</v>
      </c>
      <c r="D405" s="2" t="s">
        <v>57</v>
      </c>
      <c r="E405" s="2" t="s">
        <v>1205</v>
      </c>
      <c r="F405" s="2">
        <f t="shared" si="6"/>
        <v>1</v>
      </c>
      <c r="G405" s="2">
        <f>Sheet1[[#This Row],[Annual Salary]]/Sheet1[[#This Row],[Exchange Rate]]</f>
        <v>140230</v>
      </c>
      <c r="H405" s="2" t="s">
        <v>480</v>
      </c>
      <c r="I405" s="2" t="s">
        <v>66</v>
      </c>
      <c r="J405" s="2" t="s">
        <v>55</v>
      </c>
      <c r="K405" s="2" t="s">
        <v>76</v>
      </c>
      <c r="L405" s="2" t="s">
        <v>110</v>
      </c>
      <c r="M405" s="2" t="s">
        <v>140</v>
      </c>
      <c r="N405" s="2" t="s">
        <v>484</v>
      </c>
      <c r="O405" s="2" t="s">
        <v>484</v>
      </c>
      <c r="P405" s="2" t="s">
        <v>150</v>
      </c>
      <c r="Q405" s="2" t="s">
        <v>465</v>
      </c>
      <c r="R405" s="2" t="s">
        <v>161</v>
      </c>
    </row>
    <row r="406" spans="1:18" x14ac:dyDescent="0.35">
      <c r="A406" s="2" t="s">
        <v>18</v>
      </c>
      <c r="B406" s="2" t="s">
        <v>28</v>
      </c>
      <c r="C406" s="2" t="s">
        <v>448</v>
      </c>
      <c r="D406" s="2" t="s">
        <v>486</v>
      </c>
      <c r="E406" s="2" t="s">
        <v>1206</v>
      </c>
      <c r="F406" s="2">
        <f t="shared" si="6"/>
        <v>88.04</v>
      </c>
      <c r="G406" s="2">
        <f>Sheet1[[#This Row],[Annual Salary]]/Sheet1[[#This Row],[Exchange Rate]]</f>
        <v>18827.544298046341</v>
      </c>
      <c r="H406" s="2" t="s">
        <v>1207</v>
      </c>
      <c r="I406" s="2" t="s">
        <v>65</v>
      </c>
      <c r="J406" s="2" t="s">
        <v>69</v>
      </c>
      <c r="K406" s="2" t="s">
        <v>76</v>
      </c>
      <c r="L406" s="2" t="s">
        <v>88</v>
      </c>
      <c r="M406" s="2" t="s">
        <v>123</v>
      </c>
      <c r="N406" s="2" t="s">
        <v>462</v>
      </c>
      <c r="O406" s="2" t="s">
        <v>510</v>
      </c>
      <c r="P406" s="2" t="s">
        <v>150</v>
      </c>
      <c r="Q406" s="2" t="s">
        <v>154</v>
      </c>
      <c r="R406" s="2" t="s">
        <v>188</v>
      </c>
    </row>
    <row r="407" spans="1:18" x14ac:dyDescent="0.35">
      <c r="A407" s="2" t="s">
        <v>17</v>
      </c>
      <c r="B407" s="2" t="s">
        <v>30</v>
      </c>
      <c r="C407" s="2" t="s">
        <v>47</v>
      </c>
      <c r="D407" s="2" t="s">
        <v>59</v>
      </c>
      <c r="E407" s="2" t="s">
        <v>1208</v>
      </c>
      <c r="F407" s="2">
        <f t="shared" si="6"/>
        <v>1</v>
      </c>
      <c r="G407" s="2">
        <f>Sheet1[[#This Row],[Annual Salary]]/Sheet1[[#This Row],[Exchange Rate]]</f>
        <v>182586</v>
      </c>
      <c r="H407" s="2" t="s">
        <v>1209</v>
      </c>
      <c r="I407" s="2" t="s">
        <v>66</v>
      </c>
      <c r="J407" s="2" t="s">
        <v>452</v>
      </c>
      <c r="K407" s="2" t="s">
        <v>71</v>
      </c>
      <c r="L407" s="2" t="s">
        <v>81</v>
      </c>
      <c r="M407" s="2" t="s">
        <v>111</v>
      </c>
      <c r="N407" s="2" t="s">
        <v>480</v>
      </c>
      <c r="O407" s="2" t="s">
        <v>480</v>
      </c>
      <c r="P407" s="2" t="s">
        <v>454</v>
      </c>
      <c r="Q407" s="2" t="s">
        <v>455</v>
      </c>
      <c r="R407" s="2" t="s">
        <v>170</v>
      </c>
    </row>
    <row r="408" spans="1:18" x14ac:dyDescent="0.35">
      <c r="A408" s="2" t="s">
        <v>20</v>
      </c>
      <c r="B408" s="2" t="s">
        <v>28</v>
      </c>
      <c r="C408" s="2" t="s">
        <v>47</v>
      </c>
      <c r="D408" s="2" t="s">
        <v>59</v>
      </c>
      <c r="E408" s="2" t="s">
        <v>1210</v>
      </c>
      <c r="F408" s="2">
        <f t="shared" si="6"/>
        <v>1.53</v>
      </c>
      <c r="G408" s="2">
        <f>Sheet1[[#This Row],[Annual Salary]]/Sheet1[[#This Row],[Exchange Rate]]</f>
        <v>73715.686274509804</v>
      </c>
      <c r="H408" s="2" t="s">
        <v>1211</v>
      </c>
      <c r="I408" s="2" t="s">
        <v>63</v>
      </c>
      <c r="J408" s="2" t="s">
        <v>69</v>
      </c>
      <c r="K408" s="2" t="s">
        <v>75</v>
      </c>
      <c r="L408" s="2" t="s">
        <v>99</v>
      </c>
      <c r="M408" s="2" t="s">
        <v>131</v>
      </c>
      <c r="N408" s="2" t="s">
        <v>484</v>
      </c>
      <c r="O408" s="2" t="s">
        <v>484</v>
      </c>
      <c r="P408" s="2" t="s">
        <v>481</v>
      </c>
      <c r="Q408" s="2" t="s">
        <v>465</v>
      </c>
      <c r="R408" s="2" t="s">
        <v>207</v>
      </c>
    </row>
    <row r="409" spans="1:18" x14ac:dyDescent="0.35">
      <c r="A409" s="2" t="s">
        <v>18</v>
      </c>
      <c r="B409" s="2" t="s">
        <v>34</v>
      </c>
      <c r="C409" s="2" t="s">
        <v>48</v>
      </c>
      <c r="D409" s="2" t="s">
        <v>466</v>
      </c>
      <c r="E409" s="2" t="s">
        <v>1212</v>
      </c>
      <c r="F409" s="2">
        <f t="shared" si="6"/>
        <v>0.86</v>
      </c>
      <c r="G409" s="2">
        <f>Sheet1[[#This Row],[Annual Salary]]/Sheet1[[#This Row],[Exchange Rate]]</f>
        <v>68437.209302325587</v>
      </c>
      <c r="H409" s="2" t="s">
        <v>1213</v>
      </c>
      <c r="I409" s="2" t="s">
        <v>62</v>
      </c>
      <c r="J409" s="2" t="s">
        <v>452</v>
      </c>
      <c r="K409" s="2" t="s">
        <v>76</v>
      </c>
      <c r="L409" s="2" t="s">
        <v>109</v>
      </c>
      <c r="M409" s="2" t="s">
        <v>144</v>
      </c>
      <c r="N409" s="2" t="s">
        <v>517</v>
      </c>
      <c r="O409" s="2" t="s">
        <v>517</v>
      </c>
      <c r="P409" s="2" t="s">
        <v>464</v>
      </c>
      <c r="Q409" s="2" t="s">
        <v>465</v>
      </c>
      <c r="R409" s="2" t="s">
        <v>189</v>
      </c>
    </row>
    <row r="410" spans="1:18" x14ac:dyDescent="0.35">
      <c r="A410" s="2" t="s">
        <v>16</v>
      </c>
      <c r="B410" s="2" t="s">
        <v>27</v>
      </c>
      <c r="C410" s="2" t="s">
        <v>448</v>
      </c>
      <c r="D410" s="2" t="s">
        <v>59</v>
      </c>
      <c r="E410" s="2" t="s">
        <v>1214</v>
      </c>
      <c r="F410" s="2">
        <f t="shared" si="6"/>
        <v>1.4</v>
      </c>
      <c r="G410" s="2">
        <f>Sheet1[[#This Row],[Annual Salary]]/Sheet1[[#This Row],[Exchange Rate]]</f>
        <v>34378.571428571428</v>
      </c>
      <c r="H410" s="2" t="s">
        <v>1215</v>
      </c>
      <c r="I410" s="2" t="s">
        <v>64</v>
      </c>
      <c r="J410" s="2" t="s">
        <v>452</v>
      </c>
      <c r="K410" s="2" t="s">
        <v>497</v>
      </c>
      <c r="L410" s="2" t="s">
        <v>92</v>
      </c>
      <c r="M410" s="2" t="s">
        <v>92</v>
      </c>
      <c r="N410" s="2" t="s">
        <v>462</v>
      </c>
      <c r="O410" s="2" t="s">
        <v>462</v>
      </c>
      <c r="P410" s="2" t="s">
        <v>464</v>
      </c>
      <c r="Q410" s="2" t="s">
        <v>156</v>
      </c>
      <c r="R410" s="2" t="s">
        <v>188</v>
      </c>
    </row>
    <row r="411" spans="1:18" x14ac:dyDescent="0.35">
      <c r="A411" s="2" t="s">
        <v>18</v>
      </c>
      <c r="B411" s="2" t="s">
        <v>28</v>
      </c>
      <c r="C411" s="2" t="s">
        <v>48</v>
      </c>
      <c r="D411" s="2" t="s">
        <v>466</v>
      </c>
      <c r="E411" s="2" t="s">
        <v>1216</v>
      </c>
      <c r="F411" s="2">
        <f t="shared" si="6"/>
        <v>1.53</v>
      </c>
      <c r="G411" s="2">
        <f>Sheet1[[#This Row],[Annual Salary]]/Sheet1[[#This Row],[Exchange Rate]]</f>
        <v>52724.836601307186</v>
      </c>
      <c r="H411" s="2" t="s">
        <v>1217</v>
      </c>
      <c r="I411" s="2" t="s">
        <v>63</v>
      </c>
      <c r="J411" s="2" t="s">
        <v>69</v>
      </c>
      <c r="K411" s="2" t="s">
        <v>76</v>
      </c>
      <c r="L411" s="2" t="s">
        <v>110</v>
      </c>
      <c r="M411" s="2" t="s">
        <v>140</v>
      </c>
      <c r="N411" s="2" t="s">
        <v>510</v>
      </c>
      <c r="O411" s="2" t="s">
        <v>510</v>
      </c>
      <c r="P411" s="2" t="s">
        <v>148</v>
      </c>
      <c r="Q411" s="2" t="s">
        <v>455</v>
      </c>
      <c r="R411" s="2" t="s">
        <v>161</v>
      </c>
    </row>
    <row r="412" spans="1:18" x14ac:dyDescent="0.35">
      <c r="A412" s="2" t="s">
        <v>17</v>
      </c>
      <c r="B412" s="2" t="s">
        <v>27</v>
      </c>
      <c r="C412" s="2" t="s">
        <v>39</v>
      </c>
      <c r="D412" s="2" t="s">
        <v>486</v>
      </c>
      <c r="E412" s="2" t="s">
        <v>1218</v>
      </c>
      <c r="F412" s="2">
        <f t="shared" si="6"/>
        <v>1</v>
      </c>
      <c r="G412" s="2">
        <f>Sheet1[[#This Row],[Annual Salary]]/Sheet1[[#This Row],[Exchange Rate]]</f>
        <v>118701</v>
      </c>
      <c r="H412" s="2" t="s">
        <v>1219</v>
      </c>
      <c r="I412" s="2" t="s">
        <v>66</v>
      </c>
      <c r="J412" s="2" t="s">
        <v>466</v>
      </c>
      <c r="K412" s="2" t="s">
        <v>72</v>
      </c>
      <c r="L412" s="2" t="s">
        <v>101</v>
      </c>
      <c r="M412" s="2" t="s">
        <v>101</v>
      </c>
      <c r="N412" s="2" t="s">
        <v>459</v>
      </c>
      <c r="O412" s="2" t="s">
        <v>480</v>
      </c>
      <c r="P412" s="2" t="s">
        <v>454</v>
      </c>
      <c r="Q412" s="2" t="s">
        <v>465</v>
      </c>
      <c r="R412" s="2" t="s">
        <v>222</v>
      </c>
    </row>
    <row r="413" spans="1:18" x14ac:dyDescent="0.35">
      <c r="A413" s="2" t="s">
        <v>18</v>
      </c>
      <c r="B413" s="2" t="s">
        <v>33</v>
      </c>
      <c r="C413" s="2" t="s">
        <v>448</v>
      </c>
      <c r="D413" s="2" t="s">
        <v>56</v>
      </c>
      <c r="E413" s="2" t="s">
        <v>1220</v>
      </c>
      <c r="F413" s="2">
        <f t="shared" si="6"/>
        <v>1</v>
      </c>
      <c r="G413" s="2">
        <f>Sheet1[[#This Row],[Annual Salary]]/Sheet1[[#This Row],[Exchange Rate]]</f>
        <v>139843</v>
      </c>
      <c r="H413" s="2" t="s">
        <v>1221</v>
      </c>
      <c r="I413" s="2" t="s">
        <v>66</v>
      </c>
      <c r="J413" s="2" t="s">
        <v>69</v>
      </c>
      <c r="K413" s="2" t="s">
        <v>80</v>
      </c>
      <c r="L413" s="2" t="s">
        <v>97</v>
      </c>
      <c r="M413" s="2" t="s">
        <v>122</v>
      </c>
      <c r="N413" s="2" t="s">
        <v>453</v>
      </c>
      <c r="O413" s="2" t="s">
        <v>453</v>
      </c>
      <c r="P413" s="2" t="s">
        <v>481</v>
      </c>
      <c r="Q413" s="2" t="s">
        <v>154</v>
      </c>
      <c r="R413" s="2" t="s">
        <v>180</v>
      </c>
    </row>
    <row r="414" spans="1:18" x14ac:dyDescent="0.35">
      <c r="A414" s="2" t="s">
        <v>19</v>
      </c>
      <c r="B414" s="2" t="s">
        <v>34</v>
      </c>
      <c r="C414" s="2" t="s">
        <v>448</v>
      </c>
      <c r="D414" s="2" t="s">
        <v>61</v>
      </c>
      <c r="E414" s="2" t="s">
        <v>1222</v>
      </c>
      <c r="F414" s="2">
        <f t="shared" si="6"/>
        <v>1.53</v>
      </c>
      <c r="G414" s="2">
        <f>Sheet1[[#This Row],[Annual Salary]]/Sheet1[[#This Row],[Exchange Rate]]</f>
        <v>69555.555555555547</v>
      </c>
      <c r="H414" s="2" t="s">
        <v>1223</v>
      </c>
      <c r="I414" s="2" t="s">
        <v>63</v>
      </c>
      <c r="J414" s="2" t="s">
        <v>452</v>
      </c>
      <c r="K414" s="2" t="s">
        <v>80</v>
      </c>
      <c r="L414" s="2" t="s">
        <v>97</v>
      </c>
      <c r="M414" s="2" t="s">
        <v>122</v>
      </c>
      <c r="N414" s="2" t="s">
        <v>488</v>
      </c>
      <c r="O414" s="2" t="s">
        <v>474</v>
      </c>
      <c r="P414" s="2" t="s">
        <v>454</v>
      </c>
      <c r="Q414" s="2" t="s">
        <v>455</v>
      </c>
      <c r="R414" s="2" t="s">
        <v>161</v>
      </c>
    </row>
    <row r="415" spans="1:18" x14ac:dyDescent="0.35">
      <c r="A415" s="2" t="s">
        <v>19</v>
      </c>
      <c r="B415" s="2" t="s">
        <v>34</v>
      </c>
      <c r="C415" s="2" t="s">
        <v>578</v>
      </c>
      <c r="D415" s="2" t="s">
        <v>56</v>
      </c>
      <c r="E415" s="2" t="s">
        <v>1224</v>
      </c>
      <c r="F415" s="2">
        <f t="shared" si="6"/>
        <v>1.53</v>
      </c>
      <c r="G415" s="2">
        <f>Sheet1[[#This Row],[Annual Salary]]/Sheet1[[#This Row],[Exchange Rate]]</f>
        <v>58915.686274509804</v>
      </c>
      <c r="H415" s="2" t="s">
        <v>1225</v>
      </c>
      <c r="I415" s="2" t="s">
        <v>63</v>
      </c>
      <c r="J415" s="2" t="s">
        <v>466</v>
      </c>
      <c r="K415" s="2" t="s">
        <v>78</v>
      </c>
      <c r="L415" s="2" t="s">
        <v>491</v>
      </c>
      <c r="M415" s="2" t="s">
        <v>117</v>
      </c>
      <c r="N415" s="2" t="s">
        <v>474</v>
      </c>
      <c r="O415" s="2" t="s">
        <v>459</v>
      </c>
      <c r="P415" s="2" t="s">
        <v>481</v>
      </c>
      <c r="Q415" s="2" t="s">
        <v>465</v>
      </c>
      <c r="R415" s="2" t="s">
        <v>164</v>
      </c>
    </row>
    <row r="416" spans="1:18" x14ac:dyDescent="0.35">
      <c r="A416" s="2" t="s">
        <v>16</v>
      </c>
      <c r="B416" s="2" t="s">
        <v>34</v>
      </c>
      <c r="C416" s="2" t="s">
        <v>448</v>
      </c>
      <c r="D416" s="2" t="s">
        <v>61</v>
      </c>
      <c r="E416" s="2" t="s">
        <v>1226</v>
      </c>
      <c r="F416" s="2">
        <f t="shared" si="6"/>
        <v>88.04</v>
      </c>
      <c r="G416" s="2">
        <f>Sheet1[[#This Row],[Annual Salary]]/Sheet1[[#This Row],[Exchange Rate]]</f>
        <v>6764.1185824625163</v>
      </c>
      <c r="H416" s="2" t="s">
        <v>480</v>
      </c>
      <c r="I416" s="2" t="s">
        <v>65</v>
      </c>
      <c r="J416" s="2" t="s">
        <v>69</v>
      </c>
      <c r="K416" s="2" t="s">
        <v>77</v>
      </c>
      <c r="L416" s="2" t="s">
        <v>87</v>
      </c>
      <c r="M416" s="2" t="s">
        <v>127</v>
      </c>
      <c r="N416" s="2" t="s">
        <v>484</v>
      </c>
      <c r="O416" s="2" t="s">
        <v>484</v>
      </c>
      <c r="P416" s="2" t="s">
        <v>148</v>
      </c>
      <c r="Q416" s="2" t="s">
        <v>156</v>
      </c>
      <c r="R416" s="2" t="s">
        <v>180</v>
      </c>
    </row>
    <row r="417" spans="1:18" x14ac:dyDescent="0.35">
      <c r="A417" s="2" t="s">
        <v>19</v>
      </c>
      <c r="B417" s="2" t="s">
        <v>34</v>
      </c>
      <c r="C417" s="2" t="s">
        <v>38</v>
      </c>
      <c r="D417" s="2" t="s">
        <v>61</v>
      </c>
      <c r="E417" s="2" t="s">
        <v>1227</v>
      </c>
      <c r="F417" s="2">
        <f t="shared" si="6"/>
        <v>0.86</v>
      </c>
      <c r="G417" s="2">
        <f>Sheet1[[#This Row],[Annual Salary]]/Sheet1[[#This Row],[Exchange Rate]]</f>
        <v>90379.069767441862</v>
      </c>
      <c r="H417" s="2" t="s">
        <v>480</v>
      </c>
      <c r="I417" s="2" t="s">
        <v>62</v>
      </c>
      <c r="J417" s="2" t="s">
        <v>472</v>
      </c>
      <c r="K417" s="2" t="s">
        <v>72</v>
      </c>
      <c r="L417" s="2" t="s">
        <v>98</v>
      </c>
      <c r="M417" s="2" t="s">
        <v>124</v>
      </c>
      <c r="N417" s="2" t="s">
        <v>480</v>
      </c>
      <c r="O417" s="2" t="s">
        <v>480</v>
      </c>
      <c r="P417" s="2" t="s">
        <v>152</v>
      </c>
      <c r="Q417" s="2" t="s">
        <v>465</v>
      </c>
      <c r="R417" s="2" t="s">
        <v>208</v>
      </c>
    </row>
    <row r="418" spans="1:18" x14ac:dyDescent="0.35">
      <c r="A418" s="2" t="s">
        <v>16</v>
      </c>
      <c r="B418" s="2" t="s">
        <v>25</v>
      </c>
      <c r="C418" s="2" t="s">
        <v>46</v>
      </c>
      <c r="D418" s="2" t="s">
        <v>466</v>
      </c>
      <c r="E418" s="2" t="s">
        <v>1228</v>
      </c>
      <c r="F418" s="2">
        <f t="shared" si="6"/>
        <v>1</v>
      </c>
      <c r="G418" s="2">
        <f>Sheet1[[#This Row],[Annual Salary]]/Sheet1[[#This Row],[Exchange Rate]]</f>
        <v>144225</v>
      </c>
      <c r="H418" s="2" t="s">
        <v>480</v>
      </c>
      <c r="I418" s="2" t="s">
        <v>66</v>
      </c>
      <c r="J418" s="2" t="s">
        <v>452</v>
      </c>
      <c r="K418" s="2" t="s">
        <v>71</v>
      </c>
      <c r="L418" s="2" t="s">
        <v>94</v>
      </c>
      <c r="M418" s="2" t="s">
        <v>119</v>
      </c>
      <c r="N418" s="2" t="s">
        <v>462</v>
      </c>
      <c r="O418" s="2" t="s">
        <v>463</v>
      </c>
      <c r="P418" s="2" t="s">
        <v>150</v>
      </c>
      <c r="Q418" s="2" t="s">
        <v>156</v>
      </c>
      <c r="R418" s="2" t="s">
        <v>329</v>
      </c>
    </row>
    <row r="419" spans="1:18" x14ac:dyDescent="0.35">
      <c r="A419" s="2" t="s">
        <v>16</v>
      </c>
      <c r="B419" s="2" t="s">
        <v>23</v>
      </c>
      <c r="C419" s="2" t="s">
        <v>45</v>
      </c>
      <c r="D419" s="2" t="s">
        <v>56</v>
      </c>
      <c r="E419" s="2" t="s">
        <v>1229</v>
      </c>
      <c r="F419" s="2">
        <f t="shared" si="6"/>
        <v>88.04</v>
      </c>
      <c r="G419" s="2">
        <f>Sheet1[[#This Row],[Annual Salary]]/Sheet1[[#This Row],[Exchange Rate]]</f>
        <v>5273.8755111313039</v>
      </c>
      <c r="H419" s="2" t="s">
        <v>1230</v>
      </c>
      <c r="I419" s="2" t="s">
        <v>65</v>
      </c>
      <c r="J419" s="2" t="s">
        <v>466</v>
      </c>
      <c r="K419" s="2" t="s">
        <v>71</v>
      </c>
      <c r="L419" s="2" t="s">
        <v>81</v>
      </c>
      <c r="M419" s="2" t="s">
        <v>111</v>
      </c>
      <c r="N419" s="2" t="s">
        <v>484</v>
      </c>
      <c r="O419" s="2" t="s">
        <v>484</v>
      </c>
      <c r="P419" s="2" t="s">
        <v>454</v>
      </c>
      <c r="Q419" s="2" t="s">
        <v>156</v>
      </c>
      <c r="R419" s="2" t="s">
        <v>330</v>
      </c>
    </row>
    <row r="420" spans="1:18" x14ac:dyDescent="0.35">
      <c r="A420" s="2" t="s">
        <v>17</v>
      </c>
      <c r="B420" s="2" t="s">
        <v>34</v>
      </c>
      <c r="C420" s="2" t="s">
        <v>48</v>
      </c>
      <c r="D420" s="2" t="s">
        <v>466</v>
      </c>
      <c r="E420" s="2" t="s">
        <v>1231</v>
      </c>
      <c r="F420" s="2">
        <f t="shared" si="6"/>
        <v>1.4</v>
      </c>
      <c r="G420" s="2">
        <f>Sheet1[[#This Row],[Annual Salary]]/Sheet1[[#This Row],[Exchange Rate]]</f>
        <v>79822.857142857145</v>
      </c>
      <c r="H420" s="2" t="s">
        <v>1232</v>
      </c>
      <c r="I420" s="2" t="s">
        <v>64</v>
      </c>
      <c r="J420" s="2" t="s">
        <v>55</v>
      </c>
      <c r="K420" s="2" t="s">
        <v>72</v>
      </c>
      <c r="L420" s="2" t="s">
        <v>82</v>
      </c>
      <c r="M420" s="2" t="s">
        <v>112</v>
      </c>
      <c r="N420" s="2" t="s">
        <v>480</v>
      </c>
      <c r="O420" s="2" t="s">
        <v>480</v>
      </c>
      <c r="P420" s="2" t="s">
        <v>152</v>
      </c>
      <c r="Q420" s="2" t="s">
        <v>154</v>
      </c>
      <c r="R420" s="2" t="s">
        <v>331</v>
      </c>
    </row>
    <row r="421" spans="1:18" x14ac:dyDescent="0.35">
      <c r="A421" s="2" t="s">
        <v>19</v>
      </c>
      <c r="B421" s="2" t="s">
        <v>31</v>
      </c>
      <c r="C421" s="2" t="s">
        <v>40</v>
      </c>
      <c r="D421" s="2" t="s">
        <v>56</v>
      </c>
      <c r="E421" s="2" t="s">
        <v>1233</v>
      </c>
      <c r="F421" s="2">
        <f t="shared" si="6"/>
        <v>1</v>
      </c>
      <c r="G421" s="2">
        <f>Sheet1[[#This Row],[Annual Salary]]/Sheet1[[#This Row],[Exchange Rate]]</f>
        <v>68779</v>
      </c>
      <c r="H421" s="2" t="s">
        <v>1234</v>
      </c>
      <c r="I421" s="2" t="s">
        <v>66</v>
      </c>
      <c r="J421" s="2" t="s">
        <v>466</v>
      </c>
      <c r="K421" s="2" t="s">
        <v>73</v>
      </c>
      <c r="L421" s="2" t="s">
        <v>83</v>
      </c>
      <c r="M421" s="2" t="s">
        <v>73</v>
      </c>
      <c r="N421" s="2" t="s">
        <v>516</v>
      </c>
      <c r="O421" s="2" t="s">
        <v>517</v>
      </c>
      <c r="P421" s="2" t="s">
        <v>152</v>
      </c>
      <c r="Q421" s="2" t="s">
        <v>156</v>
      </c>
      <c r="R421" s="2" t="s">
        <v>172</v>
      </c>
    </row>
    <row r="422" spans="1:18" x14ac:dyDescent="0.35">
      <c r="A422" s="2" t="s">
        <v>18</v>
      </c>
      <c r="B422" s="2" t="s">
        <v>27</v>
      </c>
      <c r="C422" s="2" t="s">
        <v>37</v>
      </c>
      <c r="D422" s="2" t="s">
        <v>59</v>
      </c>
      <c r="E422" s="2" t="s">
        <v>1235</v>
      </c>
      <c r="F422" s="2">
        <f t="shared" si="6"/>
        <v>88.04</v>
      </c>
      <c r="G422" s="2">
        <f>Sheet1[[#This Row],[Annual Salary]]/Sheet1[[#This Row],[Exchange Rate]]</f>
        <v>10157.258064516129</v>
      </c>
      <c r="H422" s="2" t="s">
        <v>1236</v>
      </c>
      <c r="I422" s="2" t="s">
        <v>65</v>
      </c>
      <c r="J422" s="2" t="s">
        <v>69</v>
      </c>
      <c r="K422" s="2" t="s">
        <v>74</v>
      </c>
      <c r="L422" s="2" t="s">
        <v>107</v>
      </c>
      <c r="M422" s="2" t="s">
        <v>134</v>
      </c>
      <c r="N422" s="2" t="s">
        <v>462</v>
      </c>
      <c r="O422" s="2" t="s">
        <v>463</v>
      </c>
      <c r="P422" s="2" t="s">
        <v>454</v>
      </c>
      <c r="Q422" s="2" t="s">
        <v>156</v>
      </c>
      <c r="R422" s="2" t="s">
        <v>332</v>
      </c>
    </row>
    <row r="423" spans="1:18" x14ac:dyDescent="0.35">
      <c r="A423" s="2" t="s">
        <v>16</v>
      </c>
      <c r="B423" s="2" t="s">
        <v>25</v>
      </c>
      <c r="C423" s="2" t="s">
        <v>41</v>
      </c>
      <c r="D423" s="2" t="s">
        <v>466</v>
      </c>
      <c r="E423" s="2" t="s">
        <v>1237</v>
      </c>
      <c r="F423" s="2">
        <f t="shared" si="6"/>
        <v>0.86</v>
      </c>
      <c r="G423" s="2">
        <f>Sheet1[[#This Row],[Annual Salary]]/Sheet1[[#This Row],[Exchange Rate]]</f>
        <v>89201.162790697679</v>
      </c>
      <c r="H423" s="2" t="s">
        <v>1238</v>
      </c>
      <c r="I423" s="2" t="s">
        <v>62</v>
      </c>
      <c r="J423" s="2" t="s">
        <v>55</v>
      </c>
      <c r="K423" s="2" t="s">
        <v>75</v>
      </c>
      <c r="L423" s="2" t="s">
        <v>99</v>
      </c>
      <c r="M423" s="2" t="s">
        <v>125</v>
      </c>
      <c r="N423" s="2" t="s">
        <v>531</v>
      </c>
      <c r="O423" s="2" t="s">
        <v>453</v>
      </c>
      <c r="P423" s="2" t="s">
        <v>148</v>
      </c>
      <c r="Q423" s="2" t="s">
        <v>154</v>
      </c>
      <c r="R423" s="2" t="s">
        <v>165</v>
      </c>
    </row>
    <row r="424" spans="1:18" x14ac:dyDescent="0.35">
      <c r="A424" s="2" t="s">
        <v>16</v>
      </c>
      <c r="B424" s="2" t="s">
        <v>32</v>
      </c>
      <c r="C424" s="2" t="s">
        <v>46</v>
      </c>
      <c r="D424" s="2" t="s">
        <v>59</v>
      </c>
      <c r="E424" s="2" t="s">
        <v>1239</v>
      </c>
      <c r="F424" s="2">
        <f t="shared" si="6"/>
        <v>0.75</v>
      </c>
      <c r="G424" s="2">
        <f>Sheet1[[#This Row],[Annual Salary]]/Sheet1[[#This Row],[Exchange Rate]]</f>
        <v>64890.666666666664</v>
      </c>
      <c r="H424" s="2" t="s">
        <v>480</v>
      </c>
      <c r="I424" s="2" t="s">
        <v>67</v>
      </c>
      <c r="J424" s="2" t="s">
        <v>452</v>
      </c>
      <c r="K424" s="2" t="s">
        <v>78</v>
      </c>
      <c r="L424" s="2" t="s">
        <v>584</v>
      </c>
      <c r="M424" s="2" t="s">
        <v>133</v>
      </c>
      <c r="N424" s="2" t="s">
        <v>531</v>
      </c>
      <c r="O424" s="2" t="s">
        <v>504</v>
      </c>
      <c r="P424" s="2" t="s">
        <v>148</v>
      </c>
      <c r="Q424" s="2" t="s">
        <v>154</v>
      </c>
      <c r="R424" s="2" t="s">
        <v>260</v>
      </c>
    </row>
    <row r="425" spans="1:18" x14ac:dyDescent="0.35">
      <c r="A425" s="2" t="s">
        <v>19</v>
      </c>
      <c r="B425" s="2" t="s">
        <v>34</v>
      </c>
      <c r="C425" s="2" t="s">
        <v>51</v>
      </c>
      <c r="D425" s="2" t="s">
        <v>56</v>
      </c>
      <c r="E425" s="2" t="s">
        <v>1240</v>
      </c>
      <c r="F425" s="2">
        <f t="shared" si="6"/>
        <v>1</v>
      </c>
      <c r="G425" s="2">
        <f>Sheet1[[#This Row],[Annual Salary]]/Sheet1[[#This Row],[Exchange Rate]]</f>
        <v>105362</v>
      </c>
      <c r="H425" s="2" t="s">
        <v>1241</v>
      </c>
      <c r="I425" s="2" t="s">
        <v>66</v>
      </c>
      <c r="J425" s="2" t="s">
        <v>69</v>
      </c>
      <c r="K425" s="2" t="s">
        <v>77</v>
      </c>
      <c r="L425" s="2" t="s">
        <v>87</v>
      </c>
      <c r="M425" s="2" t="s">
        <v>116</v>
      </c>
      <c r="N425" s="2" t="s">
        <v>517</v>
      </c>
      <c r="O425" s="2" t="s">
        <v>474</v>
      </c>
      <c r="P425" s="2" t="s">
        <v>464</v>
      </c>
      <c r="Q425" s="2" t="s">
        <v>156</v>
      </c>
      <c r="R425" s="2" t="s">
        <v>158</v>
      </c>
    </row>
    <row r="426" spans="1:18" x14ac:dyDescent="0.35">
      <c r="A426" s="2" t="s">
        <v>19</v>
      </c>
      <c r="B426" s="2" t="s">
        <v>22</v>
      </c>
      <c r="C426" s="2" t="s">
        <v>43</v>
      </c>
      <c r="D426" s="2" t="s">
        <v>456</v>
      </c>
      <c r="E426" s="2" t="s">
        <v>1242</v>
      </c>
      <c r="F426" s="2">
        <f t="shared" si="6"/>
        <v>0.75</v>
      </c>
      <c r="G426" s="2">
        <f>Sheet1[[#This Row],[Annual Salary]]/Sheet1[[#This Row],[Exchange Rate]]</f>
        <v>67088</v>
      </c>
      <c r="H426" s="2" t="s">
        <v>1243</v>
      </c>
      <c r="I426" s="2" t="s">
        <v>67</v>
      </c>
      <c r="J426" s="2" t="s">
        <v>55</v>
      </c>
      <c r="K426" s="2" t="s">
        <v>76</v>
      </c>
      <c r="L426" s="2" t="s">
        <v>110</v>
      </c>
      <c r="M426" s="2" t="s">
        <v>140</v>
      </c>
      <c r="N426" s="2" t="s">
        <v>459</v>
      </c>
      <c r="O426" s="2" t="s">
        <v>480</v>
      </c>
      <c r="P426" s="2" t="s">
        <v>152</v>
      </c>
      <c r="Q426" s="2" t="s">
        <v>465</v>
      </c>
      <c r="R426" s="2" t="s">
        <v>179</v>
      </c>
    </row>
    <row r="427" spans="1:18" x14ac:dyDescent="0.35">
      <c r="A427" s="2" t="s">
        <v>19</v>
      </c>
      <c r="B427" s="2" t="s">
        <v>31</v>
      </c>
      <c r="C427" s="2" t="s">
        <v>52</v>
      </c>
      <c r="D427" s="2" t="s">
        <v>59</v>
      </c>
      <c r="E427" s="2" t="s">
        <v>1244</v>
      </c>
      <c r="F427" s="2">
        <f t="shared" si="6"/>
        <v>0.86</v>
      </c>
      <c r="G427" s="2">
        <f>Sheet1[[#This Row],[Annual Salary]]/Sheet1[[#This Row],[Exchange Rate]]</f>
        <v>131682.5581395349</v>
      </c>
      <c r="H427" s="2" t="s">
        <v>1245</v>
      </c>
      <c r="I427" s="2" t="s">
        <v>62</v>
      </c>
      <c r="J427" s="2" t="s">
        <v>452</v>
      </c>
      <c r="K427" s="2" t="s">
        <v>73</v>
      </c>
      <c r="L427" s="2" t="s">
        <v>83</v>
      </c>
      <c r="M427" s="2" t="s">
        <v>73</v>
      </c>
      <c r="N427" s="2" t="s">
        <v>469</v>
      </c>
      <c r="O427" s="2" t="s">
        <v>480</v>
      </c>
      <c r="P427" s="2" t="s">
        <v>464</v>
      </c>
      <c r="Q427" s="2" t="s">
        <v>455</v>
      </c>
      <c r="R427" s="2" t="s">
        <v>333</v>
      </c>
    </row>
    <row r="428" spans="1:18" x14ac:dyDescent="0.35">
      <c r="A428" s="2" t="s">
        <v>20</v>
      </c>
      <c r="B428" s="2" t="s">
        <v>22</v>
      </c>
      <c r="C428" s="2" t="s">
        <v>52</v>
      </c>
      <c r="D428" s="2" t="s">
        <v>456</v>
      </c>
      <c r="E428" s="2" t="s">
        <v>1246</v>
      </c>
      <c r="F428" s="2">
        <f t="shared" si="6"/>
        <v>1</v>
      </c>
      <c r="G428" s="2">
        <f>Sheet1[[#This Row],[Annual Salary]]/Sheet1[[#This Row],[Exchange Rate]]</f>
        <v>72924</v>
      </c>
      <c r="H428" s="2" t="s">
        <v>1247</v>
      </c>
      <c r="I428" s="2" t="s">
        <v>66</v>
      </c>
      <c r="J428" s="2" t="s">
        <v>466</v>
      </c>
      <c r="K428" s="2" t="s">
        <v>77</v>
      </c>
      <c r="L428" s="2" t="s">
        <v>103</v>
      </c>
      <c r="M428" s="2" t="s">
        <v>130</v>
      </c>
      <c r="N428" s="2" t="s">
        <v>510</v>
      </c>
      <c r="O428" s="2" t="s">
        <v>510</v>
      </c>
      <c r="P428" s="2" t="s">
        <v>464</v>
      </c>
      <c r="Q428" s="2" t="s">
        <v>154</v>
      </c>
      <c r="R428" s="2" t="s">
        <v>283</v>
      </c>
    </row>
    <row r="429" spans="1:18" x14ac:dyDescent="0.35">
      <c r="A429" s="2" t="s">
        <v>20</v>
      </c>
      <c r="B429" s="2" t="s">
        <v>31</v>
      </c>
      <c r="C429" s="2" t="s">
        <v>37</v>
      </c>
      <c r="D429" s="2" t="s">
        <v>57</v>
      </c>
      <c r="E429" s="2" t="s">
        <v>1248</v>
      </c>
      <c r="F429" s="2">
        <f t="shared" si="6"/>
        <v>1.4</v>
      </c>
      <c r="G429" s="2">
        <f>Sheet1[[#This Row],[Annual Salary]]/Sheet1[[#This Row],[Exchange Rate]]</f>
        <v>28332.857142857145</v>
      </c>
      <c r="H429" s="2" t="s">
        <v>1249</v>
      </c>
      <c r="I429" s="2" t="s">
        <v>64</v>
      </c>
      <c r="J429" s="2" t="s">
        <v>472</v>
      </c>
      <c r="K429" s="2" t="s">
        <v>80</v>
      </c>
      <c r="L429" s="2" t="s">
        <v>97</v>
      </c>
      <c r="M429" s="2" t="s">
        <v>122</v>
      </c>
      <c r="N429" s="2" t="s">
        <v>498</v>
      </c>
      <c r="O429" s="2" t="s">
        <v>462</v>
      </c>
      <c r="P429" s="2" t="s">
        <v>454</v>
      </c>
      <c r="Q429" s="2" t="s">
        <v>154</v>
      </c>
      <c r="R429" s="2" t="s">
        <v>233</v>
      </c>
    </row>
    <row r="430" spans="1:18" x14ac:dyDescent="0.35">
      <c r="A430" s="2" t="s">
        <v>18</v>
      </c>
      <c r="B430" s="2" t="s">
        <v>31</v>
      </c>
      <c r="C430" s="2" t="s">
        <v>42</v>
      </c>
      <c r="D430" s="2" t="s">
        <v>449</v>
      </c>
      <c r="E430" s="2" t="s">
        <v>1250</v>
      </c>
      <c r="F430" s="2">
        <f t="shared" si="6"/>
        <v>1</v>
      </c>
      <c r="G430" s="2">
        <f>Sheet1[[#This Row],[Annual Salary]]/Sheet1[[#This Row],[Exchange Rate]]</f>
        <v>163865</v>
      </c>
      <c r="H430" s="2" t="s">
        <v>1251</v>
      </c>
      <c r="I430" s="2" t="s">
        <v>66</v>
      </c>
      <c r="J430" s="2" t="s">
        <v>452</v>
      </c>
      <c r="K430" s="2" t="s">
        <v>76</v>
      </c>
      <c r="L430" s="2" t="s">
        <v>96</v>
      </c>
      <c r="M430" s="2" t="s">
        <v>121</v>
      </c>
      <c r="N430" s="2" t="s">
        <v>517</v>
      </c>
      <c r="O430" s="2" t="s">
        <v>517</v>
      </c>
      <c r="P430" s="2" t="s">
        <v>464</v>
      </c>
      <c r="Q430" s="2" t="s">
        <v>455</v>
      </c>
      <c r="R430" s="2" t="s">
        <v>334</v>
      </c>
    </row>
    <row r="431" spans="1:18" x14ac:dyDescent="0.35">
      <c r="A431" s="2" t="s">
        <v>19</v>
      </c>
      <c r="B431" s="2" t="s">
        <v>25</v>
      </c>
      <c r="C431" s="2" t="s">
        <v>43</v>
      </c>
      <c r="D431" s="2" t="s">
        <v>449</v>
      </c>
      <c r="E431" s="2" t="s">
        <v>1252</v>
      </c>
      <c r="F431" s="2">
        <f t="shared" si="6"/>
        <v>1</v>
      </c>
      <c r="G431" s="2">
        <f>Sheet1[[#This Row],[Annual Salary]]/Sheet1[[#This Row],[Exchange Rate]]</f>
        <v>106517</v>
      </c>
      <c r="H431" s="2" t="s">
        <v>1253</v>
      </c>
      <c r="I431" s="2" t="s">
        <v>66</v>
      </c>
      <c r="J431" s="2" t="s">
        <v>55</v>
      </c>
      <c r="K431" s="2" t="s">
        <v>76</v>
      </c>
      <c r="L431" s="2" t="s">
        <v>110</v>
      </c>
      <c r="M431" s="2" t="s">
        <v>140</v>
      </c>
      <c r="N431" s="2" t="s">
        <v>474</v>
      </c>
      <c r="O431" s="2" t="s">
        <v>469</v>
      </c>
      <c r="P431" s="2" t="s">
        <v>152</v>
      </c>
      <c r="Q431" s="2" t="s">
        <v>156</v>
      </c>
      <c r="R431" s="2" t="s">
        <v>295</v>
      </c>
    </row>
    <row r="432" spans="1:18" x14ac:dyDescent="0.35">
      <c r="A432" s="2" t="s">
        <v>19</v>
      </c>
      <c r="B432" s="2" t="s">
        <v>27</v>
      </c>
      <c r="C432" s="2" t="s">
        <v>48</v>
      </c>
      <c r="D432" s="2" t="s">
        <v>60</v>
      </c>
      <c r="E432" s="2" t="s">
        <v>1254</v>
      </c>
      <c r="F432" s="2">
        <f t="shared" si="6"/>
        <v>1.53</v>
      </c>
      <c r="G432" s="2">
        <f>Sheet1[[#This Row],[Annual Salary]]/Sheet1[[#This Row],[Exchange Rate]]</f>
        <v>48004.575163398695</v>
      </c>
      <c r="H432" s="2" t="s">
        <v>1255</v>
      </c>
      <c r="I432" s="2" t="s">
        <v>63</v>
      </c>
      <c r="J432" s="2" t="s">
        <v>466</v>
      </c>
      <c r="K432" s="2" t="s">
        <v>78</v>
      </c>
      <c r="L432" s="2" t="s">
        <v>491</v>
      </c>
      <c r="M432" s="2" t="s">
        <v>117</v>
      </c>
      <c r="N432" s="2" t="s">
        <v>469</v>
      </c>
      <c r="O432" s="2" t="s">
        <v>469</v>
      </c>
      <c r="P432" s="2" t="s">
        <v>464</v>
      </c>
      <c r="Q432" s="2" t="s">
        <v>156</v>
      </c>
      <c r="R432" s="2" t="s">
        <v>187</v>
      </c>
    </row>
    <row r="433" spans="1:18" x14ac:dyDescent="0.35">
      <c r="A433" s="2" t="s">
        <v>18</v>
      </c>
      <c r="B433" s="2" t="s">
        <v>22</v>
      </c>
      <c r="C433" s="2" t="s">
        <v>448</v>
      </c>
      <c r="D433" s="2" t="s">
        <v>57</v>
      </c>
      <c r="E433" s="2" t="s">
        <v>1256</v>
      </c>
      <c r="F433" s="2">
        <f t="shared" si="6"/>
        <v>1</v>
      </c>
      <c r="G433" s="2">
        <f>Sheet1[[#This Row],[Annual Salary]]/Sheet1[[#This Row],[Exchange Rate]]</f>
        <v>68969</v>
      </c>
      <c r="H433" s="2" t="s">
        <v>1257</v>
      </c>
      <c r="I433" s="2" t="s">
        <v>66</v>
      </c>
      <c r="J433" s="2" t="s">
        <v>69</v>
      </c>
      <c r="K433" s="2" t="s">
        <v>75</v>
      </c>
      <c r="L433" s="2" t="s">
        <v>85</v>
      </c>
      <c r="M433" s="2" t="s">
        <v>114</v>
      </c>
      <c r="N433" s="2" t="s">
        <v>517</v>
      </c>
      <c r="O433" s="2" t="s">
        <v>459</v>
      </c>
      <c r="P433" s="2" t="s">
        <v>150</v>
      </c>
      <c r="Q433" s="2" t="s">
        <v>455</v>
      </c>
      <c r="R433" s="2" t="s">
        <v>215</v>
      </c>
    </row>
    <row r="434" spans="1:18" x14ac:dyDescent="0.35">
      <c r="A434" s="2" t="s">
        <v>18</v>
      </c>
      <c r="B434" s="2" t="s">
        <v>466</v>
      </c>
      <c r="C434" s="2" t="s">
        <v>466</v>
      </c>
      <c r="D434" s="2" t="s">
        <v>449</v>
      </c>
      <c r="E434" s="2" t="s">
        <v>480</v>
      </c>
      <c r="F434" s="2">
        <f t="shared" si="6"/>
        <v>0.75</v>
      </c>
      <c r="G434" s="2">
        <f>Sheet1[[#This Row],[Annual Salary]]/Sheet1[[#This Row],[Exchange Rate]]</f>
        <v>0</v>
      </c>
      <c r="H434" s="2" t="s">
        <v>1258</v>
      </c>
      <c r="I434" s="2" t="s">
        <v>67</v>
      </c>
      <c r="J434" s="2" t="s">
        <v>55</v>
      </c>
      <c r="K434" s="2" t="s">
        <v>75</v>
      </c>
      <c r="L434" s="2" t="s">
        <v>85</v>
      </c>
      <c r="M434" s="2" t="s">
        <v>466</v>
      </c>
      <c r="N434" s="2" t="s">
        <v>480</v>
      </c>
      <c r="O434" s="2" t="s">
        <v>469</v>
      </c>
      <c r="P434" s="2" t="s">
        <v>464</v>
      </c>
      <c r="Q434" s="2" t="s">
        <v>466</v>
      </c>
      <c r="R434" s="2" t="s">
        <v>335</v>
      </c>
    </row>
    <row r="435" spans="1:18" x14ac:dyDescent="0.35">
      <c r="A435" s="2" t="s">
        <v>19</v>
      </c>
      <c r="B435" s="2" t="s">
        <v>466</v>
      </c>
      <c r="C435" s="2" t="s">
        <v>466</v>
      </c>
      <c r="D435" s="2" t="s">
        <v>56</v>
      </c>
      <c r="E435" s="2" t="s">
        <v>480</v>
      </c>
      <c r="F435" s="2">
        <f t="shared" si="6"/>
        <v>1.53</v>
      </c>
      <c r="G435" s="2">
        <f>Sheet1[[#This Row],[Annual Salary]]/Sheet1[[#This Row],[Exchange Rate]]</f>
        <v>0</v>
      </c>
      <c r="H435" s="2" t="s">
        <v>1259</v>
      </c>
      <c r="I435" s="2" t="s">
        <v>63</v>
      </c>
      <c r="J435" s="2" t="s">
        <v>466</v>
      </c>
      <c r="K435" s="2" t="s">
        <v>71</v>
      </c>
      <c r="L435" s="2" t="s">
        <v>94</v>
      </c>
      <c r="M435" s="2" t="s">
        <v>466</v>
      </c>
      <c r="N435" s="2" t="s">
        <v>480</v>
      </c>
      <c r="O435" s="2" t="s">
        <v>480</v>
      </c>
      <c r="P435" s="2" t="s">
        <v>464</v>
      </c>
      <c r="Q435" s="2" t="s">
        <v>466</v>
      </c>
      <c r="R435" s="2" t="s">
        <v>242</v>
      </c>
    </row>
    <row r="436" spans="1:18" x14ac:dyDescent="0.35">
      <c r="A436" s="2" t="s">
        <v>16</v>
      </c>
      <c r="B436" s="2" t="s">
        <v>31</v>
      </c>
      <c r="C436" s="2" t="s">
        <v>39</v>
      </c>
      <c r="D436" s="2" t="s">
        <v>61</v>
      </c>
      <c r="E436" s="2" t="s">
        <v>1260</v>
      </c>
      <c r="F436" s="2">
        <f t="shared" si="6"/>
        <v>0.86</v>
      </c>
      <c r="G436" s="2">
        <f>Sheet1[[#This Row],[Annual Salary]]/Sheet1[[#This Row],[Exchange Rate]]</f>
        <v>68861.627906976748</v>
      </c>
      <c r="H436" s="2" t="s">
        <v>480</v>
      </c>
      <c r="I436" s="2" t="s">
        <v>62</v>
      </c>
      <c r="J436" s="2" t="s">
        <v>452</v>
      </c>
      <c r="K436" s="2" t="s">
        <v>76</v>
      </c>
      <c r="L436" s="2" t="s">
        <v>96</v>
      </c>
      <c r="M436" s="2" t="s">
        <v>121</v>
      </c>
      <c r="N436" s="2" t="s">
        <v>531</v>
      </c>
      <c r="O436" s="2" t="s">
        <v>531</v>
      </c>
      <c r="P436" s="2" t="s">
        <v>464</v>
      </c>
      <c r="Q436" s="2" t="s">
        <v>154</v>
      </c>
      <c r="R436" s="2" t="s">
        <v>215</v>
      </c>
    </row>
    <row r="437" spans="1:18" x14ac:dyDescent="0.35">
      <c r="A437" s="2" t="s">
        <v>18</v>
      </c>
      <c r="B437" s="2" t="s">
        <v>28</v>
      </c>
      <c r="C437" s="2" t="s">
        <v>549</v>
      </c>
      <c r="D437" s="2" t="s">
        <v>486</v>
      </c>
      <c r="E437" s="2" t="s">
        <v>1261</v>
      </c>
      <c r="F437" s="2">
        <f t="shared" si="6"/>
        <v>1</v>
      </c>
      <c r="G437" s="2">
        <f>Sheet1[[#This Row],[Annual Salary]]/Sheet1[[#This Row],[Exchange Rate]]</f>
        <v>79897</v>
      </c>
      <c r="H437" s="2" t="s">
        <v>1262</v>
      </c>
      <c r="I437" s="2" t="s">
        <v>66</v>
      </c>
      <c r="J437" s="2" t="s">
        <v>55</v>
      </c>
      <c r="K437" s="2" t="s">
        <v>73</v>
      </c>
      <c r="L437" s="2" t="s">
        <v>83</v>
      </c>
      <c r="M437" s="2" t="s">
        <v>73</v>
      </c>
      <c r="N437" s="2" t="s">
        <v>516</v>
      </c>
      <c r="O437" s="2" t="s">
        <v>473</v>
      </c>
      <c r="P437" s="2" t="s">
        <v>148</v>
      </c>
      <c r="Q437" s="2" t="s">
        <v>465</v>
      </c>
      <c r="R437" s="2" t="s">
        <v>164</v>
      </c>
    </row>
    <row r="438" spans="1:18" x14ac:dyDescent="0.35">
      <c r="A438" s="2" t="s">
        <v>18</v>
      </c>
      <c r="B438" s="2" t="s">
        <v>466</v>
      </c>
      <c r="C438" s="2" t="s">
        <v>466</v>
      </c>
      <c r="D438" s="2" t="s">
        <v>466</v>
      </c>
      <c r="E438" s="2" t="s">
        <v>480</v>
      </c>
      <c r="F438" s="2">
        <f t="shared" si="6"/>
        <v>0.86</v>
      </c>
      <c r="G438" s="2">
        <f>Sheet1[[#This Row],[Annual Salary]]/Sheet1[[#This Row],[Exchange Rate]]</f>
        <v>0</v>
      </c>
      <c r="H438" s="2" t="s">
        <v>1263</v>
      </c>
      <c r="I438" s="2" t="s">
        <v>62</v>
      </c>
      <c r="J438" s="2" t="s">
        <v>452</v>
      </c>
      <c r="K438" s="2" t="s">
        <v>72</v>
      </c>
      <c r="L438" s="2" t="s">
        <v>98</v>
      </c>
      <c r="M438" s="2" t="s">
        <v>466</v>
      </c>
      <c r="N438" s="2" t="s">
        <v>480</v>
      </c>
      <c r="O438" s="2" t="s">
        <v>510</v>
      </c>
      <c r="P438" s="2" t="s">
        <v>150</v>
      </c>
      <c r="Q438" s="2" t="s">
        <v>466</v>
      </c>
      <c r="R438" s="2" t="s">
        <v>170</v>
      </c>
    </row>
    <row r="439" spans="1:18" x14ac:dyDescent="0.35">
      <c r="A439" s="2" t="s">
        <v>18</v>
      </c>
      <c r="B439" s="2" t="s">
        <v>32</v>
      </c>
      <c r="C439" s="2" t="s">
        <v>40</v>
      </c>
      <c r="D439" s="2" t="s">
        <v>486</v>
      </c>
      <c r="E439" s="2" t="s">
        <v>1264</v>
      </c>
      <c r="F439" s="2">
        <f t="shared" si="6"/>
        <v>1.4</v>
      </c>
      <c r="G439" s="2">
        <f>Sheet1[[#This Row],[Annual Salary]]/Sheet1[[#This Row],[Exchange Rate]]</f>
        <v>90945</v>
      </c>
      <c r="H439" s="2" t="s">
        <v>480</v>
      </c>
      <c r="I439" s="2" t="s">
        <v>64</v>
      </c>
      <c r="J439" s="2" t="s">
        <v>472</v>
      </c>
      <c r="K439" s="2" t="s">
        <v>72</v>
      </c>
      <c r="L439" s="2" t="s">
        <v>82</v>
      </c>
      <c r="M439" s="2" t="s">
        <v>112</v>
      </c>
      <c r="N439" s="2" t="s">
        <v>498</v>
      </c>
      <c r="O439" s="2" t="s">
        <v>462</v>
      </c>
      <c r="P439" s="2" t="s">
        <v>464</v>
      </c>
      <c r="Q439" s="2" t="s">
        <v>154</v>
      </c>
      <c r="R439" s="2" t="s">
        <v>173</v>
      </c>
    </row>
    <row r="440" spans="1:18" x14ac:dyDescent="0.35">
      <c r="A440" s="2" t="s">
        <v>19</v>
      </c>
      <c r="B440" s="2" t="s">
        <v>30</v>
      </c>
      <c r="C440" s="2" t="s">
        <v>51</v>
      </c>
      <c r="D440" s="2" t="s">
        <v>456</v>
      </c>
      <c r="E440" s="2" t="s">
        <v>1265</v>
      </c>
      <c r="F440" s="2">
        <f t="shared" si="6"/>
        <v>1.53</v>
      </c>
      <c r="G440" s="2">
        <f>Sheet1[[#This Row],[Annual Salary]]/Sheet1[[#This Row],[Exchange Rate]]</f>
        <v>31023.529411764706</v>
      </c>
      <c r="H440" s="2" t="s">
        <v>1266</v>
      </c>
      <c r="I440" s="2" t="s">
        <v>63</v>
      </c>
      <c r="J440" s="2" t="s">
        <v>466</v>
      </c>
      <c r="K440" s="2" t="s">
        <v>73</v>
      </c>
      <c r="L440" s="2" t="s">
        <v>83</v>
      </c>
      <c r="M440" s="2" t="s">
        <v>73</v>
      </c>
      <c r="N440" s="2" t="s">
        <v>474</v>
      </c>
      <c r="O440" s="2" t="s">
        <v>474</v>
      </c>
      <c r="P440" s="2" t="s">
        <v>152</v>
      </c>
      <c r="Q440" s="2" t="s">
        <v>156</v>
      </c>
      <c r="R440" s="2" t="s">
        <v>209</v>
      </c>
    </row>
    <row r="441" spans="1:18" x14ac:dyDescent="0.35">
      <c r="A441" s="2" t="s">
        <v>16</v>
      </c>
      <c r="B441" s="2" t="s">
        <v>28</v>
      </c>
      <c r="C441" s="2" t="s">
        <v>36</v>
      </c>
      <c r="D441" s="2" t="s">
        <v>56</v>
      </c>
      <c r="E441" s="2" t="s">
        <v>1267</v>
      </c>
      <c r="F441" s="2">
        <f t="shared" si="6"/>
        <v>0.86</v>
      </c>
      <c r="G441" s="2">
        <f>Sheet1[[#This Row],[Annual Salary]]/Sheet1[[#This Row],[Exchange Rate]]</f>
        <v>65027.906976744191</v>
      </c>
      <c r="H441" s="2" t="s">
        <v>1049</v>
      </c>
      <c r="I441" s="2" t="s">
        <v>62</v>
      </c>
      <c r="J441" s="2" t="s">
        <v>466</v>
      </c>
      <c r="K441" s="2" t="s">
        <v>75</v>
      </c>
      <c r="L441" s="2" t="s">
        <v>91</v>
      </c>
      <c r="M441" s="2" t="s">
        <v>118</v>
      </c>
      <c r="N441" s="2" t="s">
        <v>498</v>
      </c>
      <c r="O441" s="2" t="s">
        <v>947</v>
      </c>
      <c r="P441" s="2" t="s">
        <v>481</v>
      </c>
      <c r="Q441" s="2" t="s">
        <v>154</v>
      </c>
      <c r="R441" s="2" t="s">
        <v>180</v>
      </c>
    </row>
    <row r="442" spans="1:18" x14ac:dyDescent="0.35">
      <c r="A442" s="2" t="s">
        <v>19</v>
      </c>
      <c r="B442" s="2" t="s">
        <v>34</v>
      </c>
      <c r="C442" s="2" t="s">
        <v>37</v>
      </c>
      <c r="D442" s="2" t="s">
        <v>56</v>
      </c>
      <c r="E442" s="2" t="s">
        <v>1268</v>
      </c>
      <c r="F442" s="2">
        <f t="shared" si="6"/>
        <v>0.75</v>
      </c>
      <c r="G442" s="2">
        <f>Sheet1[[#This Row],[Annual Salary]]/Sheet1[[#This Row],[Exchange Rate]]</f>
        <v>50493.333333333336</v>
      </c>
      <c r="H442" s="2" t="s">
        <v>1269</v>
      </c>
      <c r="I442" s="2" t="s">
        <v>67</v>
      </c>
      <c r="J442" s="2" t="s">
        <v>472</v>
      </c>
      <c r="K442" s="2" t="s">
        <v>74</v>
      </c>
      <c r="L442" s="2" t="s">
        <v>95</v>
      </c>
      <c r="M442" s="2" t="s">
        <v>120</v>
      </c>
      <c r="N442" s="2" t="s">
        <v>480</v>
      </c>
      <c r="O442" s="2" t="s">
        <v>480</v>
      </c>
      <c r="P442" s="2" t="s">
        <v>464</v>
      </c>
      <c r="Q442" s="2" t="s">
        <v>154</v>
      </c>
      <c r="R442" s="2" t="s">
        <v>302</v>
      </c>
    </row>
    <row r="443" spans="1:18" x14ac:dyDescent="0.35">
      <c r="A443" s="2" t="s">
        <v>18</v>
      </c>
      <c r="B443" s="2" t="s">
        <v>25</v>
      </c>
      <c r="C443" s="2" t="s">
        <v>46</v>
      </c>
      <c r="D443" s="2" t="s">
        <v>60</v>
      </c>
      <c r="E443" s="2" t="s">
        <v>1270</v>
      </c>
      <c r="F443" s="2">
        <f t="shared" si="6"/>
        <v>88.04</v>
      </c>
      <c r="G443" s="2">
        <f>Sheet1[[#This Row],[Annual Salary]]/Sheet1[[#This Row],[Exchange Rate]]</f>
        <v>12078.79373012267</v>
      </c>
      <c r="H443" s="2" t="s">
        <v>1271</v>
      </c>
      <c r="I443" s="2" t="s">
        <v>65</v>
      </c>
      <c r="J443" s="2" t="s">
        <v>452</v>
      </c>
      <c r="K443" s="2" t="s">
        <v>497</v>
      </c>
      <c r="L443" s="2" t="s">
        <v>92</v>
      </c>
      <c r="M443" s="2" t="s">
        <v>92</v>
      </c>
      <c r="N443" s="2" t="s">
        <v>488</v>
      </c>
      <c r="O443" s="2" t="s">
        <v>488</v>
      </c>
      <c r="P443" s="2" t="s">
        <v>150</v>
      </c>
      <c r="Q443" s="2" t="s">
        <v>455</v>
      </c>
      <c r="R443" s="2" t="s">
        <v>168</v>
      </c>
    </row>
    <row r="444" spans="1:18" x14ac:dyDescent="0.35">
      <c r="A444" s="2" t="s">
        <v>20</v>
      </c>
      <c r="B444" s="2" t="s">
        <v>25</v>
      </c>
      <c r="C444" s="2" t="s">
        <v>42</v>
      </c>
      <c r="D444" s="2" t="s">
        <v>449</v>
      </c>
      <c r="E444" s="2" t="s">
        <v>1272</v>
      </c>
      <c r="F444" s="2">
        <f t="shared" si="6"/>
        <v>88.04</v>
      </c>
      <c r="G444" s="2">
        <f>Sheet1[[#This Row],[Annual Salary]]/Sheet1[[#This Row],[Exchange Rate]]</f>
        <v>4961.2676056338023</v>
      </c>
      <c r="H444" s="2" t="s">
        <v>1273</v>
      </c>
      <c r="I444" s="2" t="s">
        <v>65</v>
      </c>
      <c r="J444" s="2" t="s">
        <v>55</v>
      </c>
      <c r="K444" s="2" t="s">
        <v>77</v>
      </c>
      <c r="L444" s="2" t="s">
        <v>108</v>
      </c>
      <c r="M444" s="2" t="s">
        <v>136</v>
      </c>
      <c r="N444" s="2" t="s">
        <v>504</v>
      </c>
      <c r="O444" s="2" t="s">
        <v>453</v>
      </c>
      <c r="P444" s="2" t="s">
        <v>152</v>
      </c>
      <c r="Q444" s="2" t="s">
        <v>156</v>
      </c>
      <c r="R444" s="2" t="s">
        <v>237</v>
      </c>
    </row>
    <row r="445" spans="1:18" x14ac:dyDescent="0.35">
      <c r="A445" s="2" t="s">
        <v>20</v>
      </c>
      <c r="B445" s="2" t="s">
        <v>28</v>
      </c>
      <c r="C445" s="2" t="s">
        <v>549</v>
      </c>
      <c r="D445" s="2" t="s">
        <v>59</v>
      </c>
      <c r="E445" s="2" t="s">
        <v>1274</v>
      </c>
      <c r="F445" s="2">
        <f t="shared" si="6"/>
        <v>88.04</v>
      </c>
      <c r="G445" s="2">
        <f>Sheet1[[#This Row],[Annual Salary]]/Sheet1[[#This Row],[Exchange Rate]]</f>
        <v>4641.6401635620168</v>
      </c>
      <c r="H445" s="2" t="s">
        <v>480</v>
      </c>
      <c r="I445" s="2" t="s">
        <v>65</v>
      </c>
      <c r="J445" s="2" t="s">
        <v>472</v>
      </c>
      <c r="K445" s="2" t="s">
        <v>497</v>
      </c>
      <c r="L445" s="2" t="s">
        <v>105</v>
      </c>
      <c r="M445" s="2" t="s">
        <v>105</v>
      </c>
      <c r="N445" s="2" t="s">
        <v>531</v>
      </c>
      <c r="O445" s="2" t="s">
        <v>504</v>
      </c>
      <c r="P445" s="2" t="s">
        <v>148</v>
      </c>
      <c r="Q445" s="2" t="s">
        <v>455</v>
      </c>
      <c r="R445" s="2" t="s">
        <v>201</v>
      </c>
    </row>
    <row r="446" spans="1:18" x14ac:dyDescent="0.35">
      <c r="A446" s="2" t="s">
        <v>20</v>
      </c>
      <c r="B446" s="2" t="s">
        <v>466</v>
      </c>
      <c r="C446" s="2" t="s">
        <v>466</v>
      </c>
      <c r="D446" s="2" t="s">
        <v>61</v>
      </c>
      <c r="E446" s="2" t="s">
        <v>480</v>
      </c>
      <c r="F446" s="2">
        <f t="shared" si="6"/>
        <v>1.4</v>
      </c>
      <c r="G446" s="2">
        <f>Sheet1[[#This Row],[Annual Salary]]/Sheet1[[#This Row],[Exchange Rate]]</f>
        <v>0</v>
      </c>
      <c r="H446" s="2" t="s">
        <v>480</v>
      </c>
      <c r="I446" s="2" t="s">
        <v>64</v>
      </c>
      <c r="J446" s="2" t="s">
        <v>452</v>
      </c>
      <c r="K446" s="2" t="s">
        <v>78</v>
      </c>
      <c r="L446" s="2" t="s">
        <v>584</v>
      </c>
      <c r="M446" s="2" t="s">
        <v>466</v>
      </c>
      <c r="N446" s="2" t="s">
        <v>480</v>
      </c>
      <c r="O446" s="2" t="s">
        <v>705</v>
      </c>
      <c r="P446" s="2" t="s">
        <v>148</v>
      </c>
      <c r="Q446" s="2" t="s">
        <v>466</v>
      </c>
      <c r="R446" s="2" t="s">
        <v>208</v>
      </c>
    </row>
    <row r="447" spans="1:18" x14ac:dyDescent="0.35">
      <c r="A447" s="2" t="s">
        <v>16</v>
      </c>
      <c r="B447" s="2" t="s">
        <v>28</v>
      </c>
      <c r="C447" s="2" t="s">
        <v>37</v>
      </c>
      <c r="D447" s="2" t="s">
        <v>56</v>
      </c>
      <c r="E447" s="2" t="s">
        <v>1275</v>
      </c>
      <c r="F447" s="2">
        <f t="shared" si="6"/>
        <v>0.86</v>
      </c>
      <c r="G447" s="2">
        <f>Sheet1[[#This Row],[Annual Salary]]/Sheet1[[#This Row],[Exchange Rate]]</f>
        <v>66908.139534883725</v>
      </c>
      <c r="H447" s="2" t="s">
        <v>1276</v>
      </c>
      <c r="I447" s="2" t="s">
        <v>62</v>
      </c>
      <c r="J447" s="2" t="s">
        <v>55</v>
      </c>
      <c r="K447" s="2" t="s">
        <v>497</v>
      </c>
      <c r="L447" s="2" t="s">
        <v>105</v>
      </c>
      <c r="M447" s="2" t="s">
        <v>105</v>
      </c>
      <c r="N447" s="2" t="s">
        <v>477</v>
      </c>
      <c r="O447" s="2" t="s">
        <v>477</v>
      </c>
      <c r="P447" s="2" t="s">
        <v>148</v>
      </c>
      <c r="Q447" s="2" t="s">
        <v>455</v>
      </c>
      <c r="R447" s="2" t="s">
        <v>336</v>
      </c>
    </row>
    <row r="448" spans="1:18" x14ac:dyDescent="0.35">
      <c r="A448" s="2" t="s">
        <v>18</v>
      </c>
      <c r="B448" s="2" t="s">
        <v>28</v>
      </c>
      <c r="C448" s="2" t="s">
        <v>51</v>
      </c>
      <c r="D448" s="2" t="s">
        <v>449</v>
      </c>
      <c r="E448" s="2" t="s">
        <v>1277</v>
      </c>
      <c r="F448" s="2">
        <f t="shared" si="6"/>
        <v>1.53</v>
      </c>
      <c r="G448" s="2">
        <f>Sheet1[[#This Row],[Annual Salary]]/Sheet1[[#This Row],[Exchange Rate]]</f>
        <v>46686.274509803923</v>
      </c>
      <c r="H448" s="2" t="s">
        <v>1278</v>
      </c>
      <c r="I448" s="2" t="s">
        <v>63</v>
      </c>
      <c r="J448" s="2" t="s">
        <v>472</v>
      </c>
      <c r="K448" s="2" t="s">
        <v>77</v>
      </c>
      <c r="L448" s="2" t="s">
        <v>103</v>
      </c>
      <c r="M448" s="2" t="s">
        <v>130</v>
      </c>
      <c r="N448" s="2" t="s">
        <v>517</v>
      </c>
      <c r="O448" s="2" t="s">
        <v>517</v>
      </c>
      <c r="P448" s="2" t="s">
        <v>152</v>
      </c>
      <c r="Q448" s="2" t="s">
        <v>156</v>
      </c>
      <c r="R448" s="2" t="s">
        <v>337</v>
      </c>
    </row>
    <row r="449" spans="1:18" x14ac:dyDescent="0.35">
      <c r="A449" s="2" t="s">
        <v>20</v>
      </c>
      <c r="B449" s="2" t="s">
        <v>33</v>
      </c>
      <c r="C449" s="2" t="s">
        <v>448</v>
      </c>
      <c r="D449" s="2" t="s">
        <v>59</v>
      </c>
      <c r="E449" s="2" t="s">
        <v>1279</v>
      </c>
      <c r="F449" s="2">
        <f t="shared" si="6"/>
        <v>1.4</v>
      </c>
      <c r="G449" s="2">
        <f>Sheet1[[#This Row],[Annual Salary]]/Sheet1[[#This Row],[Exchange Rate]]</f>
        <v>57412.142857142862</v>
      </c>
      <c r="H449" s="2" t="s">
        <v>1280</v>
      </c>
      <c r="I449" s="2" t="s">
        <v>64</v>
      </c>
      <c r="J449" s="2" t="s">
        <v>452</v>
      </c>
      <c r="K449" s="2" t="s">
        <v>76</v>
      </c>
      <c r="L449" s="2" t="s">
        <v>109</v>
      </c>
      <c r="M449" s="2" t="s">
        <v>138</v>
      </c>
      <c r="N449" s="2" t="s">
        <v>510</v>
      </c>
      <c r="O449" s="2" t="s">
        <v>510</v>
      </c>
      <c r="P449" s="2" t="s">
        <v>454</v>
      </c>
      <c r="Q449" s="2" t="s">
        <v>465</v>
      </c>
      <c r="R449" s="2" t="s">
        <v>161</v>
      </c>
    </row>
    <row r="450" spans="1:18" x14ac:dyDescent="0.35">
      <c r="A450" s="2" t="s">
        <v>18</v>
      </c>
      <c r="B450" s="2" t="s">
        <v>31</v>
      </c>
      <c r="C450" s="2" t="s">
        <v>39</v>
      </c>
      <c r="D450" s="2" t="s">
        <v>61</v>
      </c>
      <c r="E450" s="2" t="s">
        <v>1281</v>
      </c>
      <c r="F450" s="2">
        <f t="shared" ref="F450:F513" si="7">IF(I450="USD",1,
 IF(I450="INR",88.04,
 IF(I450="EUR",0.86,
 IF(I450="GBP",0.75,
 IF(I450="CAD",1.4,
 IF(I450="AUD",1.53))))))</f>
        <v>1</v>
      </c>
      <c r="G450" s="2">
        <f>Sheet1[[#This Row],[Annual Salary]]/Sheet1[[#This Row],[Exchange Rate]]</f>
        <v>69269</v>
      </c>
      <c r="H450" s="2" t="s">
        <v>1282</v>
      </c>
      <c r="I450" s="2" t="s">
        <v>66</v>
      </c>
      <c r="J450" s="2" t="s">
        <v>466</v>
      </c>
      <c r="K450" s="2" t="s">
        <v>78</v>
      </c>
      <c r="L450" s="2" t="s">
        <v>584</v>
      </c>
      <c r="M450" s="2" t="s">
        <v>133</v>
      </c>
      <c r="N450" s="2" t="s">
        <v>531</v>
      </c>
      <c r="O450" s="2" t="s">
        <v>516</v>
      </c>
      <c r="P450" s="2" t="s">
        <v>454</v>
      </c>
      <c r="Q450" s="2" t="s">
        <v>455</v>
      </c>
      <c r="R450" s="2" t="s">
        <v>255</v>
      </c>
    </row>
    <row r="451" spans="1:18" x14ac:dyDescent="0.35">
      <c r="A451" s="2" t="s">
        <v>16</v>
      </c>
      <c r="B451" s="2" t="s">
        <v>32</v>
      </c>
      <c r="C451" s="2" t="s">
        <v>448</v>
      </c>
      <c r="D451" s="2" t="s">
        <v>59</v>
      </c>
      <c r="E451" s="2" t="s">
        <v>1283</v>
      </c>
      <c r="F451" s="2">
        <f t="shared" si="7"/>
        <v>0.75</v>
      </c>
      <c r="G451" s="2">
        <f>Sheet1[[#This Row],[Annual Salary]]/Sheet1[[#This Row],[Exchange Rate]]</f>
        <v>79240</v>
      </c>
      <c r="H451" s="2" t="s">
        <v>1284</v>
      </c>
      <c r="I451" s="2" t="s">
        <v>67</v>
      </c>
      <c r="J451" s="2" t="s">
        <v>452</v>
      </c>
      <c r="K451" s="2" t="s">
        <v>76</v>
      </c>
      <c r="L451" s="2" t="s">
        <v>109</v>
      </c>
      <c r="M451" s="2" t="s">
        <v>144</v>
      </c>
      <c r="N451" s="2" t="s">
        <v>531</v>
      </c>
      <c r="O451" s="2" t="s">
        <v>453</v>
      </c>
      <c r="P451" s="2" t="s">
        <v>454</v>
      </c>
      <c r="Q451" s="2" t="s">
        <v>465</v>
      </c>
      <c r="R451" s="2" t="s">
        <v>338</v>
      </c>
    </row>
    <row r="452" spans="1:18" x14ac:dyDescent="0.35">
      <c r="A452" s="2" t="s">
        <v>18</v>
      </c>
      <c r="B452" s="2" t="s">
        <v>25</v>
      </c>
      <c r="C452" s="2" t="s">
        <v>549</v>
      </c>
      <c r="D452" s="2" t="s">
        <v>486</v>
      </c>
      <c r="E452" s="2" t="s">
        <v>1285</v>
      </c>
      <c r="F452" s="2">
        <f t="shared" si="7"/>
        <v>1.53</v>
      </c>
      <c r="G452" s="2">
        <f>Sheet1[[#This Row],[Annual Salary]]/Sheet1[[#This Row],[Exchange Rate]]</f>
        <v>68786.928104575156</v>
      </c>
      <c r="H452" s="2" t="s">
        <v>1286</v>
      </c>
      <c r="I452" s="2" t="s">
        <v>63</v>
      </c>
      <c r="J452" s="2" t="s">
        <v>472</v>
      </c>
      <c r="K452" s="2" t="s">
        <v>72</v>
      </c>
      <c r="L452" s="2" t="s">
        <v>82</v>
      </c>
      <c r="M452" s="2" t="s">
        <v>112</v>
      </c>
      <c r="N452" s="2" t="s">
        <v>477</v>
      </c>
      <c r="O452" s="2" t="s">
        <v>477</v>
      </c>
      <c r="P452" s="2" t="s">
        <v>152</v>
      </c>
      <c r="Q452" s="2" t="s">
        <v>465</v>
      </c>
      <c r="R452" s="2" t="s">
        <v>206</v>
      </c>
    </row>
    <row r="453" spans="1:18" x14ac:dyDescent="0.35">
      <c r="A453" s="2" t="s">
        <v>18</v>
      </c>
      <c r="B453" s="2" t="s">
        <v>30</v>
      </c>
      <c r="C453" s="2" t="s">
        <v>578</v>
      </c>
      <c r="D453" s="2" t="s">
        <v>55</v>
      </c>
      <c r="E453" s="2" t="s">
        <v>1287</v>
      </c>
      <c r="F453" s="2">
        <f t="shared" si="7"/>
        <v>0.75</v>
      </c>
      <c r="G453" s="2">
        <f>Sheet1[[#This Row],[Annual Salary]]/Sheet1[[#This Row],[Exchange Rate]]</f>
        <v>133192</v>
      </c>
      <c r="H453" s="2" t="s">
        <v>1288</v>
      </c>
      <c r="I453" s="2" t="s">
        <v>67</v>
      </c>
      <c r="J453" s="2" t="s">
        <v>55</v>
      </c>
      <c r="K453" s="2" t="s">
        <v>78</v>
      </c>
      <c r="L453" s="2" t="s">
        <v>491</v>
      </c>
      <c r="M453" s="2" t="s">
        <v>117</v>
      </c>
      <c r="N453" s="2" t="s">
        <v>477</v>
      </c>
      <c r="O453" s="2" t="s">
        <v>477</v>
      </c>
      <c r="P453" s="2" t="s">
        <v>454</v>
      </c>
      <c r="Q453" s="2" t="s">
        <v>455</v>
      </c>
      <c r="R453" s="2" t="s">
        <v>339</v>
      </c>
    </row>
    <row r="454" spans="1:18" x14ac:dyDescent="0.35">
      <c r="A454" s="2" t="s">
        <v>20</v>
      </c>
      <c r="B454" s="2" t="s">
        <v>25</v>
      </c>
      <c r="C454" s="2" t="s">
        <v>51</v>
      </c>
      <c r="D454" s="2" t="s">
        <v>486</v>
      </c>
      <c r="E454" s="2" t="s">
        <v>1289</v>
      </c>
      <c r="F454" s="2">
        <f t="shared" si="7"/>
        <v>1</v>
      </c>
      <c r="G454" s="2">
        <f>Sheet1[[#This Row],[Annual Salary]]/Sheet1[[#This Row],[Exchange Rate]]</f>
        <v>11916</v>
      </c>
      <c r="H454" s="2" t="s">
        <v>1290</v>
      </c>
      <c r="I454" s="2" t="s">
        <v>66</v>
      </c>
      <c r="J454" s="2" t="s">
        <v>452</v>
      </c>
      <c r="K454" s="2" t="s">
        <v>72</v>
      </c>
      <c r="L454" s="2" t="s">
        <v>82</v>
      </c>
      <c r="M454" s="2" t="s">
        <v>112</v>
      </c>
      <c r="N454" s="2" t="s">
        <v>477</v>
      </c>
      <c r="O454" s="2" t="s">
        <v>705</v>
      </c>
      <c r="P454" s="2" t="s">
        <v>148</v>
      </c>
      <c r="Q454" s="2" t="s">
        <v>156</v>
      </c>
      <c r="R454" s="2" t="s">
        <v>220</v>
      </c>
    </row>
    <row r="455" spans="1:18" x14ac:dyDescent="0.35">
      <c r="A455" s="2" t="s">
        <v>17</v>
      </c>
      <c r="B455" s="2" t="s">
        <v>34</v>
      </c>
      <c r="C455" s="2" t="s">
        <v>37</v>
      </c>
      <c r="D455" s="2" t="s">
        <v>55</v>
      </c>
      <c r="E455" s="2" t="s">
        <v>1291</v>
      </c>
      <c r="F455" s="2">
        <f t="shared" si="7"/>
        <v>88.04</v>
      </c>
      <c r="G455" s="2">
        <f>Sheet1[[#This Row],[Annual Salary]]/Sheet1[[#This Row],[Exchange Rate]]</f>
        <v>11446.365288505223</v>
      </c>
      <c r="H455" s="2" t="s">
        <v>1292</v>
      </c>
      <c r="I455" s="2" t="s">
        <v>65</v>
      </c>
      <c r="J455" s="2" t="s">
        <v>472</v>
      </c>
      <c r="K455" s="2" t="s">
        <v>497</v>
      </c>
      <c r="L455" s="2" t="s">
        <v>92</v>
      </c>
      <c r="M455" s="2" t="s">
        <v>92</v>
      </c>
      <c r="N455" s="2" t="s">
        <v>459</v>
      </c>
      <c r="O455" s="2" t="s">
        <v>480</v>
      </c>
      <c r="P455" s="2" t="s">
        <v>152</v>
      </c>
      <c r="Q455" s="2" t="s">
        <v>465</v>
      </c>
      <c r="R455" s="2" t="s">
        <v>189</v>
      </c>
    </row>
    <row r="456" spans="1:18" x14ac:dyDescent="0.35">
      <c r="A456" s="2" t="s">
        <v>16</v>
      </c>
      <c r="B456" s="2" t="s">
        <v>23</v>
      </c>
      <c r="C456" s="2" t="s">
        <v>549</v>
      </c>
      <c r="D456" s="2" t="s">
        <v>60</v>
      </c>
      <c r="E456" s="2" t="s">
        <v>1293</v>
      </c>
      <c r="F456" s="2">
        <f t="shared" si="7"/>
        <v>88.04</v>
      </c>
      <c r="G456" s="2">
        <f>Sheet1[[#This Row],[Annual Salary]]/Sheet1[[#This Row],[Exchange Rate]]</f>
        <v>9000.3748296228987</v>
      </c>
      <c r="H456" s="2" t="s">
        <v>480</v>
      </c>
      <c r="I456" s="2" t="s">
        <v>65</v>
      </c>
      <c r="J456" s="2" t="s">
        <v>69</v>
      </c>
      <c r="K456" s="2" t="s">
        <v>72</v>
      </c>
      <c r="L456" s="2" t="s">
        <v>82</v>
      </c>
      <c r="M456" s="2" t="s">
        <v>112</v>
      </c>
      <c r="N456" s="2" t="s">
        <v>462</v>
      </c>
      <c r="O456" s="2" t="s">
        <v>463</v>
      </c>
      <c r="P456" s="2" t="s">
        <v>150</v>
      </c>
      <c r="Q456" s="2" t="s">
        <v>156</v>
      </c>
      <c r="R456" s="2" t="s">
        <v>170</v>
      </c>
    </row>
    <row r="457" spans="1:18" x14ac:dyDescent="0.35">
      <c r="A457" s="2" t="s">
        <v>19</v>
      </c>
      <c r="B457" s="2" t="s">
        <v>25</v>
      </c>
      <c r="C457" s="2" t="s">
        <v>578</v>
      </c>
      <c r="D457" s="2" t="s">
        <v>456</v>
      </c>
      <c r="E457" s="2" t="s">
        <v>1294</v>
      </c>
      <c r="F457" s="2">
        <f t="shared" si="7"/>
        <v>88.04</v>
      </c>
      <c r="G457" s="2">
        <f>Sheet1[[#This Row],[Annual Salary]]/Sheet1[[#This Row],[Exchange Rate]]</f>
        <v>4745.3771013175829</v>
      </c>
      <c r="H457" s="2" t="s">
        <v>480</v>
      </c>
      <c r="I457" s="2" t="s">
        <v>65</v>
      </c>
      <c r="J457" s="2" t="s">
        <v>69</v>
      </c>
      <c r="K457" s="2" t="s">
        <v>74</v>
      </c>
      <c r="L457" s="2" t="s">
        <v>107</v>
      </c>
      <c r="M457" s="2" t="s">
        <v>134</v>
      </c>
      <c r="N457" s="2" t="s">
        <v>480</v>
      </c>
      <c r="O457" s="2" t="s">
        <v>480</v>
      </c>
      <c r="P457" s="2" t="s">
        <v>454</v>
      </c>
      <c r="Q457" s="2" t="s">
        <v>465</v>
      </c>
      <c r="R457" s="2" t="s">
        <v>340</v>
      </c>
    </row>
    <row r="458" spans="1:18" x14ac:dyDescent="0.35">
      <c r="A458" s="2" t="s">
        <v>19</v>
      </c>
      <c r="B458" s="2" t="s">
        <v>34</v>
      </c>
      <c r="C458" s="2" t="s">
        <v>47</v>
      </c>
      <c r="D458" s="2" t="s">
        <v>466</v>
      </c>
      <c r="E458" s="2" t="s">
        <v>1295</v>
      </c>
      <c r="F458" s="2">
        <f t="shared" si="7"/>
        <v>0.86</v>
      </c>
      <c r="G458" s="2">
        <f>Sheet1[[#This Row],[Annual Salary]]/Sheet1[[#This Row],[Exchange Rate]]</f>
        <v>83830.232558139542</v>
      </c>
      <c r="H458" s="2" t="s">
        <v>1296</v>
      </c>
      <c r="I458" s="2" t="s">
        <v>62</v>
      </c>
      <c r="J458" s="2" t="s">
        <v>69</v>
      </c>
      <c r="K458" s="2" t="s">
        <v>73</v>
      </c>
      <c r="L458" s="2" t="s">
        <v>83</v>
      </c>
      <c r="M458" s="2" t="s">
        <v>73</v>
      </c>
      <c r="N458" s="2" t="s">
        <v>517</v>
      </c>
      <c r="O458" s="2" t="s">
        <v>517</v>
      </c>
      <c r="P458" s="2" t="s">
        <v>481</v>
      </c>
      <c r="Q458" s="2" t="s">
        <v>156</v>
      </c>
      <c r="R458" s="2" t="s">
        <v>270</v>
      </c>
    </row>
    <row r="459" spans="1:18" x14ac:dyDescent="0.35">
      <c r="A459" s="2" t="s">
        <v>16</v>
      </c>
      <c r="B459" s="2" t="s">
        <v>34</v>
      </c>
      <c r="C459" s="2" t="s">
        <v>37</v>
      </c>
      <c r="D459" s="2" t="s">
        <v>449</v>
      </c>
      <c r="E459" s="2" t="s">
        <v>1297</v>
      </c>
      <c r="F459" s="2">
        <f t="shared" si="7"/>
        <v>1</v>
      </c>
      <c r="G459" s="2">
        <f>Sheet1[[#This Row],[Annual Salary]]/Sheet1[[#This Row],[Exchange Rate]]</f>
        <v>99678</v>
      </c>
      <c r="H459" s="2" t="s">
        <v>1298</v>
      </c>
      <c r="I459" s="2" t="s">
        <v>66</v>
      </c>
      <c r="J459" s="2" t="s">
        <v>69</v>
      </c>
      <c r="K459" s="2" t="s">
        <v>77</v>
      </c>
      <c r="L459" s="2" t="s">
        <v>87</v>
      </c>
      <c r="M459" s="2" t="s">
        <v>127</v>
      </c>
      <c r="N459" s="2" t="s">
        <v>484</v>
      </c>
      <c r="O459" s="2" t="s">
        <v>484</v>
      </c>
      <c r="P459" s="2" t="s">
        <v>464</v>
      </c>
      <c r="Q459" s="2" t="s">
        <v>465</v>
      </c>
      <c r="R459" s="2" t="s">
        <v>223</v>
      </c>
    </row>
    <row r="460" spans="1:18" x14ac:dyDescent="0.35">
      <c r="A460" s="2" t="s">
        <v>19</v>
      </c>
      <c r="B460" s="2" t="s">
        <v>34</v>
      </c>
      <c r="C460" s="2" t="s">
        <v>42</v>
      </c>
      <c r="D460" s="2" t="s">
        <v>60</v>
      </c>
      <c r="E460" s="2" t="s">
        <v>1299</v>
      </c>
      <c r="F460" s="2">
        <f t="shared" si="7"/>
        <v>0.86</v>
      </c>
      <c r="G460" s="2">
        <f>Sheet1[[#This Row],[Annual Salary]]/Sheet1[[#This Row],[Exchange Rate]]</f>
        <v>44038.372093023259</v>
      </c>
      <c r="H460" s="2" t="s">
        <v>1300</v>
      </c>
      <c r="I460" s="2" t="s">
        <v>62</v>
      </c>
      <c r="J460" s="2" t="s">
        <v>472</v>
      </c>
      <c r="K460" s="2" t="s">
        <v>497</v>
      </c>
      <c r="L460" s="2" t="s">
        <v>105</v>
      </c>
      <c r="M460" s="2" t="s">
        <v>105</v>
      </c>
      <c r="N460" s="2" t="s">
        <v>469</v>
      </c>
      <c r="O460" s="2" t="s">
        <v>480</v>
      </c>
      <c r="P460" s="2" t="s">
        <v>150</v>
      </c>
      <c r="Q460" s="2" t="s">
        <v>154</v>
      </c>
      <c r="R460" s="2" t="s">
        <v>341</v>
      </c>
    </row>
    <row r="461" spans="1:18" x14ac:dyDescent="0.35">
      <c r="A461" s="2" t="s">
        <v>19</v>
      </c>
      <c r="B461" s="2" t="s">
        <v>30</v>
      </c>
      <c r="C461" s="2" t="s">
        <v>37</v>
      </c>
      <c r="D461" s="2" t="s">
        <v>55</v>
      </c>
      <c r="E461" s="2" t="s">
        <v>1301</v>
      </c>
      <c r="F461" s="2">
        <f t="shared" si="7"/>
        <v>0.75</v>
      </c>
      <c r="G461" s="2">
        <f>Sheet1[[#This Row],[Annual Salary]]/Sheet1[[#This Row],[Exchange Rate]]</f>
        <v>90573.333333333328</v>
      </c>
      <c r="H461" s="2" t="s">
        <v>1302</v>
      </c>
      <c r="I461" s="2" t="s">
        <v>67</v>
      </c>
      <c r="J461" s="2" t="s">
        <v>472</v>
      </c>
      <c r="K461" s="2" t="s">
        <v>75</v>
      </c>
      <c r="L461" s="2" t="s">
        <v>99</v>
      </c>
      <c r="M461" s="2" t="s">
        <v>131</v>
      </c>
      <c r="N461" s="2" t="s">
        <v>473</v>
      </c>
      <c r="O461" s="2" t="s">
        <v>473</v>
      </c>
      <c r="P461" s="2" t="s">
        <v>464</v>
      </c>
      <c r="Q461" s="2" t="s">
        <v>465</v>
      </c>
      <c r="R461" s="2" t="s">
        <v>317</v>
      </c>
    </row>
    <row r="462" spans="1:18" x14ac:dyDescent="0.35">
      <c r="A462" s="2" t="s">
        <v>18</v>
      </c>
      <c r="B462" s="2" t="s">
        <v>32</v>
      </c>
      <c r="C462" s="2" t="s">
        <v>38</v>
      </c>
      <c r="D462" s="2" t="s">
        <v>55</v>
      </c>
      <c r="E462" s="2" t="s">
        <v>1303</v>
      </c>
      <c r="F462" s="2">
        <f t="shared" si="7"/>
        <v>1.4</v>
      </c>
      <c r="G462" s="2">
        <f>Sheet1[[#This Row],[Annual Salary]]/Sheet1[[#This Row],[Exchange Rate]]</f>
        <v>65227.857142857145</v>
      </c>
      <c r="H462" s="2" t="s">
        <v>1304</v>
      </c>
      <c r="I462" s="2" t="s">
        <v>64</v>
      </c>
      <c r="J462" s="2" t="s">
        <v>472</v>
      </c>
      <c r="K462" s="2" t="s">
        <v>76</v>
      </c>
      <c r="L462" s="2" t="s">
        <v>88</v>
      </c>
      <c r="M462" s="2" t="s">
        <v>123</v>
      </c>
      <c r="N462" s="2" t="s">
        <v>488</v>
      </c>
      <c r="O462" s="2" t="s">
        <v>488</v>
      </c>
      <c r="P462" s="2" t="s">
        <v>454</v>
      </c>
      <c r="Q462" s="2" t="s">
        <v>455</v>
      </c>
      <c r="R462" s="2" t="s">
        <v>342</v>
      </c>
    </row>
    <row r="463" spans="1:18" x14ac:dyDescent="0.35">
      <c r="A463" s="2" t="s">
        <v>18</v>
      </c>
      <c r="B463" s="2" t="s">
        <v>32</v>
      </c>
      <c r="C463" s="2" t="s">
        <v>42</v>
      </c>
      <c r="D463" s="2" t="s">
        <v>59</v>
      </c>
      <c r="E463" s="2" t="s">
        <v>1305</v>
      </c>
      <c r="F463" s="2">
        <f t="shared" si="7"/>
        <v>1.4</v>
      </c>
      <c r="G463" s="2">
        <f>Sheet1[[#This Row],[Annual Salary]]/Sheet1[[#This Row],[Exchange Rate]]</f>
        <v>20875.714285714286</v>
      </c>
      <c r="H463" s="2" t="s">
        <v>1306</v>
      </c>
      <c r="I463" s="2" t="s">
        <v>64</v>
      </c>
      <c r="J463" s="2" t="s">
        <v>55</v>
      </c>
      <c r="K463" s="2" t="s">
        <v>75</v>
      </c>
      <c r="L463" s="2" t="s">
        <v>99</v>
      </c>
      <c r="M463" s="2" t="s">
        <v>125</v>
      </c>
      <c r="N463" s="2" t="s">
        <v>510</v>
      </c>
      <c r="O463" s="2" t="s">
        <v>510</v>
      </c>
      <c r="P463" s="2" t="s">
        <v>148</v>
      </c>
      <c r="Q463" s="2" t="s">
        <v>465</v>
      </c>
      <c r="R463" s="2" t="s">
        <v>166</v>
      </c>
    </row>
    <row r="464" spans="1:18" x14ac:dyDescent="0.35">
      <c r="A464" s="2" t="s">
        <v>19</v>
      </c>
      <c r="B464" s="2" t="s">
        <v>34</v>
      </c>
      <c r="C464" s="2" t="s">
        <v>45</v>
      </c>
      <c r="D464" s="2" t="s">
        <v>486</v>
      </c>
      <c r="E464" s="2" t="s">
        <v>1307</v>
      </c>
      <c r="F464" s="2">
        <f t="shared" si="7"/>
        <v>88.04</v>
      </c>
      <c r="G464" s="2">
        <f>Sheet1[[#This Row],[Annual Salary]]/Sheet1[[#This Row],[Exchange Rate]]</f>
        <v>1759.575193094048</v>
      </c>
      <c r="H464" s="2" t="s">
        <v>1308</v>
      </c>
      <c r="I464" s="2" t="s">
        <v>65</v>
      </c>
      <c r="J464" s="2" t="s">
        <v>466</v>
      </c>
      <c r="K464" s="2" t="s">
        <v>75</v>
      </c>
      <c r="L464" s="2" t="s">
        <v>99</v>
      </c>
      <c r="M464" s="2" t="s">
        <v>125</v>
      </c>
      <c r="N464" s="2" t="s">
        <v>488</v>
      </c>
      <c r="O464" s="2" t="s">
        <v>488</v>
      </c>
      <c r="P464" s="2" t="s">
        <v>152</v>
      </c>
      <c r="Q464" s="2" t="s">
        <v>154</v>
      </c>
      <c r="R464" s="2" t="s">
        <v>164</v>
      </c>
    </row>
    <row r="465" spans="1:18" x14ac:dyDescent="0.35">
      <c r="A465" s="2" t="s">
        <v>20</v>
      </c>
      <c r="B465" s="2" t="s">
        <v>28</v>
      </c>
      <c r="C465" s="2" t="s">
        <v>42</v>
      </c>
      <c r="D465" s="2" t="s">
        <v>60</v>
      </c>
      <c r="E465" s="2" t="s">
        <v>1309</v>
      </c>
      <c r="F465" s="2">
        <f t="shared" si="7"/>
        <v>1.4</v>
      </c>
      <c r="G465" s="2">
        <f>Sheet1[[#This Row],[Annual Salary]]/Sheet1[[#This Row],[Exchange Rate]]</f>
        <v>42548.571428571435</v>
      </c>
      <c r="H465" s="2" t="s">
        <v>1310</v>
      </c>
      <c r="I465" s="2" t="s">
        <v>64</v>
      </c>
      <c r="J465" s="2" t="s">
        <v>69</v>
      </c>
      <c r="K465" s="2" t="s">
        <v>74</v>
      </c>
      <c r="L465" s="2" t="s">
        <v>107</v>
      </c>
      <c r="M465" s="2" t="s">
        <v>134</v>
      </c>
      <c r="N465" s="2" t="s">
        <v>510</v>
      </c>
      <c r="O465" s="2" t="s">
        <v>546</v>
      </c>
      <c r="P465" s="2" t="s">
        <v>454</v>
      </c>
      <c r="Q465" s="2" t="s">
        <v>455</v>
      </c>
      <c r="R465" s="2" t="s">
        <v>189</v>
      </c>
    </row>
    <row r="466" spans="1:18" x14ac:dyDescent="0.35">
      <c r="A466" s="2" t="s">
        <v>20</v>
      </c>
      <c r="B466" s="2" t="s">
        <v>32</v>
      </c>
      <c r="C466" s="2" t="s">
        <v>45</v>
      </c>
      <c r="D466" s="2" t="s">
        <v>60</v>
      </c>
      <c r="E466" s="2" t="s">
        <v>1311</v>
      </c>
      <c r="F466" s="2">
        <f t="shared" si="7"/>
        <v>88.04</v>
      </c>
      <c r="G466" s="2">
        <f>Sheet1[[#This Row],[Annual Salary]]/Sheet1[[#This Row],[Exchange Rate]]</f>
        <v>8915.7882780554282</v>
      </c>
      <c r="H466" s="2" t="s">
        <v>480</v>
      </c>
      <c r="I466" s="2" t="s">
        <v>65</v>
      </c>
      <c r="J466" s="2" t="s">
        <v>69</v>
      </c>
      <c r="K466" s="2" t="s">
        <v>78</v>
      </c>
      <c r="L466" s="2" t="s">
        <v>491</v>
      </c>
      <c r="M466" s="2" t="s">
        <v>117</v>
      </c>
      <c r="N466" s="2" t="s">
        <v>484</v>
      </c>
      <c r="O466" s="2" t="s">
        <v>484</v>
      </c>
      <c r="P466" s="2" t="s">
        <v>454</v>
      </c>
      <c r="Q466" s="2" t="s">
        <v>156</v>
      </c>
      <c r="R466" s="2" t="s">
        <v>188</v>
      </c>
    </row>
    <row r="467" spans="1:18" x14ac:dyDescent="0.35">
      <c r="A467" s="2" t="s">
        <v>18</v>
      </c>
      <c r="B467" s="2" t="s">
        <v>28</v>
      </c>
      <c r="C467" s="2" t="s">
        <v>549</v>
      </c>
      <c r="D467" s="2" t="s">
        <v>486</v>
      </c>
      <c r="E467" s="2" t="s">
        <v>1312</v>
      </c>
      <c r="F467" s="2">
        <f t="shared" si="7"/>
        <v>1.53</v>
      </c>
      <c r="G467" s="2">
        <f>Sheet1[[#This Row],[Annual Salary]]/Sheet1[[#This Row],[Exchange Rate]]</f>
        <v>50701.960784313727</v>
      </c>
      <c r="H467" s="2" t="s">
        <v>1313</v>
      </c>
      <c r="I467" s="2" t="s">
        <v>63</v>
      </c>
      <c r="J467" s="2" t="s">
        <v>466</v>
      </c>
      <c r="K467" s="2" t="s">
        <v>497</v>
      </c>
      <c r="L467" s="2" t="s">
        <v>92</v>
      </c>
      <c r="M467" s="2" t="s">
        <v>92</v>
      </c>
      <c r="N467" s="2" t="s">
        <v>462</v>
      </c>
      <c r="O467" s="2" t="s">
        <v>914</v>
      </c>
      <c r="P467" s="2" t="s">
        <v>148</v>
      </c>
      <c r="Q467" s="2" t="s">
        <v>154</v>
      </c>
      <c r="R467" s="2" t="s">
        <v>244</v>
      </c>
    </row>
    <row r="468" spans="1:18" x14ac:dyDescent="0.35">
      <c r="A468" s="2" t="s">
        <v>20</v>
      </c>
      <c r="B468" s="2" t="s">
        <v>27</v>
      </c>
      <c r="C468" s="2" t="s">
        <v>43</v>
      </c>
      <c r="D468" s="2" t="s">
        <v>60</v>
      </c>
      <c r="E468" s="2" t="s">
        <v>1314</v>
      </c>
      <c r="F468" s="2">
        <f t="shared" si="7"/>
        <v>1.4</v>
      </c>
      <c r="G468" s="2">
        <f>Sheet1[[#This Row],[Annual Salary]]/Sheet1[[#This Row],[Exchange Rate]]</f>
        <v>83587.857142857145</v>
      </c>
      <c r="H468" s="2" t="s">
        <v>1315</v>
      </c>
      <c r="I468" s="2" t="s">
        <v>64</v>
      </c>
      <c r="J468" s="2" t="s">
        <v>466</v>
      </c>
      <c r="K468" s="2" t="s">
        <v>78</v>
      </c>
      <c r="L468" s="2" t="s">
        <v>491</v>
      </c>
      <c r="M468" s="2" t="s">
        <v>117</v>
      </c>
      <c r="N468" s="2" t="s">
        <v>477</v>
      </c>
      <c r="O468" s="2" t="s">
        <v>705</v>
      </c>
      <c r="P468" s="2" t="s">
        <v>454</v>
      </c>
      <c r="Q468" s="2" t="s">
        <v>156</v>
      </c>
      <c r="R468" s="2" t="s">
        <v>164</v>
      </c>
    </row>
    <row r="469" spans="1:18" x14ac:dyDescent="0.35">
      <c r="A469" s="2" t="s">
        <v>18</v>
      </c>
      <c r="B469" s="2" t="s">
        <v>25</v>
      </c>
      <c r="C469" s="2" t="s">
        <v>52</v>
      </c>
      <c r="D469" s="2" t="s">
        <v>456</v>
      </c>
      <c r="E469" s="2" t="s">
        <v>1316</v>
      </c>
      <c r="F469" s="2">
        <f t="shared" si="7"/>
        <v>0.86</v>
      </c>
      <c r="G469" s="2">
        <f>Sheet1[[#This Row],[Annual Salary]]/Sheet1[[#This Row],[Exchange Rate]]</f>
        <v>73686.046511627908</v>
      </c>
      <c r="H469" s="2" t="s">
        <v>1317</v>
      </c>
      <c r="I469" s="2" t="s">
        <v>62</v>
      </c>
      <c r="J469" s="2" t="s">
        <v>466</v>
      </c>
      <c r="K469" s="2" t="s">
        <v>74</v>
      </c>
      <c r="L469" s="2" t="s">
        <v>95</v>
      </c>
      <c r="M469" s="2" t="s">
        <v>120</v>
      </c>
      <c r="N469" s="2" t="s">
        <v>469</v>
      </c>
      <c r="O469" s="2" t="s">
        <v>459</v>
      </c>
      <c r="P469" s="2" t="s">
        <v>464</v>
      </c>
      <c r="Q469" s="2" t="s">
        <v>156</v>
      </c>
      <c r="R469" s="2" t="s">
        <v>343</v>
      </c>
    </row>
    <row r="470" spans="1:18" x14ac:dyDescent="0.35">
      <c r="A470" s="2" t="s">
        <v>18</v>
      </c>
      <c r="B470" s="2" t="s">
        <v>28</v>
      </c>
      <c r="C470" s="2" t="s">
        <v>38</v>
      </c>
      <c r="D470" s="2" t="s">
        <v>456</v>
      </c>
      <c r="E470" s="2" t="s">
        <v>1318</v>
      </c>
      <c r="F470" s="2">
        <f t="shared" si="7"/>
        <v>1.53</v>
      </c>
      <c r="G470" s="2">
        <f>Sheet1[[#This Row],[Annual Salary]]/Sheet1[[#This Row],[Exchange Rate]]</f>
        <v>36364.052287581697</v>
      </c>
      <c r="H470" s="2" t="s">
        <v>1319</v>
      </c>
      <c r="I470" s="2" t="s">
        <v>63</v>
      </c>
      <c r="J470" s="2" t="s">
        <v>472</v>
      </c>
      <c r="K470" s="2" t="s">
        <v>497</v>
      </c>
      <c r="L470" s="2" t="s">
        <v>92</v>
      </c>
      <c r="M470" s="2" t="s">
        <v>92</v>
      </c>
      <c r="N470" s="2" t="s">
        <v>473</v>
      </c>
      <c r="O470" s="2" t="s">
        <v>473</v>
      </c>
      <c r="P470" s="2" t="s">
        <v>464</v>
      </c>
      <c r="Q470" s="2" t="s">
        <v>154</v>
      </c>
      <c r="R470" s="2" t="s">
        <v>344</v>
      </c>
    </row>
    <row r="471" spans="1:18" x14ac:dyDescent="0.35">
      <c r="A471" s="2" t="s">
        <v>19</v>
      </c>
      <c r="B471" s="2" t="s">
        <v>27</v>
      </c>
      <c r="C471" s="2" t="s">
        <v>52</v>
      </c>
      <c r="D471" s="2" t="s">
        <v>466</v>
      </c>
      <c r="E471" s="2" t="s">
        <v>1320</v>
      </c>
      <c r="F471" s="2">
        <f t="shared" si="7"/>
        <v>88.04</v>
      </c>
      <c r="G471" s="2">
        <f>Sheet1[[#This Row],[Annual Salary]]/Sheet1[[#This Row],[Exchange Rate]]</f>
        <v>17059.484325306679</v>
      </c>
      <c r="H471" s="2" t="s">
        <v>1321</v>
      </c>
      <c r="I471" s="2" t="s">
        <v>65</v>
      </c>
      <c r="J471" s="2" t="s">
        <v>55</v>
      </c>
      <c r="K471" s="2" t="s">
        <v>72</v>
      </c>
      <c r="L471" s="2" t="s">
        <v>101</v>
      </c>
      <c r="M471" s="2" t="s">
        <v>101</v>
      </c>
      <c r="N471" s="2" t="s">
        <v>474</v>
      </c>
      <c r="O471" s="2" t="s">
        <v>474</v>
      </c>
      <c r="P471" s="2" t="s">
        <v>150</v>
      </c>
      <c r="Q471" s="2" t="s">
        <v>156</v>
      </c>
      <c r="R471" s="2" t="s">
        <v>345</v>
      </c>
    </row>
    <row r="472" spans="1:18" x14ac:dyDescent="0.35">
      <c r="A472" s="2" t="s">
        <v>18</v>
      </c>
      <c r="B472" s="2" t="s">
        <v>25</v>
      </c>
      <c r="C472" s="2" t="s">
        <v>47</v>
      </c>
      <c r="D472" s="2" t="s">
        <v>59</v>
      </c>
      <c r="E472" s="2" t="s">
        <v>1322</v>
      </c>
      <c r="F472" s="2">
        <f t="shared" si="7"/>
        <v>1.53</v>
      </c>
      <c r="G472" s="2">
        <f>Sheet1[[#This Row],[Annual Salary]]/Sheet1[[#This Row],[Exchange Rate]]</f>
        <v>55810.457516339869</v>
      </c>
      <c r="H472" s="2" t="s">
        <v>1323</v>
      </c>
      <c r="I472" s="2" t="s">
        <v>63</v>
      </c>
      <c r="J472" s="2" t="s">
        <v>55</v>
      </c>
      <c r="K472" s="2" t="s">
        <v>71</v>
      </c>
      <c r="L472" s="2" t="s">
        <v>94</v>
      </c>
      <c r="M472" s="2" t="s">
        <v>119</v>
      </c>
      <c r="N472" s="2" t="s">
        <v>469</v>
      </c>
      <c r="O472" s="2" t="s">
        <v>459</v>
      </c>
      <c r="P472" s="2" t="s">
        <v>150</v>
      </c>
      <c r="Q472" s="2" t="s">
        <v>465</v>
      </c>
      <c r="R472" s="2" t="s">
        <v>304</v>
      </c>
    </row>
    <row r="473" spans="1:18" x14ac:dyDescent="0.35">
      <c r="A473" s="2" t="s">
        <v>19</v>
      </c>
      <c r="B473" s="2" t="s">
        <v>31</v>
      </c>
      <c r="C473" s="2" t="s">
        <v>51</v>
      </c>
      <c r="D473" s="2" t="s">
        <v>60</v>
      </c>
      <c r="E473" s="2" t="s">
        <v>1324</v>
      </c>
      <c r="F473" s="2">
        <f t="shared" si="7"/>
        <v>1.4</v>
      </c>
      <c r="G473" s="2">
        <f>Sheet1[[#This Row],[Annual Salary]]/Sheet1[[#This Row],[Exchange Rate]]</f>
        <v>72607.142857142855</v>
      </c>
      <c r="H473" s="2" t="s">
        <v>1325</v>
      </c>
      <c r="I473" s="2" t="s">
        <v>64</v>
      </c>
      <c r="J473" s="2" t="s">
        <v>466</v>
      </c>
      <c r="K473" s="2" t="s">
        <v>77</v>
      </c>
      <c r="L473" s="2" t="s">
        <v>104</v>
      </c>
      <c r="M473" s="2" t="s">
        <v>141</v>
      </c>
      <c r="N473" s="2" t="s">
        <v>459</v>
      </c>
      <c r="O473" s="2" t="s">
        <v>459</v>
      </c>
      <c r="P473" s="2" t="s">
        <v>152</v>
      </c>
      <c r="Q473" s="2" t="s">
        <v>156</v>
      </c>
      <c r="R473" s="2" t="s">
        <v>212</v>
      </c>
    </row>
    <row r="474" spans="1:18" x14ac:dyDescent="0.35">
      <c r="A474" s="2" t="s">
        <v>16</v>
      </c>
      <c r="B474" s="2" t="s">
        <v>30</v>
      </c>
      <c r="C474" s="2" t="s">
        <v>47</v>
      </c>
      <c r="D474" s="2" t="s">
        <v>449</v>
      </c>
      <c r="E474" s="2" t="s">
        <v>1326</v>
      </c>
      <c r="F474" s="2">
        <f t="shared" si="7"/>
        <v>0.86</v>
      </c>
      <c r="G474" s="2">
        <f>Sheet1[[#This Row],[Annual Salary]]/Sheet1[[#This Row],[Exchange Rate]]</f>
        <v>122872.09302325582</v>
      </c>
      <c r="H474" s="2" t="s">
        <v>1327</v>
      </c>
      <c r="I474" s="2" t="s">
        <v>62</v>
      </c>
      <c r="J474" s="2" t="s">
        <v>69</v>
      </c>
      <c r="K474" s="2" t="s">
        <v>78</v>
      </c>
      <c r="L474" s="2" t="s">
        <v>491</v>
      </c>
      <c r="M474" s="2" t="s">
        <v>117</v>
      </c>
      <c r="N474" s="2" t="s">
        <v>531</v>
      </c>
      <c r="O474" s="2" t="s">
        <v>453</v>
      </c>
      <c r="P474" s="2" t="s">
        <v>150</v>
      </c>
      <c r="Q474" s="2" t="s">
        <v>465</v>
      </c>
      <c r="R474" s="2" t="s">
        <v>170</v>
      </c>
    </row>
    <row r="475" spans="1:18" x14ac:dyDescent="0.35">
      <c r="A475" s="2" t="s">
        <v>18</v>
      </c>
      <c r="B475" s="2" t="s">
        <v>34</v>
      </c>
      <c r="C475" s="2" t="s">
        <v>43</v>
      </c>
      <c r="D475" s="2" t="s">
        <v>449</v>
      </c>
      <c r="E475" s="2" t="s">
        <v>1328</v>
      </c>
      <c r="F475" s="2">
        <f t="shared" si="7"/>
        <v>0.75</v>
      </c>
      <c r="G475" s="2">
        <f>Sheet1[[#This Row],[Annual Salary]]/Sheet1[[#This Row],[Exchange Rate]]</f>
        <v>83380</v>
      </c>
      <c r="H475" s="2" t="s">
        <v>1329</v>
      </c>
      <c r="I475" s="2" t="s">
        <v>67</v>
      </c>
      <c r="J475" s="2" t="s">
        <v>466</v>
      </c>
      <c r="K475" s="2" t="s">
        <v>80</v>
      </c>
      <c r="L475" s="2" t="s">
        <v>97</v>
      </c>
      <c r="M475" s="2" t="s">
        <v>122</v>
      </c>
      <c r="N475" s="2" t="s">
        <v>517</v>
      </c>
      <c r="O475" s="2" t="s">
        <v>474</v>
      </c>
      <c r="P475" s="2" t="s">
        <v>150</v>
      </c>
      <c r="Q475" s="2" t="s">
        <v>156</v>
      </c>
      <c r="R475" s="2" t="s">
        <v>177</v>
      </c>
    </row>
    <row r="476" spans="1:18" x14ac:dyDescent="0.35">
      <c r="A476" s="2" t="s">
        <v>20</v>
      </c>
      <c r="B476" s="2" t="s">
        <v>34</v>
      </c>
      <c r="C476" s="2" t="s">
        <v>52</v>
      </c>
      <c r="D476" s="2" t="s">
        <v>486</v>
      </c>
      <c r="E476" s="2" t="s">
        <v>1330</v>
      </c>
      <c r="F476" s="2">
        <f t="shared" si="7"/>
        <v>0.86</v>
      </c>
      <c r="G476" s="2">
        <f>Sheet1[[#This Row],[Annual Salary]]/Sheet1[[#This Row],[Exchange Rate]]</f>
        <v>77661.627906976748</v>
      </c>
      <c r="H476" s="2" t="s">
        <v>1331</v>
      </c>
      <c r="I476" s="2" t="s">
        <v>62</v>
      </c>
      <c r="J476" s="2" t="s">
        <v>466</v>
      </c>
      <c r="K476" s="2" t="s">
        <v>74</v>
      </c>
      <c r="L476" s="2" t="s">
        <v>95</v>
      </c>
      <c r="M476" s="2" t="s">
        <v>120</v>
      </c>
      <c r="N476" s="2" t="s">
        <v>504</v>
      </c>
      <c r="O476" s="2" t="s">
        <v>504</v>
      </c>
      <c r="P476" s="2" t="s">
        <v>454</v>
      </c>
      <c r="Q476" s="2" t="s">
        <v>455</v>
      </c>
      <c r="R476" s="2" t="s">
        <v>187</v>
      </c>
    </row>
    <row r="477" spans="1:18" x14ac:dyDescent="0.35">
      <c r="A477" s="2" t="s">
        <v>20</v>
      </c>
      <c r="B477" s="2" t="s">
        <v>33</v>
      </c>
      <c r="C477" s="2" t="s">
        <v>448</v>
      </c>
      <c r="D477" s="2" t="s">
        <v>456</v>
      </c>
      <c r="E477" s="2" t="s">
        <v>1332</v>
      </c>
      <c r="F477" s="2">
        <f t="shared" si="7"/>
        <v>88.04</v>
      </c>
      <c r="G477" s="2">
        <f>Sheet1[[#This Row],[Annual Salary]]/Sheet1[[#This Row],[Exchange Rate]]</f>
        <v>8786.5515674693306</v>
      </c>
      <c r="H477" s="2" t="s">
        <v>1333</v>
      </c>
      <c r="I477" s="2" t="s">
        <v>65</v>
      </c>
      <c r="J477" s="2" t="s">
        <v>69</v>
      </c>
      <c r="K477" s="2" t="s">
        <v>71</v>
      </c>
      <c r="L477" s="2" t="s">
        <v>81</v>
      </c>
      <c r="M477" s="2" t="s">
        <v>111</v>
      </c>
      <c r="N477" s="2" t="s">
        <v>484</v>
      </c>
      <c r="O477" s="2" t="s">
        <v>492</v>
      </c>
      <c r="P477" s="2" t="s">
        <v>464</v>
      </c>
      <c r="Q477" s="2" t="s">
        <v>156</v>
      </c>
      <c r="R477" s="2" t="s">
        <v>165</v>
      </c>
    </row>
    <row r="478" spans="1:18" x14ac:dyDescent="0.35">
      <c r="A478" s="2" t="s">
        <v>18</v>
      </c>
      <c r="B478" s="2" t="s">
        <v>31</v>
      </c>
      <c r="C478" s="2" t="s">
        <v>45</v>
      </c>
      <c r="D478" s="2" t="s">
        <v>57</v>
      </c>
      <c r="E478" s="2" t="s">
        <v>1334</v>
      </c>
      <c r="F478" s="2">
        <f t="shared" si="7"/>
        <v>0.75</v>
      </c>
      <c r="G478" s="2">
        <f>Sheet1[[#This Row],[Annual Salary]]/Sheet1[[#This Row],[Exchange Rate]]</f>
        <v>159924</v>
      </c>
      <c r="H478" s="2" t="s">
        <v>480</v>
      </c>
      <c r="I478" s="2" t="s">
        <v>67</v>
      </c>
      <c r="J478" s="2" t="s">
        <v>472</v>
      </c>
      <c r="K478" s="2" t="s">
        <v>78</v>
      </c>
      <c r="L478" s="2" t="s">
        <v>584</v>
      </c>
      <c r="M478" s="2" t="s">
        <v>133</v>
      </c>
      <c r="N478" s="2" t="s">
        <v>474</v>
      </c>
      <c r="O478" s="2" t="s">
        <v>474</v>
      </c>
      <c r="P478" s="2" t="s">
        <v>454</v>
      </c>
      <c r="Q478" s="2" t="s">
        <v>154</v>
      </c>
      <c r="R478" s="2" t="s">
        <v>167</v>
      </c>
    </row>
    <row r="479" spans="1:18" x14ac:dyDescent="0.35">
      <c r="A479" s="2" t="s">
        <v>20</v>
      </c>
      <c r="B479" s="2" t="s">
        <v>34</v>
      </c>
      <c r="C479" s="2" t="s">
        <v>549</v>
      </c>
      <c r="D479" s="2" t="s">
        <v>59</v>
      </c>
      <c r="E479" s="2" t="s">
        <v>1335</v>
      </c>
      <c r="F479" s="2">
        <f t="shared" si="7"/>
        <v>88.04</v>
      </c>
      <c r="G479" s="2">
        <f>Sheet1[[#This Row],[Annual Salary]]/Sheet1[[#This Row],[Exchange Rate]]</f>
        <v>5358.0985915492956</v>
      </c>
      <c r="H479" s="2" t="s">
        <v>1336</v>
      </c>
      <c r="I479" s="2" t="s">
        <v>65</v>
      </c>
      <c r="J479" s="2" t="s">
        <v>69</v>
      </c>
      <c r="K479" s="2" t="s">
        <v>78</v>
      </c>
      <c r="L479" s="2" t="s">
        <v>584</v>
      </c>
      <c r="M479" s="2" t="s">
        <v>133</v>
      </c>
      <c r="N479" s="2" t="s">
        <v>453</v>
      </c>
      <c r="O479" s="2" t="s">
        <v>453</v>
      </c>
      <c r="P479" s="2" t="s">
        <v>454</v>
      </c>
      <c r="Q479" s="2" t="s">
        <v>156</v>
      </c>
      <c r="R479" s="2" t="s">
        <v>346</v>
      </c>
    </row>
    <row r="480" spans="1:18" x14ac:dyDescent="0.35">
      <c r="A480" s="2" t="s">
        <v>19</v>
      </c>
      <c r="B480" s="2" t="s">
        <v>28</v>
      </c>
      <c r="C480" s="2" t="s">
        <v>51</v>
      </c>
      <c r="D480" s="2" t="s">
        <v>59</v>
      </c>
      <c r="E480" s="2" t="s">
        <v>1337</v>
      </c>
      <c r="F480" s="2">
        <f t="shared" si="7"/>
        <v>1.53</v>
      </c>
      <c r="G480" s="2">
        <f>Sheet1[[#This Row],[Annual Salary]]/Sheet1[[#This Row],[Exchange Rate]]</f>
        <v>90171.895424836606</v>
      </c>
      <c r="H480" s="2" t="s">
        <v>1338</v>
      </c>
      <c r="I480" s="2" t="s">
        <v>63</v>
      </c>
      <c r="J480" s="2" t="s">
        <v>472</v>
      </c>
      <c r="K480" s="2" t="s">
        <v>73</v>
      </c>
      <c r="L480" s="2" t="s">
        <v>83</v>
      </c>
      <c r="M480" s="2" t="s">
        <v>73</v>
      </c>
      <c r="N480" s="2" t="s">
        <v>474</v>
      </c>
      <c r="O480" s="2" t="s">
        <v>469</v>
      </c>
      <c r="P480" s="2" t="s">
        <v>148</v>
      </c>
      <c r="Q480" s="2" t="s">
        <v>455</v>
      </c>
      <c r="R480" s="2" t="s">
        <v>180</v>
      </c>
    </row>
    <row r="481" spans="1:18" x14ac:dyDescent="0.35">
      <c r="A481" s="2" t="s">
        <v>18</v>
      </c>
      <c r="B481" s="2" t="s">
        <v>25</v>
      </c>
      <c r="C481" s="2" t="s">
        <v>39</v>
      </c>
      <c r="D481" s="2" t="s">
        <v>60</v>
      </c>
      <c r="E481" s="2" t="s">
        <v>1339</v>
      </c>
      <c r="F481" s="2">
        <f t="shared" si="7"/>
        <v>1</v>
      </c>
      <c r="G481" s="2">
        <f>Sheet1[[#This Row],[Annual Salary]]/Sheet1[[#This Row],[Exchange Rate]]</f>
        <v>117848</v>
      </c>
      <c r="H481" s="2" t="s">
        <v>1340</v>
      </c>
      <c r="I481" s="2" t="s">
        <v>66</v>
      </c>
      <c r="J481" s="2" t="s">
        <v>466</v>
      </c>
      <c r="K481" s="2" t="s">
        <v>77</v>
      </c>
      <c r="L481" s="2" t="s">
        <v>103</v>
      </c>
      <c r="M481" s="2" t="s">
        <v>130</v>
      </c>
      <c r="N481" s="2" t="s">
        <v>453</v>
      </c>
      <c r="O481" s="2" t="s">
        <v>453</v>
      </c>
      <c r="P481" s="2" t="s">
        <v>454</v>
      </c>
      <c r="Q481" s="2" t="s">
        <v>156</v>
      </c>
      <c r="R481" s="2" t="s">
        <v>211</v>
      </c>
    </row>
    <row r="482" spans="1:18" x14ac:dyDescent="0.35">
      <c r="A482" s="2" t="s">
        <v>18</v>
      </c>
      <c r="B482" s="2" t="s">
        <v>466</v>
      </c>
      <c r="C482" s="2" t="s">
        <v>466</v>
      </c>
      <c r="D482" s="2" t="s">
        <v>56</v>
      </c>
      <c r="E482" s="2" t="s">
        <v>480</v>
      </c>
      <c r="F482" s="2">
        <f t="shared" si="7"/>
        <v>1</v>
      </c>
      <c r="G482" s="2">
        <f>Sheet1[[#This Row],[Annual Salary]]/Sheet1[[#This Row],[Exchange Rate]]</f>
        <v>0</v>
      </c>
      <c r="H482" s="2" t="s">
        <v>1341</v>
      </c>
      <c r="I482" s="2" t="s">
        <v>66</v>
      </c>
      <c r="J482" s="2" t="s">
        <v>55</v>
      </c>
      <c r="K482" s="2" t="s">
        <v>73</v>
      </c>
      <c r="L482" s="2" t="s">
        <v>83</v>
      </c>
      <c r="M482" s="2" t="s">
        <v>466</v>
      </c>
      <c r="N482" s="2" t="s">
        <v>480</v>
      </c>
      <c r="O482" s="2" t="s">
        <v>517</v>
      </c>
      <c r="P482" s="2" t="s">
        <v>454</v>
      </c>
      <c r="Q482" s="2" t="s">
        <v>466</v>
      </c>
      <c r="R482" s="2" t="s">
        <v>168</v>
      </c>
    </row>
    <row r="483" spans="1:18" x14ac:dyDescent="0.35">
      <c r="A483" s="2" t="s">
        <v>18</v>
      </c>
      <c r="B483" s="2" t="s">
        <v>27</v>
      </c>
      <c r="C483" s="2" t="s">
        <v>448</v>
      </c>
      <c r="D483" s="2" t="s">
        <v>56</v>
      </c>
      <c r="E483" s="2" t="s">
        <v>1342</v>
      </c>
      <c r="F483" s="2">
        <f t="shared" si="7"/>
        <v>1</v>
      </c>
      <c r="G483" s="2">
        <f>Sheet1[[#This Row],[Annual Salary]]/Sheet1[[#This Row],[Exchange Rate]]</f>
        <v>41114</v>
      </c>
      <c r="H483" s="2" t="s">
        <v>1343</v>
      </c>
      <c r="I483" s="2" t="s">
        <v>66</v>
      </c>
      <c r="J483" s="2" t="s">
        <v>472</v>
      </c>
      <c r="K483" s="2" t="s">
        <v>497</v>
      </c>
      <c r="L483" s="2" t="s">
        <v>92</v>
      </c>
      <c r="M483" s="2" t="s">
        <v>92</v>
      </c>
      <c r="N483" s="2" t="s">
        <v>504</v>
      </c>
      <c r="O483" s="2" t="s">
        <v>516</v>
      </c>
      <c r="P483" s="2" t="s">
        <v>454</v>
      </c>
      <c r="Q483" s="2" t="s">
        <v>156</v>
      </c>
      <c r="R483" s="2" t="s">
        <v>287</v>
      </c>
    </row>
    <row r="484" spans="1:18" x14ac:dyDescent="0.35">
      <c r="A484" s="2" t="s">
        <v>18</v>
      </c>
      <c r="B484" s="2" t="s">
        <v>34</v>
      </c>
      <c r="C484" s="2" t="s">
        <v>40</v>
      </c>
      <c r="D484" s="2" t="s">
        <v>57</v>
      </c>
      <c r="E484" s="2" t="s">
        <v>1344</v>
      </c>
      <c r="F484" s="2">
        <f t="shared" si="7"/>
        <v>0.75</v>
      </c>
      <c r="G484" s="2">
        <f>Sheet1[[#This Row],[Annual Salary]]/Sheet1[[#This Row],[Exchange Rate]]</f>
        <v>55972</v>
      </c>
      <c r="H484" s="2" t="s">
        <v>1345</v>
      </c>
      <c r="I484" s="2" t="s">
        <v>67</v>
      </c>
      <c r="J484" s="2" t="s">
        <v>69</v>
      </c>
      <c r="K484" s="2" t="s">
        <v>76</v>
      </c>
      <c r="L484" s="2" t="s">
        <v>96</v>
      </c>
      <c r="M484" s="2" t="s">
        <v>121</v>
      </c>
      <c r="N484" s="2" t="s">
        <v>484</v>
      </c>
      <c r="O484" s="2" t="s">
        <v>484</v>
      </c>
      <c r="P484" s="2" t="s">
        <v>150</v>
      </c>
      <c r="Q484" s="2" t="s">
        <v>465</v>
      </c>
      <c r="R484" s="2" t="s">
        <v>175</v>
      </c>
    </row>
    <row r="485" spans="1:18" x14ac:dyDescent="0.35">
      <c r="A485" s="2" t="s">
        <v>19</v>
      </c>
      <c r="B485" s="2" t="s">
        <v>22</v>
      </c>
      <c r="C485" s="2" t="s">
        <v>40</v>
      </c>
      <c r="D485" s="2" t="s">
        <v>449</v>
      </c>
      <c r="E485" s="2" t="s">
        <v>1346</v>
      </c>
      <c r="F485" s="2">
        <f t="shared" si="7"/>
        <v>88.04</v>
      </c>
      <c r="G485" s="2">
        <f>Sheet1[[#This Row],[Annual Salary]]/Sheet1[[#This Row],[Exchange Rate]]</f>
        <v>2116.6969559291229</v>
      </c>
      <c r="H485" s="2" t="s">
        <v>1347</v>
      </c>
      <c r="I485" s="2" t="s">
        <v>65</v>
      </c>
      <c r="J485" s="2" t="s">
        <v>55</v>
      </c>
      <c r="K485" s="2" t="s">
        <v>78</v>
      </c>
      <c r="L485" s="2" t="s">
        <v>584</v>
      </c>
      <c r="M485" s="2" t="s">
        <v>133</v>
      </c>
      <c r="N485" s="2" t="s">
        <v>473</v>
      </c>
      <c r="O485" s="2" t="s">
        <v>473</v>
      </c>
      <c r="P485" s="2" t="s">
        <v>150</v>
      </c>
      <c r="Q485" s="2" t="s">
        <v>156</v>
      </c>
      <c r="R485" s="2" t="s">
        <v>172</v>
      </c>
    </row>
    <row r="486" spans="1:18" x14ac:dyDescent="0.35">
      <c r="A486" s="2" t="s">
        <v>18</v>
      </c>
      <c r="B486" s="2" t="s">
        <v>34</v>
      </c>
      <c r="C486" s="2" t="s">
        <v>37</v>
      </c>
      <c r="D486" s="2" t="s">
        <v>55</v>
      </c>
      <c r="E486" s="2" t="s">
        <v>1348</v>
      </c>
      <c r="F486" s="2">
        <f t="shared" si="7"/>
        <v>0.75</v>
      </c>
      <c r="G486" s="2">
        <f>Sheet1[[#This Row],[Annual Salary]]/Sheet1[[#This Row],[Exchange Rate]]</f>
        <v>18122.666666666668</v>
      </c>
      <c r="H486" s="2" t="s">
        <v>480</v>
      </c>
      <c r="I486" s="2" t="s">
        <v>67</v>
      </c>
      <c r="J486" s="2" t="s">
        <v>69</v>
      </c>
      <c r="K486" s="2" t="s">
        <v>78</v>
      </c>
      <c r="L486" s="2" t="s">
        <v>584</v>
      </c>
      <c r="M486" s="2" t="s">
        <v>133</v>
      </c>
      <c r="N486" s="2" t="s">
        <v>517</v>
      </c>
      <c r="O486" s="2" t="s">
        <v>474</v>
      </c>
      <c r="P486" s="2" t="s">
        <v>481</v>
      </c>
      <c r="Q486" s="2" t="s">
        <v>465</v>
      </c>
      <c r="R486" s="2" t="s">
        <v>164</v>
      </c>
    </row>
    <row r="487" spans="1:18" x14ac:dyDescent="0.35">
      <c r="A487" s="2" t="s">
        <v>20</v>
      </c>
      <c r="B487" s="2" t="s">
        <v>25</v>
      </c>
      <c r="C487" s="2" t="s">
        <v>40</v>
      </c>
      <c r="D487" s="2" t="s">
        <v>486</v>
      </c>
      <c r="E487" s="2" t="s">
        <v>1349</v>
      </c>
      <c r="F487" s="2">
        <f t="shared" si="7"/>
        <v>1.53</v>
      </c>
      <c r="G487" s="2">
        <f>Sheet1[[#This Row],[Annual Salary]]/Sheet1[[#This Row],[Exchange Rate]]</f>
        <v>103854.24836601307</v>
      </c>
      <c r="H487" s="2" t="s">
        <v>1350</v>
      </c>
      <c r="I487" s="2" t="s">
        <v>63</v>
      </c>
      <c r="J487" s="2" t="s">
        <v>472</v>
      </c>
      <c r="K487" s="2" t="s">
        <v>77</v>
      </c>
      <c r="L487" s="2" t="s">
        <v>89</v>
      </c>
      <c r="M487" s="2" t="s">
        <v>137</v>
      </c>
      <c r="N487" s="2" t="s">
        <v>477</v>
      </c>
      <c r="O487" s="2" t="s">
        <v>477</v>
      </c>
      <c r="P487" s="2" t="s">
        <v>152</v>
      </c>
      <c r="Q487" s="2" t="s">
        <v>455</v>
      </c>
      <c r="R487" s="2" t="s">
        <v>347</v>
      </c>
    </row>
    <row r="488" spans="1:18" x14ac:dyDescent="0.35">
      <c r="A488" s="2" t="s">
        <v>18</v>
      </c>
      <c r="B488" s="2" t="s">
        <v>33</v>
      </c>
      <c r="C488" s="2" t="s">
        <v>42</v>
      </c>
      <c r="D488" s="2" t="s">
        <v>57</v>
      </c>
      <c r="E488" s="2" t="s">
        <v>1351</v>
      </c>
      <c r="F488" s="2">
        <f t="shared" si="7"/>
        <v>0.75</v>
      </c>
      <c r="G488" s="2">
        <f>Sheet1[[#This Row],[Annual Salary]]/Sheet1[[#This Row],[Exchange Rate]]</f>
        <v>177493.33333333334</v>
      </c>
      <c r="H488" s="2" t="s">
        <v>1352</v>
      </c>
      <c r="I488" s="2" t="s">
        <v>67</v>
      </c>
      <c r="J488" s="2" t="s">
        <v>69</v>
      </c>
      <c r="K488" s="2" t="s">
        <v>74</v>
      </c>
      <c r="L488" s="2" t="s">
        <v>95</v>
      </c>
      <c r="M488" s="2" t="s">
        <v>120</v>
      </c>
      <c r="N488" s="2" t="s">
        <v>510</v>
      </c>
      <c r="O488" s="2" t="s">
        <v>510</v>
      </c>
      <c r="P488" s="2" t="s">
        <v>150</v>
      </c>
      <c r="Q488" s="2" t="s">
        <v>455</v>
      </c>
      <c r="R488" s="2" t="s">
        <v>206</v>
      </c>
    </row>
    <row r="489" spans="1:18" x14ac:dyDescent="0.35">
      <c r="A489" s="2" t="s">
        <v>20</v>
      </c>
      <c r="B489" s="2" t="s">
        <v>23</v>
      </c>
      <c r="C489" s="2" t="s">
        <v>37</v>
      </c>
      <c r="D489" s="2" t="s">
        <v>61</v>
      </c>
      <c r="E489" s="2" t="s">
        <v>1353</v>
      </c>
      <c r="F489" s="2">
        <f t="shared" si="7"/>
        <v>88.04</v>
      </c>
      <c r="G489" s="2">
        <f>Sheet1[[#This Row],[Annual Salary]]/Sheet1[[#This Row],[Exchange Rate]]</f>
        <v>10572.126306224443</v>
      </c>
      <c r="H489" s="2" t="s">
        <v>1354</v>
      </c>
      <c r="I489" s="2" t="s">
        <v>65</v>
      </c>
      <c r="J489" s="2" t="s">
        <v>55</v>
      </c>
      <c r="K489" s="2" t="s">
        <v>77</v>
      </c>
      <c r="L489" s="2" t="s">
        <v>87</v>
      </c>
      <c r="M489" s="2" t="s">
        <v>127</v>
      </c>
      <c r="N489" s="2" t="s">
        <v>531</v>
      </c>
      <c r="O489" s="2" t="s">
        <v>531</v>
      </c>
      <c r="P489" s="2" t="s">
        <v>148</v>
      </c>
      <c r="Q489" s="2" t="s">
        <v>455</v>
      </c>
      <c r="R489" s="2" t="s">
        <v>211</v>
      </c>
    </row>
    <row r="490" spans="1:18" x14ac:dyDescent="0.35">
      <c r="A490" s="2" t="s">
        <v>20</v>
      </c>
      <c r="B490" s="2" t="s">
        <v>25</v>
      </c>
      <c r="C490" s="2" t="s">
        <v>39</v>
      </c>
      <c r="D490" s="2" t="s">
        <v>55</v>
      </c>
      <c r="E490" s="2" t="s">
        <v>1355</v>
      </c>
      <c r="F490" s="2">
        <f t="shared" si="7"/>
        <v>1.4</v>
      </c>
      <c r="G490" s="2">
        <f>Sheet1[[#This Row],[Annual Salary]]/Sheet1[[#This Row],[Exchange Rate]]</f>
        <v>37890.71428571429</v>
      </c>
      <c r="H490" s="2" t="s">
        <v>1356</v>
      </c>
      <c r="I490" s="2" t="s">
        <v>64</v>
      </c>
      <c r="J490" s="2" t="s">
        <v>452</v>
      </c>
      <c r="K490" s="2" t="s">
        <v>72</v>
      </c>
      <c r="L490" s="2" t="s">
        <v>82</v>
      </c>
      <c r="M490" s="2" t="s">
        <v>112</v>
      </c>
      <c r="N490" s="2" t="s">
        <v>504</v>
      </c>
      <c r="O490" s="2" t="s">
        <v>516</v>
      </c>
      <c r="P490" s="2" t="s">
        <v>150</v>
      </c>
      <c r="Q490" s="2" t="s">
        <v>465</v>
      </c>
      <c r="R490" s="2" t="s">
        <v>172</v>
      </c>
    </row>
    <row r="491" spans="1:18" x14ac:dyDescent="0.35">
      <c r="A491" s="2" t="s">
        <v>20</v>
      </c>
      <c r="B491" s="2" t="s">
        <v>25</v>
      </c>
      <c r="C491" s="2" t="s">
        <v>40</v>
      </c>
      <c r="D491" s="2" t="s">
        <v>449</v>
      </c>
      <c r="E491" s="2" t="s">
        <v>1357</v>
      </c>
      <c r="F491" s="2">
        <f t="shared" si="7"/>
        <v>1</v>
      </c>
      <c r="G491" s="2">
        <f>Sheet1[[#This Row],[Annual Salary]]/Sheet1[[#This Row],[Exchange Rate]]</f>
        <v>83548</v>
      </c>
      <c r="H491" s="2" t="s">
        <v>1358</v>
      </c>
      <c r="I491" s="2" t="s">
        <v>66</v>
      </c>
      <c r="J491" s="2" t="s">
        <v>466</v>
      </c>
      <c r="K491" s="2" t="s">
        <v>80</v>
      </c>
      <c r="L491" s="2" t="s">
        <v>97</v>
      </c>
      <c r="M491" s="2" t="s">
        <v>122</v>
      </c>
      <c r="N491" s="2" t="s">
        <v>510</v>
      </c>
      <c r="O491" s="2" t="s">
        <v>510</v>
      </c>
      <c r="P491" s="2" t="s">
        <v>152</v>
      </c>
      <c r="Q491" s="2" t="s">
        <v>455</v>
      </c>
      <c r="R491" s="2" t="s">
        <v>170</v>
      </c>
    </row>
    <row r="492" spans="1:18" x14ac:dyDescent="0.35">
      <c r="A492" s="2" t="s">
        <v>19</v>
      </c>
      <c r="B492" s="2" t="s">
        <v>22</v>
      </c>
      <c r="C492" s="2" t="s">
        <v>36</v>
      </c>
      <c r="D492" s="2" t="s">
        <v>449</v>
      </c>
      <c r="E492" s="2" t="s">
        <v>1359</v>
      </c>
      <c r="F492" s="2">
        <f t="shared" si="7"/>
        <v>1.4</v>
      </c>
      <c r="G492" s="2">
        <f>Sheet1[[#This Row],[Annual Salary]]/Sheet1[[#This Row],[Exchange Rate]]</f>
        <v>53020.71428571429</v>
      </c>
      <c r="H492" s="2" t="s">
        <v>1360</v>
      </c>
      <c r="I492" s="2" t="s">
        <v>64</v>
      </c>
      <c r="J492" s="2" t="s">
        <v>452</v>
      </c>
      <c r="K492" s="2" t="s">
        <v>76</v>
      </c>
      <c r="L492" s="2" t="s">
        <v>86</v>
      </c>
      <c r="M492" s="2" t="s">
        <v>142</v>
      </c>
      <c r="N492" s="2" t="s">
        <v>480</v>
      </c>
      <c r="O492" s="2" t="s">
        <v>480</v>
      </c>
      <c r="P492" s="2" t="s">
        <v>152</v>
      </c>
      <c r="Q492" s="2" t="s">
        <v>154</v>
      </c>
      <c r="R492" s="2" t="s">
        <v>166</v>
      </c>
    </row>
    <row r="493" spans="1:18" x14ac:dyDescent="0.35">
      <c r="A493" s="2" t="s">
        <v>20</v>
      </c>
      <c r="B493" s="2" t="s">
        <v>34</v>
      </c>
      <c r="C493" s="2" t="s">
        <v>41</v>
      </c>
      <c r="D493" s="2" t="s">
        <v>56</v>
      </c>
      <c r="E493" s="2" t="s">
        <v>1361</v>
      </c>
      <c r="F493" s="2">
        <f t="shared" si="7"/>
        <v>1</v>
      </c>
      <c r="G493" s="2">
        <f>Sheet1[[#This Row],[Annual Salary]]/Sheet1[[#This Row],[Exchange Rate]]</f>
        <v>16038</v>
      </c>
      <c r="H493" s="2" t="s">
        <v>1362</v>
      </c>
      <c r="I493" s="2" t="s">
        <v>66</v>
      </c>
      <c r="J493" s="2" t="s">
        <v>452</v>
      </c>
      <c r="K493" s="2" t="s">
        <v>72</v>
      </c>
      <c r="L493" s="2" t="s">
        <v>98</v>
      </c>
      <c r="M493" s="2" t="s">
        <v>124</v>
      </c>
      <c r="N493" s="2" t="s">
        <v>498</v>
      </c>
      <c r="O493" s="2" t="s">
        <v>766</v>
      </c>
      <c r="P493" s="2" t="s">
        <v>150</v>
      </c>
      <c r="Q493" s="2" t="s">
        <v>154</v>
      </c>
      <c r="R493" s="2" t="s">
        <v>348</v>
      </c>
    </row>
    <row r="494" spans="1:18" x14ac:dyDescent="0.35">
      <c r="A494" s="2" t="s">
        <v>18</v>
      </c>
      <c r="B494" s="2" t="s">
        <v>32</v>
      </c>
      <c r="C494" s="2" t="s">
        <v>42</v>
      </c>
      <c r="D494" s="2" t="s">
        <v>61</v>
      </c>
      <c r="E494" s="2" t="s">
        <v>1363</v>
      </c>
      <c r="F494" s="2">
        <f t="shared" si="7"/>
        <v>1.4</v>
      </c>
      <c r="G494" s="2">
        <f>Sheet1[[#This Row],[Annual Salary]]/Sheet1[[#This Row],[Exchange Rate]]</f>
        <v>34958.571428571428</v>
      </c>
      <c r="H494" s="2" t="s">
        <v>1364</v>
      </c>
      <c r="I494" s="2" t="s">
        <v>64</v>
      </c>
      <c r="J494" s="2" t="s">
        <v>466</v>
      </c>
      <c r="K494" s="2" t="s">
        <v>75</v>
      </c>
      <c r="L494" s="2" t="s">
        <v>99</v>
      </c>
      <c r="M494" s="2" t="s">
        <v>131</v>
      </c>
      <c r="N494" s="2" t="s">
        <v>474</v>
      </c>
      <c r="O494" s="2" t="s">
        <v>469</v>
      </c>
      <c r="P494" s="2" t="s">
        <v>152</v>
      </c>
      <c r="Q494" s="2" t="s">
        <v>156</v>
      </c>
      <c r="R494" s="2" t="s">
        <v>161</v>
      </c>
    </row>
    <row r="495" spans="1:18" x14ac:dyDescent="0.35">
      <c r="A495" s="2" t="s">
        <v>20</v>
      </c>
      <c r="B495" s="2" t="s">
        <v>28</v>
      </c>
      <c r="C495" s="2" t="s">
        <v>51</v>
      </c>
      <c r="D495" s="2" t="s">
        <v>57</v>
      </c>
      <c r="E495" s="2" t="s">
        <v>1365</v>
      </c>
      <c r="F495" s="2">
        <f t="shared" si="7"/>
        <v>1.53</v>
      </c>
      <c r="G495" s="2">
        <f>Sheet1[[#This Row],[Annual Salary]]/Sheet1[[#This Row],[Exchange Rate]]</f>
        <v>65642.483660130718</v>
      </c>
      <c r="H495" s="2" t="s">
        <v>1366</v>
      </c>
      <c r="I495" s="2" t="s">
        <v>63</v>
      </c>
      <c r="J495" s="2" t="s">
        <v>472</v>
      </c>
      <c r="K495" s="2" t="s">
        <v>80</v>
      </c>
      <c r="L495" s="2" t="s">
        <v>97</v>
      </c>
      <c r="M495" s="2" t="s">
        <v>122</v>
      </c>
      <c r="N495" s="2" t="s">
        <v>462</v>
      </c>
      <c r="O495" s="2" t="s">
        <v>463</v>
      </c>
      <c r="P495" s="2" t="s">
        <v>464</v>
      </c>
      <c r="Q495" s="2" t="s">
        <v>465</v>
      </c>
      <c r="R495" s="2" t="s">
        <v>513</v>
      </c>
    </row>
    <row r="496" spans="1:18" x14ac:dyDescent="0.35">
      <c r="A496" s="2" t="s">
        <v>19</v>
      </c>
      <c r="B496" s="2" t="s">
        <v>33</v>
      </c>
      <c r="C496" s="2" t="s">
        <v>45</v>
      </c>
      <c r="D496" s="2" t="s">
        <v>60</v>
      </c>
      <c r="E496" s="2" t="s">
        <v>1367</v>
      </c>
      <c r="F496" s="2">
        <f t="shared" si="7"/>
        <v>0.86</v>
      </c>
      <c r="G496" s="2">
        <f>Sheet1[[#This Row],[Annual Salary]]/Sheet1[[#This Row],[Exchange Rate]]</f>
        <v>56904.651162790702</v>
      </c>
      <c r="H496" s="2" t="s">
        <v>1368</v>
      </c>
      <c r="I496" s="2" t="s">
        <v>62</v>
      </c>
      <c r="J496" s="2" t="s">
        <v>452</v>
      </c>
      <c r="K496" s="2" t="s">
        <v>77</v>
      </c>
      <c r="L496" s="2" t="s">
        <v>108</v>
      </c>
      <c r="M496" s="2" t="s">
        <v>136</v>
      </c>
      <c r="N496" s="2" t="s">
        <v>474</v>
      </c>
      <c r="O496" s="2" t="s">
        <v>459</v>
      </c>
      <c r="P496" s="2" t="s">
        <v>481</v>
      </c>
      <c r="Q496" s="2" t="s">
        <v>455</v>
      </c>
      <c r="R496" s="2" t="s">
        <v>164</v>
      </c>
    </row>
    <row r="497" spans="1:18" x14ac:dyDescent="0.35">
      <c r="A497" s="2" t="s">
        <v>19</v>
      </c>
      <c r="B497" s="2" t="s">
        <v>30</v>
      </c>
      <c r="C497" s="2" t="s">
        <v>37</v>
      </c>
      <c r="D497" s="2" t="s">
        <v>55</v>
      </c>
      <c r="E497" s="2" t="s">
        <v>1369</v>
      </c>
      <c r="F497" s="2">
        <f t="shared" si="7"/>
        <v>0.86</v>
      </c>
      <c r="G497" s="2">
        <f>Sheet1[[#This Row],[Annual Salary]]/Sheet1[[#This Row],[Exchange Rate]]</f>
        <v>118562.79069767443</v>
      </c>
      <c r="H497" s="2" t="s">
        <v>1370</v>
      </c>
      <c r="I497" s="2" t="s">
        <v>62</v>
      </c>
      <c r="J497" s="2" t="s">
        <v>452</v>
      </c>
      <c r="K497" s="2" t="s">
        <v>74</v>
      </c>
      <c r="L497" s="2" t="s">
        <v>95</v>
      </c>
      <c r="M497" s="2" t="s">
        <v>120</v>
      </c>
      <c r="N497" s="2" t="s">
        <v>480</v>
      </c>
      <c r="O497" s="2" t="s">
        <v>480</v>
      </c>
      <c r="P497" s="2" t="s">
        <v>150</v>
      </c>
      <c r="Q497" s="2" t="s">
        <v>465</v>
      </c>
      <c r="R497" s="2" t="s">
        <v>169</v>
      </c>
    </row>
    <row r="498" spans="1:18" x14ac:dyDescent="0.35">
      <c r="A498" s="2" t="s">
        <v>18</v>
      </c>
      <c r="B498" s="2" t="s">
        <v>25</v>
      </c>
      <c r="C498" s="2" t="s">
        <v>51</v>
      </c>
      <c r="D498" s="2" t="s">
        <v>60</v>
      </c>
      <c r="E498" s="2" t="s">
        <v>1371</v>
      </c>
      <c r="F498" s="2">
        <f t="shared" si="7"/>
        <v>88.04</v>
      </c>
      <c r="G498" s="2">
        <f>Sheet1[[#This Row],[Annual Salary]]/Sheet1[[#This Row],[Exchange Rate]]</f>
        <v>11418.741481144933</v>
      </c>
      <c r="H498" s="2" t="s">
        <v>1372</v>
      </c>
      <c r="I498" s="2" t="s">
        <v>65</v>
      </c>
      <c r="J498" s="2" t="s">
        <v>452</v>
      </c>
      <c r="K498" s="2" t="s">
        <v>78</v>
      </c>
      <c r="L498" s="2" t="s">
        <v>584</v>
      </c>
      <c r="M498" s="2" t="s">
        <v>133</v>
      </c>
      <c r="N498" s="2" t="s">
        <v>474</v>
      </c>
      <c r="O498" s="2" t="s">
        <v>474</v>
      </c>
      <c r="P498" s="2" t="s">
        <v>148</v>
      </c>
      <c r="Q498" s="2" t="s">
        <v>465</v>
      </c>
      <c r="R498" s="2" t="s">
        <v>180</v>
      </c>
    </row>
    <row r="499" spans="1:18" x14ac:dyDescent="0.35">
      <c r="A499" s="2" t="s">
        <v>16</v>
      </c>
      <c r="B499" s="2" t="s">
        <v>32</v>
      </c>
      <c r="C499" s="2" t="s">
        <v>36</v>
      </c>
      <c r="D499" s="2" t="s">
        <v>466</v>
      </c>
      <c r="E499" s="2" t="s">
        <v>1373</v>
      </c>
      <c r="F499" s="2">
        <f t="shared" si="7"/>
        <v>1</v>
      </c>
      <c r="G499" s="2">
        <f>Sheet1[[#This Row],[Annual Salary]]/Sheet1[[#This Row],[Exchange Rate]]</f>
        <v>56980</v>
      </c>
      <c r="H499" s="2" t="s">
        <v>1374</v>
      </c>
      <c r="I499" s="2" t="s">
        <v>66</v>
      </c>
      <c r="J499" s="2" t="s">
        <v>466</v>
      </c>
      <c r="K499" s="2" t="s">
        <v>80</v>
      </c>
      <c r="L499" s="2" t="s">
        <v>93</v>
      </c>
      <c r="M499" s="2" t="s">
        <v>128</v>
      </c>
      <c r="N499" s="2" t="s">
        <v>477</v>
      </c>
      <c r="O499" s="2" t="s">
        <v>477</v>
      </c>
      <c r="P499" s="2" t="s">
        <v>152</v>
      </c>
      <c r="Q499" s="2" t="s">
        <v>154</v>
      </c>
      <c r="R499" s="2" t="s">
        <v>349</v>
      </c>
    </row>
    <row r="500" spans="1:18" x14ac:dyDescent="0.35">
      <c r="A500" s="2" t="s">
        <v>18</v>
      </c>
      <c r="B500" s="2" t="s">
        <v>30</v>
      </c>
      <c r="C500" s="2" t="s">
        <v>41</v>
      </c>
      <c r="D500" s="2" t="s">
        <v>57</v>
      </c>
      <c r="E500" s="2" t="s">
        <v>1375</v>
      </c>
      <c r="F500" s="2">
        <f t="shared" si="7"/>
        <v>1.4</v>
      </c>
      <c r="G500" s="2">
        <f>Sheet1[[#This Row],[Annual Salary]]/Sheet1[[#This Row],[Exchange Rate]]</f>
        <v>47162.857142857145</v>
      </c>
      <c r="H500" s="2" t="s">
        <v>1376</v>
      </c>
      <c r="I500" s="2" t="s">
        <v>64</v>
      </c>
      <c r="J500" s="2" t="s">
        <v>466</v>
      </c>
      <c r="K500" s="2" t="s">
        <v>75</v>
      </c>
      <c r="L500" s="2" t="s">
        <v>91</v>
      </c>
      <c r="M500" s="2" t="s">
        <v>118</v>
      </c>
      <c r="N500" s="2" t="s">
        <v>516</v>
      </c>
      <c r="O500" s="2" t="s">
        <v>516</v>
      </c>
      <c r="P500" s="2" t="s">
        <v>152</v>
      </c>
      <c r="Q500" s="2" t="s">
        <v>154</v>
      </c>
      <c r="R500" s="2" t="s">
        <v>170</v>
      </c>
    </row>
    <row r="501" spans="1:18" x14ac:dyDescent="0.35">
      <c r="A501" s="2" t="s">
        <v>19</v>
      </c>
      <c r="B501" s="2" t="s">
        <v>34</v>
      </c>
      <c r="C501" s="2" t="s">
        <v>36</v>
      </c>
      <c r="D501" s="2" t="s">
        <v>60</v>
      </c>
      <c r="E501" s="2" t="s">
        <v>1377</v>
      </c>
      <c r="F501" s="2">
        <f t="shared" si="7"/>
        <v>0.86</v>
      </c>
      <c r="G501" s="2">
        <f>Sheet1[[#This Row],[Annual Salary]]/Sheet1[[#This Row],[Exchange Rate]]</f>
        <v>61717.441860465115</v>
      </c>
      <c r="H501" s="2" t="s">
        <v>1378</v>
      </c>
      <c r="I501" s="2" t="s">
        <v>62</v>
      </c>
      <c r="J501" s="2" t="s">
        <v>55</v>
      </c>
      <c r="K501" s="2" t="s">
        <v>75</v>
      </c>
      <c r="L501" s="2" t="s">
        <v>91</v>
      </c>
      <c r="M501" s="2" t="s">
        <v>118</v>
      </c>
      <c r="N501" s="2" t="s">
        <v>517</v>
      </c>
      <c r="O501" s="2" t="s">
        <v>469</v>
      </c>
      <c r="P501" s="2" t="s">
        <v>150</v>
      </c>
      <c r="Q501" s="2" t="s">
        <v>455</v>
      </c>
      <c r="R501" s="2" t="s">
        <v>336</v>
      </c>
    </row>
    <row r="502" spans="1:18" x14ac:dyDescent="0.35">
      <c r="A502" s="2" t="s">
        <v>19</v>
      </c>
      <c r="B502" s="2" t="s">
        <v>22</v>
      </c>
      <c r="C502" s="2" t="s">
        <v>36</v>
      </c>
      <c r="D502" s="2" t="s">
        <v>59</v>
      </c>
      <c r="E502" s="2" t="s">
        <v>1379</v>
      </c>
      <c r="F502" s="2">
        <f t="shared" si="7"/>
        <v>1.53</v>
      </c>
      <c r="G502" s="2">
        <f>Sheet1[[#This Row],[Annual Salary]]/Sheet1[[#This Row],[Exchange Rate]]</f>
        <v>62458.169934640522</v>
      </c>
      <c r="H502" s="2" t="s">
        <v>1055</v>
      </c>
      <c r="I502" s="2" t="s">
        <v>63</v>
      </c>
      <c r="J502" s="2" t="s">
        <v>69</v>
      </c>
      <c r="K502" s="2" t="s">
        <v>72</v>
      </c>
      <c r="L502" s="2" t="s">
        <v>101</v>
      </c>
      <c r="M502" s="2" t="s">
        <v>101</v>
      </c>
      <c r="N502" s="2" t="s">
        <v>473</v>
      </c>
      <c r="O502" s="2" t="s">
        <v>474</v>
      </c>
      <c r="P502" s="2" t="s">
        <v>150</v>
      </c>
      <c r="Q502" s="2" t="s">
        <v>154</v>
      </c>
      <c r="R502" s="2" t="s">
        <v>164</v>
      </c>
    </row>
    <row r="503" spans="1:18" x14ac:dyDescent="0.35">
      <c r="A503" s="2" t="s">
        <v>19</v>
      </c>
      <c r="B503" s="2" t="s">
        <v>466</v>
      </c>
      <c r="C503" s="2" t="s">
        <v>466</v>
      </c>
      <c r="D503" s="2" t="s">
        <v>56</v>
      </c>
      <c r="E503" s="2" t="s">
        <v>480</v>
      </c>
      <c r="F503" s="2">
        <f t="shared" si="7"/>
        <v>1.53</v>
      </c>
      <c r="G503" s="2">
        <f>Sheet1[[#This Row],[Annual Salary]]/Sheet1[[#This Row],[Exchange Rate]]</f>
        <v>0</v>
      </c>
      <c r="H503" s="2" t="s">
        <v>480</v>
      </c>
      <c r="I503" s="2" t="s">
        <v>63</v>
      </c>
      <c r="J503" s="2" t="s">
        <v>55</v>
      </c>
      <c r="K503" s="2" t="s">
        <v>72</v>
      </c>
      <c r="L503" s="2" t="s">
        <v>82</v>
      </c>
      <c r="M503" s="2" t="s">
        <v>466</v>
      </c>
      <c r="N503" s="2" t="s">
        <v>480</v>
      </c>
      <c r="O503" s="2" t="s">
        <v>459</v>
      </c>
      <c r="P503" s="2" t="s">
        <v>150</v>
      </c>
      <c r="Q503" s="2" t="s">
        <v>466</v>
      </c>
      <c r="R503" s="2" t="s">
        <v>350</v>
      </c>
    </row>
    <row r="504" spans="1:18" x14ac:dyDescent="0.35">
      <c r="A504" s="2" t="s">
        <v>20</v>
      </c>
      <c r="B504" s="2" t="s">
        <v>25</v>
      </c>
      <c r="C504" s="2" t="s">
        <v>46</v>
      </c>
      <c r="D504" s="2" t="s">
        <v>466</v>
      </c>
      <c r="E504" s="2" t="s">
        <v>1380</v>
      </c>
      <c r="F504" s="2">
        <f t="shared" si="7"/>
        <v>1.4</v>
      </c>
      <c r="G504" s="2">
        <f>Sheet1[[#This Row],[Annual Salary]]/Sheet1[[#This Row],[Exchange Rate]]</f>
        <v>40203.571428571428</v>
      </c>
      <c r="H504" s="2" t="s">
        <v>1381</v>
      </c>
      <c r="I504" s="2" t="s">
        <v>64</v>
      </c>
      <c r="J504" s="2" t="s">
        <v>472</v>
      </c>
      <c r="K504" s="2" t="s">
        <v>80</v>
      </c>
      <c r="L504" s="2" t="s">
        <v>97</v>
      </c>
      <c r="M504" s="2" t="s">
        <v>122</v>
      </c>
      <c r="N504" s="2" t="s">
        <v>484</v>
      </c>
      <c r="O504" s="2" t="s">
        <v>484</v>
      </c>
      <c r="P504" s="2" t="s">
        <v>454</v>
      </c>
      <c r="Q504" s="2" t="s">
        <v>156</v>
      </c>
      <c r="R504" s="2" t="s">
        <v>258</v>
      </c>
    </row>
    <row r="505" spans="1:18" x14ac:dyDescent="0.35">
      <c r="A505" s="2" t="s">
        <v>19</v>
      </c>
      <c r="B505" s="2" t="s">
        <v>34</v>
      </c>
      <c r="C505" s="2" t="s">
        <v>48</v>
      </c>
      <c r="D505" s="2" t="s">
        <v>57</v>
      </c>
      <c r="E505" s="2" t="s">
        <v>1382</v>
      </c>
      <c r="F505" s="2">
        <f t="shared" si="7"/>
        <v>0.75</v>
      </c>
      <c r="G505" s="2">
        <f>Sheet1[[#This Row],[Annual Salary]]/Sheet1[[#This Row],[Exchange Rate]]</f>
        <v>20228</v>
      </c>
      <c r="H505" s="2" t="s">
        <v>1122</v>
      </c>
      <c r="I505" s="2" t="s">
        <v>67</v>
      </c>
      <c r="J505" s="2" t="s">
        <v>466</v>
      </c>
      <c r="K505" s="2" t="s">
        <v>80</v>
      </c>
      <c r="L505" s="2" t="s">
        <v>97</v>
      </c>
      <c r="M505" s="2" t="s">
        <v>122</v>
      </c>
      <c r="N505" s="2" t="s">
        <v>517</v>
      </c>
      <c r="O505" s="2" t="s">
        <v>517</v>
      </c>
      <c r="P505" s="2" t="s">
        <v>481</v>
      </c>
      <c r="Q505" s="2" t="s">
        <v>156</v>
      </c>
      <c r="R505" s="2" t="s">
        <v>170</v>
      </c>
    </row>
    <row r="506" spans="1:18" x14ac:dyDescent="0.35">
      <c r="A506" s="2" t="s">
        <v>19</v>
      </c>
      <c r="B506" s="2" t="s">
        <v>466</v>
      </c>
      <c r="C506" s="2" t="s">
        <v>466</v>
      </c>
      <c r="D506" s="2" t="s">
        <v>56</v>
      </c>
      <c r="E506" s="2" t="s">
        <v>480</v>
      </c>
      <c r="F506" s="2">
        <f t="shared" si="7"/>
        <v>0.86</v>
      </c>
      <c r="G506" s="2">
        <f>Sheet1[[#This Row],[Annual Salary]]/Sheet1[[#This Row],[Exchange Rate]]</f>
        <v>0</v>
      </c>
      <c r="H506" s="2" t="s">
        <v>480</v>
      </c>
      <c r="I506" s="2" t="s">
        <v>62</v>
      </c>
      <c r="J506" s="2" t="s">
        <v>55</v>
      </c>
      <c r="K506" s="2" t="s">
        <v>71</v>
      </c>
      <c r="L506" s="2" t="s">
        <v>81</v>
      </c>
      <c r="M506" s="2" t="s">
        <v>466</v>
      </c>
      <c r="N506" s="2" t="s">
        <v>480</v>
      </c>
      <c r="O506" s="2" t="s">
        <v>517</v>
      </c>
      <c r="P506" s="2" t="s">
        <v>454</v>
      </c>
      <c r="Q506" s="2" t="s">
        <v>466</v>
      </c>
      <c r="R506" s="2" t="s">
        <v>166</v>
      </c>
    </row>
    <row r="507" spans="1:18" x14ac:dyDescent="0.35">
      <c r="A507" s="2" t="s">
        <v>18</v>
      </c>
      <c r="B507" s="2" t="s">
        <v>28</v>
      </c>
      <c r="C507" s="2" t="s">
        <v>40</v>
      </c>
      <c r="D507" s="2" t="s">
        <v>55</v>
      </c>
      <c r="E507" s="2" t="s">
        <v>1383</v>
      </c>
      <c r="F507" s="2">
        <f t="shared" si="7"/>
        <v>0.86</v>
      </c>
      <c r="G507" s="2">
        <f>Sheet1[[#This Row],[Annual Salary]]/Sheet1[[#This Row],[Exchange Rate]]</f>
        <v>67716.27906976745</v>
      </c>
      <c r="H507" s="2" t="s">
        <v>1384</v>
      </c>
      <c r="I507" s="2" t="s">
        <v>62</v>
      </c>
      <c r="J507" s="2" t="s">
        <v>472</v>
      </c>
      <c r="K507" s="2" t="s">
        <v>80</v>
      </c>
      <c r="L507" s="2" t="s">
        <v>97</v>
      </c>
      <c r="M507" s="2" t="s">
        <v>122</v>
      </c>
      <c r="N507" s="2" t="s">
        <v>469</v>
      </c>
      <c r="O507" s="2" t="s">
        <v>469</v>
      </c>
      <c r="P507" s="2" t="s">
        <v>454</v>
      </c>
      <c r="Q507" s="2" t="s">
        <v>156</v>
      </c>
      <c r="R507" s="2" t="s">
        <v>172</v>
      </c>
    </row>
    <row r="508" spans="1:18" x14ac:dyDescent="0.35">
      <c r="A508" s="2" t="s">
        <v>18</v>
      </c>
      <c r="B508" s="2" t="s">
        <v>27</v>
      </c>
      <c r="C508" s="2" t="s">
        <v>40</v>
      </c>
      <c r="D508" s="2" t="s">
        <v>449</v>
      </c>
      <c r="E508" s="2" t="s">
        <v>1385</v>
      </c>
      <c r="F508" s="2">
        <f t="shared" si="7"/>
        <v>1.4</v>
      </c>
      <c r="G508" s="2">
        <f>Sheet1[[#This Row],[Annual Salary]]/Sheet1[[#This Row],[Exchange Rate]]</f>
        <v>20432.142857142859</v>
      </c>
      <c r="H508" s="2" t="s">
        <v>480</v>
      </c>
      <c r="I508" s="2" t="s">
        <v>64</v>
      </c>
      <c r="J508" s="2" t="s">
        <v>472</v>
      </c>
      <c r="K508" s="2" t="s">
        <v>497</v>
      </c>
      <c r="L508" s="2" t="s">
        <v>105</v>
      </c>
      <c r="M508" s="2" t="s">
        <v>105</v>
      </c>
      <c r="N508" s="2" t="s">
        <v>488</v>
      </c>
      <c r="O508" s="2" t="s">
        <v>488</v>
      </c>
      <c r="P508" s="2" t="s">
        <v>152</v>
      </c>
      <c r="Q508" s="2" t="s">
        <v>156</v>
      </c>
      <c r="R508" s="2" t="s">
        <v>243</v>
      </c>
    </row>
    <row r="509" spans="1:18" x14ac:dyDescent="0.35">
      <c r="A509" s="2" t="s">
        <v>19</v>
      </c>
      <c r="B509" s="2" t="s">
        <v>23</v>
      </c>
      <c r="C509" s="2" t="s">
        <v>42</v>
      </c>
      <c r="D509" s="2" t="s">
        <v>486</v>
      </c>
      <c r="E509" s="2" t="s">
        <v>1386</v>
      </c>
      <c r="F509" s="2">
        <f t="shared" si="7"/>
        <v>1.4</v>
      </c>
      <c r="G509" s="2">
        <f>Sheet1[[#This Row],[Annual Salary]]/Sheet1[[#This Row],[Exchange Rate]]</f>
        <v>40066.428571428572</v>
      </c>
      <c r="H509" s="2" t="s">
        <v>1387</v>
      </c>
      <c r="I509" s="2" t="s">
        <v>64</v>
      </c>
      <c r="J509" s="2" t="s">
        <v>55</v>
      </c>
      <c r="K509" s="2" t="s">
        <v>497</v>
      </c>
      <c r="L509" s="2" t="s">
        <v>105</v>
      </c>
      <c r="M509" s="2" t="s">
        <v>105</v>
      </c>
      <c r="N509" s="2" t="s">
        <v>469</v>
      </c>
      <c r="O509" s="2" t="s">
        <v>469</v>
      </c>
      <c r="P509" s="2" t="s">
        <v>454</v>
      </c>
      <c r="Q509" s="2" t="s">
        <v>156</v>
      </c>
      <c r="R509" s="2" t="s">
        <v>161</v>
      </c>
    </row>
    <row r="510" spans="1:18" x14ac:dyDescent="0.35">
      <c r="A510" s="2" t="s">
        <v>20</v>
      </c>
      <c r="B510" s="2" t="s">
        <v>30</v>
      </c>
      <c r="C510" s="2" t="s">
        <v>47</v>
      </c>
      <c r="D510" s="2" t="s">
        <v>449</v>
      </c>
      <c r="E510" s="2" t="s">
        <v>1388</v>
      </c>
      <c r="F510" s="2">
        <f t="shared" si="7"/>
        <v>88.04</v>
      </c>
      <c r="G510" s="2">
        <f>Sheet1[[#This Row],[Annual Salary]]/Sheet1[[#This Row],[Exchange Rate]]</f>
        <v>7718.7414811449335</v>
      </c>
      <c r="H510" s="2" t="s">
        <v>480</v>
      </c>
      <c r="I510" s="2" t="s">
        <v>65</v>
      </c>
      <c r="J510" s="2" t="s">
        <v>466</v>
      </c>
      <c r="K510" s="2" t="s">
        <v>497</v>
      </c>
      <c r="L510" s="2" t="s">
        <v>105</v>
      </c>
      <c r="M510" s="2" t="s">
        <v>105</v>
      </c>
      <c r="N510" s="2" t="s">
        <v>477</v>
      </c>
      <c r="O510" s="2" t="s">
        <v>477</v>
      </c>
      <c r="P510" s="2" t="s">
        <v>150</v>
      </c>
      <c r="Q510" s="2" t="s">
        <v>465</v>
      </c>
      <c r="R510" s="2" t="s">
        <v>351</v>
      </c>
    </row>
    <row r="511" spans="1:18" x14ac:dyDescent="0.35">
      <c r="A511" s="2" t="s">
        <v>18</v>
      </c>
      <c r="B511" s="2" t="s">
        <v>32</v>
      </c>
      <c r="C511" s="2" t="s">
        <v>43</v>
      </c>
      <c r="D511" s="2" t="s">
        <v>57</v>
      </c>
      <c r="E511" s="2" t="s">
        <v>1389</v>
      </c>
      <c r="F511" s="2">
        <f t="shared" si="7"/>
        <v>1</v>
      </c>
      <c r="G511" s="2">
        <f>Sheet1[[#This Row],[Annual Salary]]/Sheet1[[#This Row],[Exchange Rate]]</f>
        <v>85374</v>
      </c>
      <c r="H511" s="2" t="s">
        <v>1390</v>
      </c>
      <c r="I511" s="2" t="s">
        <v>66</v>
      </c>
      <c r="J511" s="2" t="s">
        <v>472</v>
      </c>
      <c r="K511" s="2" t="s">
        <v>73</v>
      </c>
      <c r="L511" s="2" t="s">
        <v>83</v>
      </c>
      <c r="M511" s="2" t="s">
        <v>73</v>
      </c>
      <c r="N511" s="2" t="s">
        <v>477</v>
      </c>
      <c r="O511" s="2" t="s">
        <v>947</v>
      </c>
      <c r="P511" s="2" t="s">
        <v>454</v>
      </c>
      <c r="Q511" s="2" t="s">
        <v>154</v>
      </c>
      <c r="R511" s="2" t="s">
        <v>352</v>
      </c>
    </row>
    <row r="512" spans="1:18" x14ac:dyDescent="0.35">
      <c r="A512" s="2" t="s">
        <v>18</v>
      </c>
      <c r="B512" s="2" t="s">
        <v>31</v>
      </c>
      <c r="C512" s="2" t="s">
        <v>38</v>
      </c>
      <c r="D512" s="2" t="s">
        <v>61</v>
      </c>
      <c r="E512" s="2" t="s">
        <v>1391</v>
      </c>
      <c r="F512" s="2">
        <f t="shared" si="7"/>
        <v>1.53</v>
      </c>
      <c r="G512" s="2">
        <f>Sheet1[[#This Row],[Annual Salary]]/Sheet1[[#This Row],[Exchange Rate]]</f>
        <v>92747.058823529413</v>
      </c>
      <c r="H512" s="2" t="s">
        <v>1392</v>
      </c>
      <c r="I512" s="2" t="s">
        <v>63</v>
      </c>
      <c r="J512" s="2" t="s">
        <v>466</v>
      </c>
      <c r="K512" s="2" t="s">
        <v>72</v>
      </c>
      <c r="L512" s="2" t="s">
        <v>101</v>
      </c>
      <c r="M512" s="2" t="s">
        <v>101</v>
      </c>
      <c r="N512" s="2" t="s">
        <v>498</v>
      </c>
      <c r="O512" s="2" t="s">
        <v>498</v>
      </c>
      <c r="P512" s="2" t="s">
        <v>481</v>
      </c>
      <c r="Q512" s="2" t="s">
        <v>465</v>
      </c>
      <c r="R512" s="2" t="s">
        <v>353</v>
      </c>
    </row>
    <row r="513" spans="1:18" x14ac:dyDescent="0.35">
      <c r="A513" s="2" t="s">
        <v>19</v>
      </c>
      <c r="B513" s="2" t="s">
        <v>34</v>
      </c>
      <c r="C513" s="2" t="s">
        <v>47</v>
      </c>
      <c r="D513" s="2" t="s">
        <v>57</v>
      </c>
      <c r="E513" s="2" t="s">
        <v>1393</v>
      </c>
      <c r="F513" s="2">
        <f t="shared" si="7"/>
        <v>1</v>
      </c>
      <c r="G513" s="2">
        <f>Sheet1[[#This Row],[Annual Salary]]/Sheet1[[#This Row],[Exchange Rate]]</f>
        <v>152046</v>
      </c>
      <c r="H513" s="2" t="s">
        <v>1394</v>
      </c>
      <c r="I513" s="2" t="s">
        <v>66</v>
      </c>
      <c r="J513" s="2" t="s">
        <v>69</v>
      </c>
      <c r="K513" s="2" t="s">
        <v>77</v>
      </c>
      <c r="L513" s="2" t="s">
        <v>87</v>
      </c>
      <c r="M513" s="2" t="s">
        <v>127</v>
      </c>
      <c r="N513" s="2" t="s">
        <v>480</v>
      </c>
      <c r="O513" s="2" t="s">
        <v>480</v>
      </c>
      <c r="P513" s="2" t="s">
        <v>481</v>
      </c>
      <c r="Q513" s="2" t="s">
        <v>154</v>
      </c>
      <c r="R513" s="2" t="s">
        <v>354</v>
      </c>
    </row>
    <row r="514" spans="1:18" x14ac:dyDescent="0.35">
      <c r="A514" s="2" t="s">
        <v>16</v>
      </c>
      <c r="B514" s="2" t="s">
        <v>27</v>
      </c>
      <c r="C514" s="2" t="s">
        <v>36</v>
      </c>
      <c r="D514" s="2" t="s">
        <v>456</v>
      </c>
      <c r="E514" s="2" t="s">
        <v>1395</v>
      </c>
      <c r="F514" s="2">
        <f t="shared" ref="F514:F577" si="8">IF(I514="USD",1,
 IF(I514="INR",88.04,
 IF(I514="EUR",0.86,
 IF(I514="GBP",0.75,
 IF(I514="CAD",1.4,
 IF(I514="AUD",1.53))))))</f>
        <v>1</v>
      </c>
      <c r="G514" s="2">
        <f>Sheet1[[#This Row],[Annual Salary]]/Sheet1[[#This Row],[Exchange Rate]]</f>
        <v>69295</v>
      </c>
      <c r="H514" s="2" t="s">
        <v>1396</v>
      </c>
      <c r="I514" s="2" t="s">
        <v>66</v>
      </c>
      <c r="J514" s="2" t="s">
        <v>466</v>
      </c>
      <c r="K514" s="2" t="s">
        <v>71</v>
      </c>
      <c r="L514" s="2" t="s">
        <v>81</v>
      </c>
      <c r="M514" s="2" t="s">
        <v>111</v>
      </c>
      <c r="N514" s="2" t="s">
        <v>498</v>
      </c>
      <c r="O514" s="2" t="s">
        <v>498</v>
      </c>
      <c r="P514" s="2" t="s">
        <v>464</v>
      </c>
      <c r="Q514" s="2" t="s">
        <v>465</v>
      </c>
      <c r="R514" s="2" t="s">
        <v>248</v>
      </c>
    </row>
    <row r="515" spans="1:18" x14ac:dyDescent="0.35">
      <c r="A515" s="2" t="s">
        <v>18</v>
      </c>
      <c r="B515" s="2" t="s">
        <v>23</v>
      </c>
      <c r="C515" s="2" t="s">
        <v>43</v>
      </c>
      <c r="D515" s="2" t="s">
        <v>466</v>
      </c>
      <c r="E515" s="2" t="s">
        <v>1397</v>
      </c>
      <c r="F515" s="2">
        <f t="shared" si="8"/>
        <v>1.4</v>
      </c>
      <c r="G515" s="2">
        <f>Sheet1[[#This Row],[Annual Salary]]/Sheet1[[#This Row],[Exchange Rate]]</f>
        <v>36465.71428571429</v>
      </c>
      <c r="H515" s="2" t="s">
        <v>1398</v>
      </c>
      <c r="I515" s="2" t="s">
        <v>64</v>
      </c>
      <c r="J515" s="2" t="s">
        <v>452</v>
      </c>
      <c r="K515" s="2" t="s">
        <v>497</v>
      </c>
      <c r="L515" s="2" t="s">
        <v>92</v>
      </c>
      <c r="M515" s="2" t="s">
        <v>92</v>
      </c>
      <c r="N515" s="2" t="s">
        <v>474</v>
      </c>
      <c r="O515" s="2" t="s">
        <v>459</v>
      </c>
      <c r="P515" s="2" t="s">
        <v>150</v>
      </c>
      <c r="Q515" s="2" t="s">
        <v>154</v>
      </c>
      <c r="R515" s="2" t="s">
        <v>189</v>
      </c>
    </row>
    <row r="516" spans="1:18" x14ac:dyDescent="0.35">
      <c r="A516" s="2" t="s">
        <v>18</v>
      </c>
      <c r="B516" s="2" t="s">
        <v>466</v>
      </c>
      <c r="C516" s="2" t="s">
        <v>466</v>
      </c>
      <c r="D516" s="2" t="s">
        <v>59</v>
      </c>
      <c r="E516" s="2" t="s">
        <v>480</v>
      </c>
      <c r="F516" s="2">
        <f t="shared" si="8"/>
        <v>1</v>
      </c>
      <c r="G516" s="2">
        <f>Sheet1[[#This Row],[Annual Salary]]/Sheet1[[#This Row],[Exchange Rate]]</f>
        <v>0</v>
      </c>
      <c r="H516" s="2" t="s">
        <v>1399</v>
      </c>
      <c r="I516" s="2" t="s">
        <v>66</v>
      </c>
      <c r="J516" s="2" t="s">
        <v>69</v>
      </c>
      <c r="K516" s="2" t="s">
        <v>76</v>
      </c>
      <c r="L516" s="2" t="s">
        <v>88</v>
      </c>
      <c r="M516" s="2" t="s">
        <v>466</v>
      </c>
      <c r="N516" s="2" t="s">
        <v>480</v>
      </c>
      <c r="O516" s="2" t="s">
        <v>516</v>
      </c>
      <c r="P516" s="2" t="s">
        <v>481</v>
      </c>
      <c r="Q516" s="2" t="s">
        <v>466</v>
      </c>
      <c r="R516" s="2" t="s">
        <v>353</v>
      </c>
    </row>
    <row r="517" spans="1:18" x14ac:dyDescent="0.35">
      <c r="A517" s="2" t="s">
        <v>20</v>
      </c>
      <c r="B517" s="2" t="s">
        <v>23</v>
      </c>
      <c r="C517" s="2" t="s">
        <v>41</v>
      </c>
      <c r="D517" s="2" t="s">
        <v>486</v>
      </c>
      <c r="E517" s="2" t="s">
        <v>1400</v>
      </c>
      <c r="F517" s="2">
        <f t="shared" si="8"/>
        <v>0.75</v>
      </c>
      <c r="G517" s="2">
        <f>Sheet1[[#This Row],[Annual Salary]]/Sheet1[[#This Row],[Exchange Rate]]</f>
        <v>118098.66666666667</v>
      </c>
      <c r="H517" s="2" t="s">
        <v>1401</v>
      </c>
      <c r="I517" s="2" t="s">
        <v>67</v>
      </c>
      <c r="J517" s="2" t="s">
        <v>55</v>
      </c>
      <c r="K517" s="2" t="s">
        <v>75</v>
      </c>
      <c r="L517" s="2" t="s">
        <v>91</v>
      </c>
      <c r="M517" s="2" t="s">
        <v>118</v>
      </c>
      <c r="N517" s="2" t="s">
        <v>453</v>
      </c>
      <c r="O517" s="2" t="s">
        <v>453</v>
      </c>
      <c r="P517" s="2" t="s">
        <v>481</v>
      </c>
      <c r="Q517" s="2" t="s">
        <v>154</v>
      </c>
      <c r="R517" s="2" t="s">
        <v>211</v>
      </c>
    </row>
    <row r="518" spans="1:18" x14ac:dyDescent="0.35">
      <c r="A518" s="2" t="s">
        <v>18</v>
      </c>
      <c r="B518" s="2" t="s">
        <v>25</v>
      </c>
      <c r="C518" s="2" t="s">
        <v>549</v>
      </c>
      <c r="D518" s="2" t="s">
        <v>57</v>
      </c>
      <c r="E518" s="2" t="s">
        <v>1402</v>
      </c>
      <c r="F518" s="2">
        <f t="shared" si="8"/>
        <v>88.04</v>
      </c>
      <c r="G518" s="2">
        <f>Sheet1[[#This Row],[Annual Salary]]/Sheet1[[#This Row],[Exchange Rate]]</f>
        <v>501.85143116765101</v>
      </c>
      <c r="H518" s="2" t="s">
        <v>1403</v>
      </c>
      <c r="I518" s="2" t="s">
        <v>65</v>
      </c>
      <c r="J518" s="2" t="s">
        <v>55</v>
      </c>
      <c r="K518" s="2" t="s">
        <v>71</v>
      </c>
      <c r="L518" s="2" t="s">
        <v>81</v>
      </c>
      <c r="M518" s="2" t="s">
        <v>111</v>
      </c>
      <c r="N518" s="2" t="s">
        <v>504</v>
      </c>
      <c r="O518" s="2" t="s">
        <v>473</v>
      </c>
      <c r="P518" s="2" t="s">
        <v>481</v>
      </c>
      <c r="Q518" s="2" t="s">
        <v>455</v>
      </c>
      <c r="R518" s="2" t="s">
        <v>347</v>
      </c>
    </row>
    <row r="519" spans="1:18" x14ac:dyDescent="0.35">
      <c r="A519" s="2" t="s">
        <v>19</v>
      </c>
      <c r="B519" s="2" t="s">
        <v>22</v>
      </c>
      <c r="C519" s="2" t="s">
        <v>37</v>
      </c>
      <c r="D519" s="2" t="s">
        <v>486</v>
      </c>
      <c r="E519" s="2" t="s">
        <v>1404</v>
      </c>
      <c r="F519" s="2">
        <f t="shared" si="8"/>
        <v>1.53</v>
      </c>
      <c r="G519" s="2">
        <f>Sheet1[[#This Row],[Annual Salary]]/Sheet1[[#This Row],[Exchange Rate]]</f>
        <v>48205.882352941175</v>
      </c>
      <c r="H519" s="2" t="s">
        <v>480</v>
      </c>
      <c r="I519" s="2" t="s">
        <v>63</v>
      </c>
      <c r="J519" s="2" t="s">
        <v>69</v>
      </c>
      <c r="K519" s="2" t="s">
        <v>78</v>
      </c>
      <c r="L519" s="2" t="s">
        <v>491</v>
      </c>
      <c r="M519" s="2" t="s">
        <v>117</v>
      </c>
      <c r="N519" s="2" t="s">
        <v>516</v>
      </c>
      <c r="O519" s="2" t="s">
        <v>517</v>
      </c>
      <c r="P519" s="2" t="s">
        <v>464</v>
      </c>
      <c r="Q519" s="2" t="s">
        <v>156</v>
      </c>
      <c r="R519" s="2" t="s">
        <v>355</v>
      </c>
    </row>
    <row r="520" spans="1:18" x14ac:dyDescent="0.35">
      <c r="A520" s="2" t="s">
        <v>19</v>
      </c>
      <c r="B520" s="2" t="s">
        <v>25</v>
      </c>
      <c r="C520" s="2" t="s">
        <v>43</v>
      </c>
      <c r="D520" s="2" t="s">
        <v>56</v>
      </c>
      <c r="E520" s="2" t="s">
        <v>1405</v>
      </c>
      <c r="F520" s="2">
        <f t="shared" si="8"/>
        <v>1.53</v>
      </c>
      <c r="G520" s="2">
        <f>Sheet1[[#This Row],[Annual Salary]]/Sheet1[[#This Row],[Exchange Rate]]</f>
        <v>41679.084967320261</v>
      </c>
      <c r="H520" s="2" t="s">
        <v>1406</v>
      </c>
      <c r="I520" s="2" t="s">
        <v>63</v>
      </c>
      <c r="J520" s="2" t="s">
        <v>466</v>
      </c>
      <c r="K520" s="2" t="s">
        <v>80</v>
      </c>
      <c r="L520" s="2" t="s">
        <v>93</v>
      </c>
      <c r="M520" s="2" t="s">
        <v>128</v>
      </c>
      <c r="N520" s="2" t="s">
        <v>517</v>
      </c>
      <c r="O520" s="2" t="s">
        <v>474</v>
      </c>
      <c r="P520" s="2" t="s">
        <v>150</v>
      </c>
      <c r="Q520" s="2" t="s">
        <v>156</v>
      </c>
      <c r="R520" s="2" t="s">
        <v>249</v>
      </c>
    </row>
    <row r="521" spans="1:18" x14ac:dyDescent="0.35">
      <c r="A521" s="2" t="s">
        <v>18</v>
      </c>
      <c r="B521" s="2" t="s">
        <v>23</v>
      </c>
      <c r="C521" s="2" t="s">
        <v>40</v>
      </c>
      <c r="D521" s="2" t="s">
        <v>466</v>
      </c>
      <c r="E521" s="2" t="s">
        <v>1407</v>
      </c>
      <c r="F521" s="2">
        <f t="shared" si="8"/>
        <v>0.86</v>
      </c>
      <c r="G521" s="2">
        <f>Sheet1[[#This Row],[Annual Salary]]/Sheet1[[#This Row],[Exchange Rate]]</f>
        <v>76265.116279069771</v>
      </c>
      <c r="H521" s="2" t="s">
        <v>480</v>
      </c>
      <c r="I521" s="2" t="s">
        <v>62</v>
      </c>
      <c r="J521" s="2" t="s">
        <v>69</v>
      </c>
      <c r="K521" s="2" t="s">
        <v>78</v>
      </c>
      <c r="L521" s="2" t="s">
        <v>491</v>
      </c>
      <c r="M521" s="2" t="s">
        <v>117</v>
      </c>
      <c r="N521" s="2" t="s">
        <v>517</v>
      </c>
      <c r="O521" s="2" t="s">
        <v>517</v>
      </c>
      <c r="P521" s="2" t="s">
        <v>454</v>
      </c>
      <c r="Q521" s="2" t="s">
        <v>156</v>
      </c>
      <c r="R521" s="2" t="s">
        <v>333</v>
      </c>
    </row>
    <row r="522" spans="1:18" x14ac:dyDescent="0.35">
      <c r="A522" s="2" t="s">
        <v>19</v>
      </c>
      <c r="B522" s="2" t="s">
        <v>34</v>
      </c>
      <c r="C522" s="2" t="s">
        <v>43</v>
      </c>
      <c r="D522" s="2" t="s">
        <v>57</v>
      </c>
      <c r="E522" s="2" t="s">
        <v>1408</v>
      </c>
      <c r="F522" s="2">
        <f t="shared" si="8"/>
        <v>0.75</v>
      </c>
      <c r="G522" s="2">
        <f>Sheet1[[#This Row],[Annual Salary]]/Sheet1[[#This Row],[Exchange Rate]]</f>
        <v>64174.666666666664</v>
      </c>
      <c r="H522" s="2" t="s">
        <v>1409</v>
      </c>
      <c r="I522" s="2" t="s">
        <v>67</v>
      </c>
      <c r="J522" s="2" t="s">
        <v>69</v>
      </c>
      <c r="K522" s="2" t="s">
        <v>76</v>
      </c>
      <c r="L522" s="2" t="s">
        <v>86</v>
      </c>
      <c r="M522" s="2" t="s">
        <v>143</v>
      </c>
      <c r="N522" s="2" t="s">
        <v>459</v>
      </c>
      <c r="O522" s="2" t="s">
        <v>459</v>
      </c>
      <c r="P522" s="2" t="s">
        <v>152</v>
      </c>
      <c r="Q522" s="2" t="s">
        <v>465</v>
      </c>
      <c r="R522" s="2" t="s">
        <v>327</v>
      </c>
    </row>
    <row r="523" spans="1:18" x14ac:dyDescent="0.35">
      <c r="A523" s="2" t="s">
        <v>20</v>
      </c>
      <c r="B523" s="2" t="s">
        <v>23</v>
      </c>
      <c r="C523" s="2" t="s">
        <v>43</v>
      </c>
      <c r="D523" s="2" t="s">
        <v>59</v>
      </c>
      <c r="E523" s="2" t="s">
        <v>1410</v>
      </c>
      <c r="F523" s="2">
        <f t="shared" si="8"/>
        <v>1.4</v>
      </c>
      <c r="G523" s="2">
        <f>Sheet1[[#This Row],[Annual Salary]]/Sheet1[[#This Row],[Exchange Rate]]</f>
        <v>51876.428571428572</v>
      </c>
      <c r="H523" s="2" t="s">
        <v>1411</v>
      </c>
      <c r="I523" s="2" t="s">
        <v>64</v>
      </c>
      <c r="J523" s="2" t="s">
        <v>69</v>
      </c>
      <c r="K523" s="2" t="s">
        <v>78</v>
      </c>
      <c r="L523" s="2" t="s">
        <v>491</v>
      </c>
      <c r="M523" s="2" t="s">
        <v>117</v>
      </c>
      <c r="N523" s="2" t="s">
        <v>477</v>
      </c>
      <c r="O523" s="2" t="s">
        <v>947</v>
      </c>
      <c r="P523" s="2" t="s">
        <v>464</v>
      </c>
      <c r="Q523" s="2" t="s">
        <v>154</v>
      </c>
      <c r="R523" s="2" t="s">
        <v>356</v>
      </c>
    </row>
    <row r="524" spans="1:18" x14ac:dyDescent="0.35">
      <c r="A524" s="2" t="s">
        <v>18</v>
      </c>
      <c r="B524" s="2" t="s">
        <v>22</v>
      </c>
      <c r="C524" s="2" t="s">
        <v>39</v>
      </c>
      <c r="D524" s="2" t="s">
        <v>59</v>
      </c>
      <c r="E524" s="2" t="s">
        <v>1412</v>
      </c>
      <c r="F524" s="2">
        <f t="shared" si="8"/>
        <v>1.53</v>
      </c>
      <c r="G524" s="2">
        <f>Sheet1[[#This Row],[Annual Salary]]/Sheet1[[#This Row],[Exchange Rate]]</f>
        <v>35829.411764705881</v>
      </c>
      <c r="H524" s="2" t="s">
        <v>1413</v>
      </c>
      <c r="I524" s="2" t="s">
        <v>63</v>
      </c>
      <c r="J524" s="2" t="s">
        <v>472</v>
      </c>
      <c r="K524" s="2" t="s">
        <v>78</v>
      </c>
      <c r="L524" s="2" t="s">
        <v>491</v>
      </c>
      <c r="M524" s="2" t="s">
        <v>117</v>
      </c>
      <c r="N524" s="2" t="s">
        <v>462</v>
      </c>
      <c r="O524" s="2" t="s">
        <v>462</v>
      </c>
      <c r="P524" s="2" t="s">
        <v>464</v>
      </c>
      <c r="Q524" s="2" t="s">
        <v>455</v>
      </c>
      <c r="R524" s="2" t="s">
        <v>170</v>
      </c>
    </row>
    <row r="525" spans="1:18" x14ac:dyDescent="0.35">
      <c r="A525" s="2" t="s">
        <v>16</v>
      </c>
      <c r="B525" s="2" t="s">
        <v>33</v>
      </c>
      <c r="C525" s="2" t="s">
        <v>47</v>
      </c>
      <c r="D525" s="2" t="s">
        <v>55</v>
      </c>
      <c r="E525" s="2" t="s">
        <v>1414</v>
      </c>
      <c r="F525" s="2">
        <f t="shared" si="8"/>
        <v>1</v>
      </c>
      <c r="G525" s="2">
        <f>Sheet1[[#This Row],[Annual Salary]]/Sheet1[[#This Row],[Exchange Rate]]</f>
        <v>114872</v>
      </c>
      <c r="H525" s="2" t="s">
        <v>742</v>
      </c>
      <c r="I525" s="2" t="s">
        <v>66</v>
      </c>
      <c r="J525" s="2" t="s">
        <v>466</v>
      </c>
      <c r="K525" s="2" t="s">
        <v>73</v>
      </c>
      <c r="L525" s="2" t="s">
        <v>83</v>
      </c>
      <c r="M525" s="2" t="s">
        <v>73</v>
      </c>
      <c r="N525" s="2" t="s">
        <v>510</v>
      </c>
      <c r="O525" s="2" t="s">
        <v>531</v>
      </c>
      <c r="P525" s="2" t="s">
        <v>152</v>
      </c>
      <c r="Q525" s="2" t="s">
        <v>154</v>
      </c>
      <c r="R525" s="2" t="s">
        <v>238</v>
      </c>
    </row>
    <row r="526" spans="1:18" x14ac:dyDescent="0.35">
      <c r="A526" s="2" t="s">
        <v>19</v>
      </c>
      <c r="B526" s="2" t="s">
        <v>27</v>
      </c>
      <c r="C526" s="2" t="s">
        <v>39</v>
      </c>
      <c r="D526" s="2" t="s">
        <v>486</v>
      </c>
      <c r="E526" s="2" t="s">
        <v>1415</v>
      </c>
      <c r="F526" s="2">
        <f t="shared" si="8"/>
        <v>88.04</v>
      </c>
      <c r="G526" s="2">
        <f>Sheet1[[#This Row],[Annual Salary]]/Sheet1[[#This Row],[Exchange Rate]]</f>
        <v>12204.725124943207</v>
      </c>
      <c r="H526" s="2" t="s">
        <v>1416</v>
      </c>
      <c r="I526" s="2" t="s">
        <v>65</v>
      </c>
      <c r="J526" s="2" t="s">
        <v>55</v>
      </c>
      <c r="K526" s="2" t="s">
        <v>497</v>
      </c>
      <c r="L526" s="2" t="s">
        <v>92</v>
      </c>
      <c r="M526" s="2" t="s">
        <v>92</v>
      </c>
      <c r="N526" s="2" t="s">
        <v>488</v>
      </c>
      <c r="O526" s="2" t="s">
        <v>517</v>
      </c>
      <c r="P526" s="2" t="s">
        <v>152</v>
      </c>
      <c r="Q526" s="2" t="s">
        <v>156</v>
      </c>
      <c r="R526" s="2" t="s">
        <v>170</v>
      </c>
    </row>
    <row r="527" spans="1:18" x14ac:dyDescent="0.35">
      <c r="A527" s="2" t="s">
        <v>19</v>
      </c>
      <c r="B527" s="2" t="s">
        <v>466</v>
      </c>
      <c r="C527" s="2" t="s">
        <v>466</v>
      </c>
      <c r="D527" s="2" t="s">
        <v>57</v>
      </c>
      <c r="E527" s="2" t="s">
        <v>480</v>
      </c>
      <c r="F527" s="2">
        <f t="shared" si="8"/>
        <v>0.75</v>
      </c>
      <c r="G527" s="2">
        <f>Sheet1[[#This Row],[Annual Salary]]/Sheet1[[#This Row],[Exchange Rate]]</f>
        <v>0</v>
      </c>
      <c r="H527" s="2" t="s">
        <v>480</v>
      </c>
      <c r="I527" s="2" t="s">
        <v>67</v>
      </c>
      <c r="J527" s="2" t="s">
        <v>466</v>
      </c>
      <c r="K527" s="2" t="s">
        <v>74</v>
      </c>
      <c r="L527" s="2" t="s">
        <v>84</v>
      </c>
      <c r="M527" s="2" t="s">
        <v>466</v>
      </c>
      <c r="N527" s="2" t="s">
        <v>480</v>
      </c>
      <c r="O527" s="2" t="s">
        <v>459</v>
      </c>
      <c r="P527" s="2" t="s">
        <v>150</v>
      </c>
      <c r="Q527" s="2" t="s">
        <v>466</v>
      </c>
      <c r="R527" s="2" t="s">
        <v>187</v>
      </c>
    </row>
    <row r="528" spans="1:18" x14ac:dyDescent="0.35">
      <c r="A528" s="2" t="s">
        <v>19</v>
      </c>
      <c r="B528" s="2" t="s">
        <v>33</v>
      </c>
      <c r="C528" s="2" t="s">
        <v>40</v>
      </c>
      <c r="D528" s="2" t="s">
        <v>61</v>
      </c>
      <c r="E528" s="2" t="s">
        <v>1417</v>
      </c>
      <c r="F528" s="2">
        <f t="shared" si="8"/>
        <v>1.53</v>
      </c>
      <c r="G528" s="2">
        <f>Sheet1[[#This Row],[Annual Salary]]/Sheet1[[#This Row],[Exchange Rate]]</f>
        <v>56879.084967320261</v>
      </c>
      <c r="H528" s="2" t="s">
        <v>1418</v>
      </c>
      <c r="I528" s="2" t="s">
        <v>63</v>
      </c>
      <c r="J528" s="2" t="s">
        <v>55</v>
      </c>
      <c r="K528" s="2" t="s">
        <v>80</v>
      </c>
      <c r="L528" s="2" t="s">
        <v>100</v>
      </c>
      <c r="M528" s="2" t="s">
        <v>126</v>
      </c>
      <c r="N528" s="2" t="s">
        <v>474</v>
      </c>
      <c r="O528" s="2" t="s">
        <v>474</v>
      </c>
      <c r="P528" s="2" t="s">
        <v>150</v>
      </c>
      <c r="Q528" s="2" t="s">
        <v>156</v>
      </c>
      <c r="R528" s="2" t="s">
        <v>357</v>
      </c>
    </row>
    <row r="529" spans="1:18" x14ac:dyDescent="0.35">
      <c r="A529" s="2" t="s">
        <v>18</v>
      </c>
      <c r="B529" s="2" t="s">
        <v>30</v>
      </c>
      <c r="C529" s="2" t="s">
        <v>42</v>
      </c>
      <c r="D529" s="2" t="s">
        <v>61</v>
      </c>
      <c r="E529" s="2" t="s">
        <v>1419</v>
      </c>
      <c r="F529" s="2">
        <f t="shared" si="8"/>
        <v>1.4</v>
      </c>
      <c r="G529" s="2">
        <f>Sheet1[[#This Row],[Annual Salary]]/Sheet1[[#This Row],[Exchange Rate]]</f>
        <v>56745.71428571429</v>
      </c>
      <c r="H529" s="2" t="s">
        <v>1420</v>
      </c>
      <c r="I529" s="2" t="s">
        <v>64</v>
      </c>
      <c r="J529" s="2" t="s">
        <v>466</v>
      </c>
      <c r="K529" s="2" t="s">
        <v>71</v>
      </c>
      <c r="L529" s="2" t="s">
        <v>94</v>
      </c>
      <c r="M529" s="2" t="s">
        <v>119</v>
      </c>
      <c r="N529" s="2" t="s">
        <v>516</v>
      </c>
      <c r="O529" s="2" t="s">
        <v>516</v>
      </c>
      <c r="P529" s="2" t="s">
        <v>454</v>
      </c>
      <c r="Q529" s="2" t="s">
        <v>455</v>
      </c>
      <c r="R529" s="2" t="s">
        <v>168</v>
      </c>
    </row>
    <row r="530" spans="1:18" x14ac:dyDescent="0.35">
      <c r="A530" s="2" t="s">
        <v>18</v>
      </c>
      <c r="B530" s="2" t="s">
        <v>25</v>
      </c>
      <c r="C530" s="2" t="s">
        <v>40</v>
      </c>
      <c r="D530" s="2" t="s">
        <v>456</v>
      </c>
      <c r="E530" s="2" t="s">
        <v>1421</v>
      </c>
      <c r="F530" s="2">
        <f t="shared" si="8"/>
        <v>0.86</v>
      </c>
      <c r="G530" s="2">
        <f>Sheet1[[#This Row],[Annual Salary]]/Sheet1[[#This Row],[Exchange Rate]]</f>
        <v>127760.46511627907</v>
      </c>
      <c r="H530" s="2" t="s">
        <v>480</v>
      </c>
      <c r="I530" s="2" t="s">
        <v>62</v>
      </c>
      <c r="J530" s="2" t="s">
        <v>55</v>
      </c>
      <c r="K530" s="2" t="s">
        <v>75</v>
      </c>
      <c r="L530" s="2" t="s">
        <v>91</v>
      </c>
      <c r="M530" s="2" t="s">
        <v>118</v>
      </c>
      <c r="N530" s="2" t="s">
        <v>477</v>
      </c>
      <c r="O530" s="2" t="s">
        <v>947</v>
      </c>
      <c r="P530" s="2" t="s">
        <v>481</v>
      </c>
      <c r="Q530" s="2" t="s">
        <v>156</v>
      </c>
      <c r="R530" s="2" t="s">
        <v>161</v>
      </c>
    </row>
    <row r="531" spans="1:18" x14ac:dyDescent="0.35">
      <c r="A531" s="2" t="s">
        <v>18</v>
      </c>
      <c r="B531" s="2" t="s">
        <v>30</v>
      </c>
      <c r="C531" s="2" t="s">
        <v>549</v>
      </c>
      <c r="D531" s="2" t="s">
        <v>456</v>
      </c>
      <c r="E531" s="2" t="s">
        <v>1422</v>
      </c>
      <c r="F531" s="2">
        <f t="shared" si="8"/>
        <v>0.75</v>
      </c>
      <c r="G531" s="2">
        <f>Sheet1[[#This Row],[Annual Salary]]/Sheet1[[#This Row],[Exchange Rate]]</f>
        <v>88524</v>
      </c>
      <c r="H531" s="2" t="s">
        <v>1423</v>
      </c>
      <c r="I531" s="2" t="s">
        <v>67</v>
      </c>
      <c r="J531" s="2" t="s">
        <v>55</v>
      </c>
      <c r="K531" s="2" t="s">
        <v>76</v>
      </c>
      <c r="L531" s="2" t="s">
        <v>88</v>
      </c>
      <c r="M531" s="2" t="s">
        <v>123</v>
      </c>
      <c r="N531" s="2" t="s">
        <v>504</v>
      </c>
      <c r="O531" s="2" t="s">
        <v>504</v>
      </c>
      <c r="P531" s="2" t="s">
        <v>481</v>
      </c>
      <c r="Q531" s="2" t="s">
        <v>455</v>
      </c>
      <c r="R531" s="2" t="s">
        <v>165</v>
      </c>
    </row>
    <row r="532" spans="1:18" x14ac:dyDescent="0.35">
      <c r="A532" s="2" t="s">
        <v>16</v>
      </c>
      <c r="B532" s="2" t="s">
        <v>23</v>
      </c>
      <c r="C532" s="2" t="s">
        <v>52</v>
      </c>
      <c r="D532" s="2" t="s">
        <v>449</v>
      </c>
      <c r="E532" s="2" t="s">
        <v>1424</v>
      </c>
      <c r="F532" s="2">
        <f t="shared" si="8"/>
        <v>0.75</v>
      </c>
      <c r="G532" s="2">
        <f>Sheet1[[#This Row],[Annual Salary]]/Sheet1[[#This Row],[Exchange Rate]]</f>
        <v>53777.333333333336</v>
      </c>
      <c r="H532" s="2" t="s">
        <v>1425</v>
      </c>
      <c r="I532" s="2" t="s">
        <v>67</v>
      </c>
      <c r="J532" s="2" t="s">
        <v>69</v>
      </c>
      <c r="K532" s="2" t="s">
        <v>80</v>
      </c>
      <c r="L532" s="2" t="s">
        <v>97</v>
      </c>
      <c r="M532" s="2" t="s">
        <v>122</v>
      </c>
      <c r="N532" s="2" t="s">
        <v>462</v>
      </c>
      <c r="O532" s="2" t="s">
        <v>462</v>
      </c>
      <c r="P532" s="2" t="s">
        <v>464</v>
      </c>
      <c r="Q532" s="2" t="s">
        <v>455</v>
      </c>
      <c r="R532" s="2" t="s">
        <v>179</v>
      </c>
    </row>
    <row r="533" spans="1:18" x14ac:dyDescent="0.35">
      <c r="A533" s="2" t="s">
        <v>18</v>
      </c>
      <c r="B533" s="2" t="s">
        <v>34</v>
      </c>
      <c r="C533" s="2" t="s">
        <v>37</v>
      </c>
      <c r="D533" s="2" t="s">
        <v>55</v>
      </c>
      <c r="E533" s="2" t="s">
        <v>1426</v>
      </c>
      <c r="F533" s="2">
        <f t="shared" si="8"/>
        <v>88.04</v>
      </c>
      <c r="G533" s="2">
        <f>Sheet1[[#This Row],[Annual Salary]]/Sheet1[[#This Row],[Exchange Rate]]</f>
        <v>178.23716492503405</v>
      </c>
      <c r="H533" s="2" t="s">
        <v>480</v>
      </c>
      <c r="I533" s="2" t="s">
        <v>65</v>
      </c>
      <c r="J533" s="2" t="s">
        <v>55</v>
      </c>
      <c r="K533" s="2" t="s">
        <v>75</v>
      </c>
      <c r="L533" s="2" t="s">
        <v>85</v>
      </c>
      <c r="M533" s="2" t="s">
        <v>114</v>
      </c>
      <c r="N533" s="2" t="s">
        <v>477</v>
      </c>
      <c r="O533" s="2" t="s">
        <v>705</v>
      </c>
      <c r="P533" s="2" t="s">
        <v>481</v>
      </c>
      <c r="Q533" s="2" t="s">
        <v>154</v>
      </c>
      <c r="R533" s="2" t="s">
        <v>239</v>
      </c>
    </row>
    <row r="534" spans="1:18" x14ac:dyDescent="0.35">
      <c r="A534" s="2" t="s">
        <v>19</v>
      </c>
      <c r="B534" s="2" t="s">
        <v>34</v>
      </c>
      <c r="C534" s="2" t="s">
        <v>578</v>
      </c>
      <c r="D534" s="2" t="s">
        <v>59</v>
      </c>
      <c r="E534" s="2" t="s">
        <v>1427</v>
      </c>
      <c r="F534" s="2">
        <f t="shared" si="8"/>
        <v>88.04</v>
      </c>
      <c r="G534" s="2">
        <f>Sheet1[[#This Row],[Annual Salary]]/Sheet1[[#This Row],[Exchange Rate]]</f>
        <v>13505.463425715583</v>
      </c>
      <c r="H534" s="2" t="s">
        <v>1428</v>
      </c>
      <c r="I534" s="2" t="s">
        <v>65</v>
      </c>
      <c r="J534" s="2" t="s">
        <v>466</v>
      </c>
      <c r="K534" s="2" t="s">
        <v>74</v>
      </c>
      <c r="L534" s="2" t="s">
        <v>107</v>
      </c>
      <c r="M534" s="2" t="s">
        <v>134</v>
      </c>
      <c r="N534" s="2" t="s">
        <v>516</v>
      </c>
      <c r="O534" s="2" t="s">
        <v>516</v>
      </c>
      <c r="P534" s="2" t="s">
        <v>464</v>
      </c>
      <c r="Q534" s="2" t="s">
        <v>465</v>
      </c>
      <c r="R534" s="2" t="s">
        <v>358</v>
      </c>
    </row>
    <row r="535" spans="1:18" x14ac:dyDescent="0.35">
      <c r="A535" s="2" t="s">
        <v>18</v>
      </c>
      <c r="B535" s="2" t="s">
        <v>30</v>
      </c>
      <c r="C535" s="2" t="s">
        <v>37</v>
      </c>
      <c r="D535" s="2" t="s">
        <v>486</v>
      </c>
      <c r="E535" s="2" t="s">
        <v>1429</v>
      </c>
      <c r="F535" s="2">
        <f t="shared" si="8"/>
        <v>1</v>
      </c>
      <c r="G535" s="2">
        <f>Sheet1[[#This Row],[Annual Salary]]/Sheet1[[#This Row],[Exchange Rate]]</f>
        <v>65074</v>
      </c>
      <c r="H535" s="2" t="s">
        <v>1430</v>
      </c>
      <c r="I535" s="2" t="s">
        <v>66</v>
      </c>
      <c r="J535" s="2" t="s">
        <v>472</v>
      </c>
      <c r="K535" s="2" t="s">
        <v>80</v>
      </c>
      <c r="L535" s="2" t="s">
        <v>97</v>
      </c>
      <c r="M535" s="2" t="s">
        <v>122</v>
      </c>
      <c r="N535" s="2" t="s">
        <v>510</v>
      </c>
      <c r="O535" s="2" t="s">
        <v>510</v>
      </c>
      <c r="P535" s="2" t="s">
        <v>148</v>
      </c>
      <c r="Q535" s="2" t="s">
        <v>455</v>
      </c>
      <c r="R535" s="2" t="s">
        <v>218</v>
      </c>
    </row>
    <row r="536" spans="1:18" x14ac:dyDescent="0.35">
      <c r="A536" s="2" t="s">
        <v>19</v>
      </c>
      <c r="B536" s="2" t="s">
        <v>27</v>
      </c>
      <c r="C536" s="2" t="s">
        <v>38</v>
      </c>
      <c r="D536" s="2" t="s">
        <v>55</v>
      </c>
      <c r="E536" s="2" t="s">
        <v>1431</v>
      </c>
      <c r="F536" s="2">
        <f t="shared" si="8"/>
        <v>1.53</v>
      </c>
      <c r="G536" s="2">
        <f>Sheet1[[#This Row],[Annual Salary]]/Sheet1[[#This Row],[Exchange Rate]]</f>
        <v>76218.300653594764</v>
      </c>
      <c r="H536" s="2" t="s">
        <v>1432</v>
      </c>
      <c r="I536" s="2" t="s">
        <v>63</v>
      </c>
      <c r="J536" s="2" t="s">
        <v>69</v>
      </c>
      <c r="K536" s="2" t="s">
        <v>80</v>
      </c>
      <c r="L536" s="2" t="s">
        <v>100</v>
      </c>
      <c r="M536" s="2" t="s">
        <v>126</v>
      </c>
      <c r="N536" s="2" t="s">
        <v>516</v>
      </c>
      <c r="O536" s="2" t="s">
        <v>516</v>
      </c>
      <c r="P536" s="2" t="s">
        <v>152</v>
      </c>
      <c r="Q536" s="2" t="s">
        <v>465</v>
      </c>
      <c r="R536" s="2" t="s">
        <v>188</v>
      </c>
    </row>
    <row r="537" spans="1:18" x14ac:dyDescent="0.35">
      <c r="A537" s="2" t="s">
        <v>18</v>
      </c>
      <c r="B537" s="2" t="s">
        <v>23</v>
      </c>
      <c r="C537" s="2" t="s">
        <v>45</v>
      </c>
      <c r="D537" s="2" t="s">
        <v>57</v>
      </c>
      <c r="E537" s="2" t="s">
        <v>1433</v>
      </c>
      <c r="F537" s="2">
        <f t="shared" si="8"/>
        <v>0.86</v>
      </c>
      <c r="G537" s="2">
        <f>Sheet1[[#This Row],[Annual Salary]]/Sheet1[[#This Row],[Exchange Rate]]</f>
        <v>87904.651162790702</v>
      </c>
      <c r="H537" s="2" t="s">
        <v>1434</v>
      </c>
      <c r="I537" s="2" t="s">
        <v>62</v>
      </c>
      <c r="J537" s="2" t="s">
        <v>55</v>
      </c>
      <c r="K537" s="2" t="s">
        <v>74</v>
      </c>
      <c r="L537" s="2" t="s">
        <v>95</v>
      </c>
      <c r="M537" s="2" t="s">
        <v>120</v>
      </c>
      <c r="N537" s="2" t="s">
        <v>531</v>
      </c>
      <c r="O537" s="2" t="s">
        <v>531</v>
      </c>
      <c r="P537" s="2" t="s">
        <v>464</v>
      </c>
      <c r="Q537" s="2" t="s">
        <v>455</v>
      </c>
      <c r="R537" s="2" t="s">
        <v>266</v>
      </c>
    </row>
    <row r="538" spans="1:18" x14ac:dyDescent="0.35">
      <c r="A538" s="2" t="s">
        <v>16</v>
      </c>
      <c r="B538" s="2" t="s">
        <v>25</v>
      </c>
      <c r="C538" s="2" t="s">
        <v>46</v>
      </c>
      <c r="D538" s="2" t="s">
        <v>486</v>
      </c>
      <c r="E538" s="2" t="s">
        <v>1435</v>
      </c>
      <c r="F538" s="2">
        <f t="shared" si="8"/>
        <v>88.04</v>
      </c>
      <c r="G538" s="2">
        <f>Sheet1[[#This Row],[Annual Salary]]/Sheet1[[#This Row],[Exchange Rate]]</f>
        <v>81660.040890504315</v>
      </c>
      <c r="H538" s="2" t="s">
        <v>1436</v>
      </c>
      <c r="I538" s="2" t="s">
        <v>65</v>
      </c>
      <c r="J538" s="2" t="s">
        <v>472</v>
      </c>
      <c r="K538" s="2" t="s">
        <v>77</v>
      </c>
      <c r="L538" s="2" t="s">
        <v>104</v>
      </c>
      <c r="M538" s="2" t="s">
        <v>132</v>
      </c>
      <c r="N538" s="2" t="s">
        <v>484</v>
      </c>
      <c r="O538" s="2" t="s">
        <v>577</v>
      </c>
      <c r="P538" s="2" t="s">
        <v>150</v>
      </c>
      <c r="Q538" s="2" t="s">
        <v>465</v>
      </c>
      <c r="R538" s="2" t="s">
        <v>359</v>
      </c>
    </row>
    <row r="539" spans="1:18" x14ac:dyDescent="0.35">
      <c r="A539" s="2" t="s">
        <v>20</v>
      </c>
      <c r="B539" s="2" t="s">
        <v>28</v>
      </c>
      <c r="C539" s="2" t="s">
        <v>41</v>
      </c>
      <c r="D539" s="2" t="s">
        <v>60</v>
      </c>
      <c r="E539" s="2" t="s">
        <v>1437</v>
      </c>
      <c r="F539" s="2">
        <f t="shared" si="8"/>
        <v>1.4</v>
      </c>
      <c r="G539" s="2">
        <f>Sheet1[[#This Row],[Annual Salary]]/Sheet1[[#This Row],[Exchange Rate]]</f>
        <v>57537.142857142862</v>
      </c>
      <c r="H539" s="2" t="s">
        <v>480</v>
      </c>
      <c r="I539" s="2" t="s">
        <v>64</v>
      </c>
      <c r="J539" s="2" t="s">
        <v>472</v>
      </c>
      <c r="K539" s="2" t="s">
        <v>77</v>
      </c>
      <c r="L539" s="2" t="s">
        <v>89</v>
      </c>
      <c r="M539" s="2" t="s">
        <v>137</v>
      </c>
      <c r="N539" s="2" t="s">
        <v>531</v>
      </c>
      <c r="O539" s="2" t="s">
        <v>504</v>
      </c>
      <c r="P539" s="2" t="s">
        <v>454</v>
      </c>
      <c r="Q539" s="2" t="s">
        <v>465</v>
      </c>
      <c r="R539" s="2" t="s">
        <v>318</v>
      </c>
    </row>
    <row r="540" spans="1:18" x14ac:dyDescent="0.35">
      <c r="A540" s="2" t="s">
        <v>18</v>
      </c>
      <c r="B540" s="2" t="s">
        <v>22</v>
      </c>
      <c r="C540" s="2" t="s">
        <v>43</v>
      </c>
      <c r="D540" s="2" t="s">
        <v>55</v>
      </c>
      <c r="E540" s="2" t="s">
        <v>1438</v>
      </c>
      <c r="F540" s="2">
        <f t="shared" si="8"/>
        <v>0.75</v>
      </c>
      <c r="G540" s="2">
        <f>Sheet1[[#This Row],[Annual Salary]]/Sheet1[[#This Row],[Exchange Rate]]</f>
        <v>101132</v>
      </c>
      <c r="H540" s="2" t="s">
        <v>1439</v>
      </c>
      <c r="I540" s="2" t="s">
        <v>67</v>
      </c>
      <c r="J540" s="2" t="s">
        <v>55</v>
      </c>
      <c r="K540" s="2" t="s">
        <v>72</v>
      </c>
      <c r="L540" s="2" t="s">
        <v>82</v>
      </c>
      <c r="M540" s="2" t="s">
        <v>112</v>
      </c>
      <c r="N540" s="2" t="s">
        <v>462</v>
      </c>
      <c r="O540" s="2" t="s">
        <v>463</v>
      </c>
      <c r="P540" s="2" t="s">
        <v>464</v>
      </c>
      <c r="Q540" s="2" t="s">
        <v>465</v>
      </c>
      <c r="R540" s="2" t="s">
        <v>281</v>
      </c>
    </row>
    <row r="541" spans="1:18" x14ac:dyDescent="0.35">
      <c r="A541" s="2" t="s">
        <v>16</v>
      </c>
      <c r="B541" s="2" t="s">
        <v>22</v>
      </c>
      <c r="C541" s="2" t="s">
        <v>48</v>
      </c>
      <c r="D541" s="2" t="s">
        <v>60</v>
      </c>
      <c r="E541" s="2" t="s">
        <v>1440</v>
      </c>
      <c r="F541" s="2">
        <f t="shared" si="8"/>
        <v>1</v>
      </c>
      <c r="G541" s="2">
        <f>Sheet1[[#This Row],[Annual Salary]]/Sheet1[[#This Row],[Exchange Rate]]</f>
        <v>52024</v>
      </c>
      <c r="H541" s="2" t="s">
        <v>1441</v>
      </c>
      <c r="I541" s="2" t="s">
        <v>66</v>
      </c>
      <c r="J541" s="2" t="s">
        <v>452</v>
      </c>
      <c r="K541" s="2" t="s">
        <v>75</v>
      </c>
      <c r="L541" s="2" t="s">
        <v>99</v>
      </c>
      <c r="M541" s="2" t="s">
        <v>131</v>
      </c>
      <c r="N541" s="2" t="s">
        <v>510</v>
      </c>
      <c r="O541" s="2" t="s">
        <v>546</v>
      </c>
      <c r="P541" s="2" t="s">
        <v>150</v>
      </c>
      <c r="Q541" s="2" t="s">
        <v>156</v>
      </c>
      <c r="R541" s="2" t="s">
        <v>360</v>
      </c>
    </row>
    <row r="542" spans="1:18" x14ac:dyDescent="0.35">
      <c r="A542" s="2" t="s">
        <v>19</v>
      </c>
      <c r="B542" s="2" t="s">
        <v>30</v>
      </c>
      <c r="C542" s="2" t="s">
        <v>40</v>
      </c>
      <c r="D542" s="2" t="s">
        <v>456</v>
      </c>
      <c r="E542" s="2" t="s">
        <v>1442</v>
      </c>
      <c r="F542" s="2">
        <f t="shared" si="8"/>
        <v>0.75</v>
      </c>
      <c r="G542" s="2">
        <f>Sheet1[[#This Row],[Annual Salary]]/Sheet1[[#This Row],[Exchange Rate]]</f>
        <v>171988</v>
      </c>
      <c r="H542" s="2" t="s">
        <v>1443</v>
      </c>
      <c r="I542" s="2" t="s">
        <v>67</v>
      </c>
      <c r="J542" s="2" t="s">
        <v>466</v>
      </c>
      <c r="K542" s="2" t="s">
        <v>75</v>
      </c>
      <c r="L542" s="2" t="s">
        <v>85</v>
      </c>
      <c r="M542" s="2" t="s">
        <v>114</v>
      </c>
      <c r="N542" s="2" t="s">
        <v>474</v>
      </c>
      <c r="O542" s="2" t="s">
        <v>459</v>
      </c>
      <c r="P542" s="2" t="s">
        <v>148</v>
      </c>
      <c r="Q542" s="2" t="s">
        <v>156</v>
      </c>
      <c r="R542" s="2" t="s">
        <v>179</v>
      </c>
    </row>
    <row r="543" spans="1:18" x14ac:dyDescent="0.35">
      <c r="A543" s="2" t="s">
        <v>18</v>
      </c>
      <c r="B543" s="2" t="s">
        <v>32</v>
      </c>
      <c r="C543" s="2" t="s">
        <v>46</v>
      </c>
      <c r="D543" s="2" t="s">
        <v>466</v>
      </c>
      <c r="E543" s="2" t="s">
        <v>1444</v>
      </c>
      <c r="F543" s="2">
        <f t="shared" si="8"/>
        <v>1.53</v>
      </c>
      <c r="G543" s="2">
        <f>Sheet1[[#This Row],[Annual Salary]]/Sheet1[[#This Row],[Exchange Rate]]</f>
        <v>62951.6339869281</v>
      </c>
      <c r="H543" s="2" t="s">
        <v>1445</v>
      </c>
      <c r="I543" s="2" t="s">
        <v>63</v>
      </c>
      <c r="J543" s="2" t="s">
        <v>69</v>
      </c>
      <c r="K543" s="2" t="s">
        <v>75</v>
      </c>
      <c r="L543" s="2" t="s">
        <v>91</v>
      </c>
      <c r="M543" s="2" t="s">
        <v>118</v>
      </c>
      <c r="N543" s="2" t="s">
        <v>531</v>
      </c>
      <c r="O543" s="2" t="s">
        <v>531</v>
      </c>
      <c r="P543" s="2" t="s">
        <v>454</v>
      </c>
      <c r="Q543" s="2" t="s">
        <v>465</v>
      </c>
      <c r="R543" s="2" t="s">
        <v>361</v>
      </c>
    </row>
    <row r="544" spans="1:18" x14ac:dyDescent="0.35">
      <c r="A544" s="2" t="s">
        <v>18</v>
      </c>
      <c r="B544" s="2" t="s">
        <v>34</v>
      </c>
      <c r="C544" s="2" t="s">
        <v>52</v>
      </c>
      <c r="D544" s="2" t="s">
        <v>466</v>
      </c>
      <c r="E544" s="2" t="s">
        <v>1446</v>
      </c>
      <c r="F544" s="2">
        <f t="shared" si="8"/>
        <v>1.53</v>
      </c>
      <c r="G544" s="2">
        <f>Sheet1[[#This Row],[Annual Salary]]/Sheet1[[#This Row],[Exchange Rate]]</f>
        <v>85013.07189542483</v>
      </c>
      <c r="H544" s="2" t="s">
        <v>1447</v>
      </c>
      <c r="I544" s="2" t="s">
        <v>63</v>
      </c>
      <c r="J544" s="2" t="s">
        <v>466</v>
      </c>
      <c r="K544" s="2" t="s">
        <v>71</v>
      </c>
      <c r="L544" s="2" t="s">
        <v>81</v>
      </c>
      <c r="M544" s="2" t="s">
        <v>111</v>
      </c>
      <c r="N544" s="2" t="s">
        <v>473</v>
      </c>
      <c r="O544" s="2" t="s">
        <v>473</v>
      </c>
      <c r="P544" s="2" t="s">
        <v>481</v>
      </c>
      <c r="Q544" s="2" t="s">
        <v>154</v>
      </c>
      <c r="R544" s="2" t="s">
        <v>168</v>
      </c>
    </row>
    <row r="545" spans="1:18" x14ac:dyDescent="0.35">
      <c r="A545" s="2" t="s">
        <v>18</v>
      </c>
      <c r="B545" s="2" t="s">
        <v>30</v>
      </c>
      <c r="C545" s="2" t="s">
        <v>51</v>
      </c>
      <c r="D545" s="2" t="s">
        <v>55</v>
      </c>
      <c r="E545" s="2" t="s">
        <v>1448</v>
      </c>
      <c r="F545" s="2">
        <f t="shared" si="8"/>
        <v>1</v>
      </c>
      <c r="G545" s="2">
        <f>Sheet1[[#This Row],[Annual Salary]]/Sheet1[[#This Row],[Exchange Rate]]</f>
        <v>99290</v>
      </c>
      <c r="H545" s="2" t="s">
        <v>1449</v>
      </c>
      <c r="I545" s="2" t="s">
        <v>66</v>
      </c>
      <c r="J545" s="2" t="s">
        <v>472</v>
      </c>
      <c r="K545" s="2" t="s">
        <v>74</v>
      </c>
      <c r="L545" s="2" t="s">
        <v>84</v>
      </c>
      <c r="M545" s="2" t="s">
        <v>113</v>
      </c>
      <c r="N545" s="2" t="s">
        <v>488</v>
      </c>
      <c r="O545" s="2" t="s">
        <v>469</v>
      </c>
      <c r="P545" s="2" t="s">
        <v>150</v>
      </c>
      <c r="Q545" s="2" t="s">
        <v>465</v>
      </c>
      <c r="R545" s="2" t="s">
        <v>172</v>
      </c>
    </row>
    <row r="546" spans="1:18" x14ac:dyDescent="0.35">
      <c r="A546" s="2" t="s">
        <v>19</v>
      </c>
      <c r="B546" s="2" t="s">
        <v>25</v>
      </c>
      <c r="C546" s="2" t="s">
        <v>37</v>
      </c>
      <c r="D546" s="2" t="s">
        <v>449</v>
      </c>
      <c r="E546" s="2" t="s">
        <v>1450</v>
      </c>
      <c r="F546" s="2">
        <f t="shared" si="8"/>
        <v>88.04</v>
      </c>
      <c r="G546" s="2">
        <f>Sheet1[[#This Row],[Annual Salary]]/Sheet1[[#This Row],[Exchange Rate]]</f>
        <v>12821.001817355747</v>
      </c>
      <c r="H546" s="2" t="s">
        <v>1451</v>
      </c>
      <c r="I546" s="2" t="s">
        <v>65</v>
      </c>
      <c r="J546" s="2" t="s">
        <v>472</v>
      </c>
      <c r="K546" s="2" t="s">
        <v>77</v>
      </c>
      <c r="L546" s="2" t="s">
        <v>108</v>
      </c>
      <c r="M546" s="2" t="s">
        <v>136</v>
      </c>
      <c r="N546" s="2" t="s">
        <v>516</v>
      </c>
      <c r="O546" s="2" t="s">
        <v>516</v>
      </c>
      <c r="P546" s="2" t="s">
        <v>148</v>
      </c>
      <c r="Q546" s="2" t="s">
        <v>455</v>
      </c>
      <c r="R546" s="2" t="s">
        <v>362</v>
      </c>
    </row>
    <row r="547" spans="1:18" x14ac:dyDescent="0.35">
      <c r="A547" s="2" t="s">
        <v>18</v>
      </c>
      <c r="B547" s="2" t="s">
        <v>32</v>
      </c>
      <c r="C547" s="2" t="s">
        <v>578</v>
      </c>
      <c r="D547" s="2" t="s">
        <v>59</v>
      </c>
      <c r="E547" s="2" t="s">
        <v>1452</v>
      </c>
      <c r="F547" s="2">
        <f t="shared" si="8"/>
        <v>1.4</v>
      </c>
      <c r="G547" s="2">
        <f>Sheet1[[#This Row],[Annual Salary]]/Sheet1[[#This Row],[Exchange Rate]]</f>
        <v>61145.000000000007</v>
      </c>
      <c r="H547" s="2" t="s">
        <v>1453</v>
      </c>
      <c r="I547" s="2" t="s">
        <v>64</v>
      </c>
      <c r="J547" s="2" t="s">
        <v>55</v>
      </c>
      <c r="K547" s="2" t="s">
        <v>76</v>
      </c>
      <c r="L547" s="2" t="s">
        <v>110</v>
      </c>
      <c r="M547" s="2" t="s">
        <v>140</v>
      </c>
      <c r="N547" s="2" t="s">
        <v>473</v>
      </c>
      <c r="O547" s="2" t="s">
        <v>488</v>
      </c>
      <c r="P547" s="2" t="s">
        <v>481</v>
      </c>
      <c r="Q547" s="2" t="s">
        <v>455</v>
      </c>
      <c r="R547" s="2" t="s">
        <v>177</v>
      </c>
    </row>
    <row r="548" spans="1:18" x14ac:dyDescent="0.35">
      <c r="A548" s="2" t="s">
        <v>17</v>
      </c>
      <c r="B548" s="2" t="s">
        <v>31</v>
      </c>
      <c r="C548" s="2" t="s">
        <v>40</v>
      </c>
      <c r="D548" s="2" t="s">
        <v>449</v>
      </c>
      <c r="E548" s="2" t="s">
        <v>1454</v>
      </c>
      <c r="F548" s="2">
        <f t="shared" si="8"/>
        <v>1.53</v>
      </c>
      <c r="G548" s="2">
        <f>Sheet1[[#This Row],[Annual Salary]]/Sheet1[[#This Row],[Exchange Rate]]</f>
        <v>62743.137254901958</v>
      </c>
      <c r="H548" s="2" t="s">
        <v>480</v>
      </c>
      <c r="I548" s="2" t="s">
        <v>63</v>
      </c>
      <c r="J548" s="2" t="s">
        <v>55</v>
      </c>
      <c r="K548" s="2" t="s">
        <v>74</v>
      </c>
      <c r="L548" s="2" t="s">
        <v>95</v>
      </c>
      <c r="M548" s="2" t="s">
        <v>120</v>
      </c>
      <c r="N548" s="2" t="s">
        <v>459</v>
      </c>
      <c r="O548" s="2" t="s">
        <v>459</v>
      </c>
      <c r="P548" s="2" t="s">
        <v>481</v>
      </c>
      <c r="Q548" s="2" t="s">
        <v>156</v>
      </c>
      <c r="R548" s="2" t="s">
        <v>239</v>
      </c>
    </row>
    <row r="549" spans="1:18" x14ac:dyDescent="0.35">
      <c r="A549" s="2" t="s">
        <v>18</v>
      </c>
      <c r="B549" s="2" t="s">
        <v>25</v>
      </c>
      <c r="C549" s="2" t="s">
        <v>52</v>
      </c>
      <c r="D549" s="2" t="s">
        <v>449</v>
      </c>
      <c r="E549" s="2" t="s">
        <v>1455</v>
      </c>
      <c r="F549" s="2">
        <f t="shared" si="8"/>
        <v>1.4</v>
      </c>
      <c r="G549" s="2">
        <f>Sheet1[[#This Row],[Annual Salary]]/Sheet1[[#This Row],[Exchange Rate]]</f>
        <v>38997.142857142862</v>
      </c>
      <c r="H549" s="2" t="s">
        <v>480</v>
      </c>
      <c r="I549" s="2" t="s">
        <v>64</v>
      </c>
      <c r="J549" s="2" t="s">
        <v>472</v>
      </c>
      <c r="K549" s="2" t="s">
        <v>71</v>
      </c>
      <c r="L549" s="2" t="s">
        <v>94</v>
      </c>
      <c r="M549" s="2" t="s">
        <v>119</v>
      </c>
      <c r="N549" s="2" t="s">
        <v>477</v>
      </c>
      <c r="O549" s="2" t="s">
        <v>498</v>
      </c>
      <c r="P549" s="2" t="s">
        <v>454</v>
      </c>
      <c r="Q549" s="2" t="s">
        <v>156</v>
      </c>
      <c r="R549" s="2" t="s">
        <v>363</v>
      </c>
    </row>
    <row r="550" spans="1:18" x14ac:dyDescent="0.35">
      <c r="A550" s="2" t="s">
        <v>18</v>
      </c>
      <c r="B550" s="2" t="s">
        <v>34</v>
      </c>
      <c r="C550" s="2" t="s">
        <v>549</v>
      </c>
      <c r="D550" s="2" t="s">
        <v>466</v>
      </c>
      <c r="E550" s="2" t="s">
        <v>1456</v>
      </c>
      <c r="F550" s="2">
        <f t="shared" si="8"/>
        <v>1.4</v>
      </c>
      <c r="G550" s="2">
        <f>Sheet1[[#This Row],[Annual Salary]]/Sheet1[[#This Row],[Exchange Rate]]</f>
        <v>26374.285714285717</v>
      </c>
      <c r="H550" s="2" t="s">
        <v>1457</v>
      </c>
      <c r="I550" s="2" t="s">
        <v>64</v>
      </c>
      <c r="J550" s="2" t="s">
        <v>466</v>
      </c>
      <c r="K550" s="2" t="s">
        <v>497</v>
      </c>
      <c r="L550" s="2" t="s">
        <v>92</v>
      </c>
      <c r="M550" s="2" t="s">
        <v>92</v>
      </c>
      <c r="N550" s="2" t="s">
        <v>484</v>
      </c>
      <c r="O550" s="2" t="s">
        <v>587</v>
      </c>
      <c r="P550" s="2" t="s">
        <v>148</v>
      </c>
      <c r="Q550" s="2" t="s">
        <v>154</v>
      </c>
      <c r="R550" s="2" t="s">
        <v>161</v>
      </c>
    </row>
    <row r="551" spans="1:18" x14ac:dyDescent="0.35">
      <c r="A551" s="2" t="s">
        <v>19</v>
      </c>
      <c r="B551" s="2" t="s">
        <v>28</v>
      </c>
      <c r="C551" s="2" t="s">
        <v>45</v>
      </c>
      <c r="D551" s="2" t="s">
        <v>55</v>
      </c>
      <c r="E551" s="2" t="s">
        <v>1458</v>
      </c>
      <c r="F551" s="2">
        <f t="shared" si="8"/>
        <v>1.4</v>
      </c>
      <c r="G551" s="2">
        <f>Sheet1[[#This Row],[Annual Salary]]/Sheet1[[#This Row],[Exchange Rate]]</f>
        <v>13746.428571428572</v>
      </c>
      <c r="H551" s="2" t="s">
        <v>1459</v>
      </c>
      <c r="I551" s="2" t="s">
        <v>64</v>
      </c>
      <c r="J551" s="2" t="s">
        <v>452</v>
      </c>
      <c r="K551" s="2" t="s">
        <v>77</v>
      </c>
      <c r="L551" s="2" t="s">
        <v>108</v>
      </c>
      <c r="M551" s="2" t="s">
        <v>136</v>
      </c>
      <c r="N551" s="2" t="s">
        <v>480</v>
      </c>
      <c r="O551" s="2" t="s">
        <v>480</v>
      </c>
      <c r="P551" s="2" t="s">
        <v>152</v>
      </c>
      <c r="Q551" s="2" t="s">
        <v>465</v>
      </c>
      <c r="R551" s="2" t="s">
        <v>164</v>
      </c>
    </row>
    <row r="552" spans="1:18" x14ac:dyDescent="0.35">
      <c r="A552" s="2" t="s">
        <v>20</v>
      </c>
      <c r="B552" s="2" t="s">
        <v>31</v>
      </c>
      <c r="C552" s="2" t="s">
        <v>48</v>
      </c>
      <c r="D552" s="2" t="s">
        <v>61</v>
      </c>
      <c r="E552" s="2" t="s">
        <v>1460</v>
      </c>
      <c r="F552" s="2">
        <f t="shared" si="8"/>
        <v>88.04</v>
      </c>
      <c r="G552" s="2">
        <f>Sheet1[[#This Row],[Annual Salary]]/Sheet1[[#This Row],[Exchange Rate]]</f>
        <v>4172.8759654702408</v>
      </c>
      <c r="H552" s="2" t="s">
        <v>1461</v>
      </c>
      <c r="I552" s="2" t="s">
        <v>65</v>
      </c>
      <c r="J552" s="2" t="s">
        <v>452</v>
      </c>
      <c r="K552" s="2" t="s">
        <v>78</v>
      </c>
      <c r="L552" s="2" t="s">
        <v>491</v>
      </c>
      <c r="M552" s="2" t="s">
        <v>117</v>
      </c>
      <c r="N552" s="2" t="s">
        <v>462</v>
      </c>
      <c r="O552" s="2" t="s">
        <v>462</v>
      </c>
      <c r="P552" s="2" t="s">
        <v>152</v>
      </c>
      <c r="Q552" s="2" t="s">
        <v>154</v>
      </c>
      <c r="R552" s="2" t="s">
        <v>364</v>
      </c>
    </row>
    <row r="553" spans="1:18" x14ac:dyDescent="0.35">
      <c r="A553" s="2" t="s">
        <v>16</v>
      </c>
      <c r="B553" s="2" t="s">
        <v>25</v>
      </c>
      <c r="C553" s="2" t="s">
        <v>48</v>
      </c>
      <c r="D553" s="2" t="s">
        <v>59</v>
      </c>
      <c r="E553" s="2" t="s">
        <v>1462</v>
      </c>
      <c r="F553" s="2">
        <f t="shared" si="8"/>
        <v>1</v>
      </c>
      <c r="G553" s="2">
        <f>Sheet1[[#This Row],[Annual Salary]]/Sheet1[[#This Row],[Exchange Rate]]</f>
        <v>43252</v>
      </c>
      <c r="H553" s="2" t="s">
        <v>1463</v>
      </c>
      <c r="I553" s="2" t="s">
        <v>66</v>
      </c>
      <c r="J553" s="2" t="s">
        <v>55</v>
      </c>
      <c r="K553" s="2" t="s">
        <v>497</v>
      </c>
      <c r="L553" s="2" t="s">
        <v>105</v>
      </c>
      <c r="M553" s="2" t="s">
        <v>105</v>
      </c>
      <c r="N553" s="2" t="s">
        <v>477</v>
      </c>
      <c r="O553" s="2" t="s">
        <v>477</v>
      </c>
      <c r="P553" s="2" t="s">
        <v>481</v>
      </c>
      <c r="Q553" s="2" t="s">
        <v>455</v>
      </c>
      <c r="R553" s="2" t="s">
        <v>166</v>
      </c>
    </row>
    <row r="554" spans="1:18" x14ac:dyDescent="0.35">
      <c r="A554" s="2" t="s">
        <v>20</v>
      </c>
      <c r="B554" s="2" t="s">
        <v>23</v>
      </c>
      <c r="C554" s="2" t="s">
        <v>39</v>
      </c>
      <c r="D554" s="2" t="s">
        <v>456</v>
      </c>
      <c r="E554" s="2" t="s">
        <v>1464</v>
      </c>
      <c r="F554" s="2">
        <f t="shared" si="8"/>
        <v>0.86</v>
      </c>
      <c r="G554" s="2">
        <f>Sheet1[[#This Row],[Annual Salary]]/Sheet1[[#This Row],[Exchange Rate]]</f>
        <v>89565.116279069771</v>
      </c>
      <c r="H554" s="2" t="s">
        <v>1465</v>
      </c>
      <c r="I554" s="2" t="s">
        <v>62</v>
      </c>
      <c r="J554" s="2" t="s">
        <v>69</v>
      </c>
      <c r="K554" s="2" t="s">
        <v>77</v>
      </c>
      <c r="L554" s="2" t="s">
        <v>108</v>
      </c>
      <c r="M554" s="2" t="s">
        <v>136</v>
      </c>
      <c r="N554" s="2" t="s">
        <v>498</v>
      </c>
      <c r="O554" s="2" t="s">
        <v>766</v>
      </c>
      <c r="P554" s="2" t="s">
        <v>150</v>
      </c>
      <c r="Q554" s="2" t="s">
        <v>156</v>
      </c>
      <c r="R554" s="2" t="s">
        <v>354</v>
      </c>
    </row>
    <row r="555" spans="1:18" x14ac:dyDescent="0.35">
      <c r="A555" s="2" t="s">
        <v>16</v>
      </c>
      <c r="B555" s="2" t="s">
        <v>33</v>
      </c>
      <c r="C555" s="2" t="s">
        <v>36</v>
      </c>
      <c r="D555" s="2" t="s">
        <v>486</v>
      </c>
      <c r="E555" s="2" t="s">
        <v>1466</v>
      </c>
      <c r="F555" s="2">
        <f t="shared" si="8"/>
        <v>1.53</v>
      </c>
      <c r="G555" s="2">
        <f>Sheet1[[#This Row],[Annual Salary]]/Sheet1[[#This Row],[Exchange Rate]]</f>
        <v>50869.934640522872</v>
      </c>
      <c r="H555" s="2" t="s">
        <v>1467</v>
      </c>
      <c r="I555" s="2" t="s">
        <v>63</v>
      </c>
      <c r="J555" s="2" t="s">
        <v>466</v>
      </c>
      <c r="K555" s="2" t="s">
        <v>80</v>
      </c>
      <c r="L555" s="2" t="s">
        <v>97</v>
      </c>
      <c r="M555" s="2" t="s">
        <v>122</v>
      </c>
      <c r="N555" s="2" t="s">
        <v>510</v>
      </c>
      <c r="O555" s="2" t="s">
        <v>504</v>
      </c>
      <c r="P555" s="2" t="s">
        <v>148</v>
      </c>
      <c r="Q555" s="2" t="s">
        <v>465</v>
      </c>
      <c r="R555" s="2" t="s">
        <v>358</v>
      </c>
    </row>
    <row r="556" spans="1:18" x14ac:dyDescent="0.35">
      <c r="A556" s="2" t="s">
        <v>19</v>
      </c>
      <c r="B556" s="2" t="s">
        <v>34</v>
      </c>
      <c r="C556" s="2" t="s">
        <v>41</v>
      </c>
      <c r="D556" s="2" t="s">
        <v>57</v>
      </c>
      <c r="E556" s="2" t="s">
        <v>1468</v>
      </c>
      <c r="F556" s="2">
        <f t="shared" si="8"/>
        <v>1</v>
      </c>
      <c r="G556" s="2">
        <f>Sheet1[[#This Row],[Annual Salary]]/Sheet1[[#This Row],[Exchange Rate]]</f>
        <v>92700</v>
      </c>
      <c r="H556" s="2" t="s">
        <v>1469</v>
      </c>
      <c r="I556" s="2" t="s">
        <v>66</v>
      </c>
      <c r="J556" s="2" t="s">
        <v>69</v>
      </c>
      <c r="K556" s="2" t="s">
        <v>74</v>
      </c>
      <c r="L556" s="2" t="s">
        <v>95</v>
      </c>
      <c r="M556" s="2" t="s">
        <v>120</v>
      </c>
      <c r="N556" s="2" t="s">
        <v>473</v>
      </c>
      <c r="O556" s="2" t="s">
        <v>473</v>
      </c>
      <c r="P556" s="2" t="s">
        <v>464</v>
      </c>
      <c r="Q556" s="2" t="s">
        <v>156</v>
      </c>
      <c r="R556" s="2" t="s">
        <v>365</v>
      </c>
    </row>
    <row r="557" spans="1:18" x14ac:dyDescent="0.35">
      <c r="A557" s="2" t="s">
        <v>18</v>
      </c>
      <c r="B557" s="2" t="s">
        <v>34</v>
      </c>
      <c r="C557" s="2" t="s">
        <v>47</v>
      </c>
      <c r="D557" s="2" t="s">
        <v>486</v>
      </c>
      <c r="E557" s="2" t="s">
        <v>1470</v>
      </c>
      <c r="F557" s="2">
        <f t="shared" si="8"/>
        <v>0.86</v>
      </c>
      <c r="G557" s="2">
        <f>Sheet1[[#This Row],[Annual Salary]]/Sheet1[[#This Row],[Exchange Rate]]</f>
        <v>106266.27906976745</v>
      </c>
      <c r="H557" s="2" t="s">
        <v>1471</v>
      </c>
      <c r="I557" s="2" t="s">
        <v>62</v>
      </c>
      <c r="J557" s="2" t="s">
        <v>69</v>
      </c>
      <c r="K557" s="2" t="s">
        <v>80</v>
      </c>
      <c r="L557" s="2" t="s">
        <v>100</v>
      </c>
      <c r="M557" s="2" t="s">
        <v>126</v>
      </c>
      <c r="N557" s="2" t="s">
        <v>488</v>
      </c>
      <c r="O557" s="2" t="s">
        <v>469</v>
      </c>
      <c r="P557" s="2" t="s">
        <v>481</v>
      </c>
      <c r="Q557" s="2" t="s">
        <v>465</v>
      </c>
      <c r="R557" s="2" t="s">
        <v>198</v>
      </c>
    </row>
    <row r="558" spans="1:18" x14ac:dyDescent="0.35">
      <c r="A558" s="2" t="s">
        <v>18</v>
      </c>
      <c r="B558" s="2" t="s">
        <v>25</v>
      </c>
      <c r="C558" s="2" t="s">
        <v>46</v>
      </c>
      <c r="D558" s="2" t="s">
        <v>57</v>
      </c>
      <c r="E558" s="2" t="s">
        <v>1472</v>
      </c>
      <c r="F558" s="2">
        <f t="shared" si="8"/>
        <v>1.4</v>
      </c>
      <c r="G558" s="2">
        <f>Sheet1[[#This Row],[Annual Salary]]/Sheet1[[#This Row],[Exchange Rate]]</f>
        <v>35916.428571428572</v>
      </c>
      <c r="H558" s="2" t="s">
        <v>1473</v>
      </c>
      <c r="I558" s="2" t="s">
        <v>64</v>
      </c>
      <c r="J558" s="2" t="s">
        <v>69</v>
      </c>
      <c r="K558" s="2" t="s">
        <v>80</v>
      </c>
      <c r="L558" s="2" t="s">
        <v>100</v>
      </c>
      <c r="M558" s="2" t="s">
        <v>126</v>
      </c>
      <c r="N558" s="2" t="s">
        <v>504</v>
      </c>
      <c r="O558" s="2" t="s">
        <v>453</v>
      </c>
      <c r="P558" s="2" t="s">
        <v>152</v>
      </c>
      <c r="Q558" s="2" t="s">
        <v>465</v>
      </c>
      <c r="R558" s="2" t="s">
        <v>186</v>
      </c>
    </row>
    <row r="559" spans="1:18" x14ac:dyDescent="0.35">
      <c r="A559" s="2" t="s">
        <v>18</v>
      </c>
      <c r="B559" s="2" t="s">
        <v>25</v>
      </c>
      <c r="C559" s="2" t="s">
        <v>48</v>
      </c>
      <c r="D559" s="2" t="s">
        <v>466</v>
      </c>
      <c r="E559" s="2" t="s">
        <v>1474</v>
      </c>
      <c r="F559" s="2">
        <f t="shared" si="8"/>
        <v>1.53</v>
      </c>
      <c r="G559" s="2">
        <f>Sheet1[[#This Row],[Annual Salary]]/Sheet1[[#This Row],[Exchange Rate]]</f>
        <v>54874.509803921566</v>
      </c>
      <c r="H559" s="2" t="s">
        <v>1475</v>
      </c>
      <c r="I559" s="2" t="s">
        <v>63</v>
      </c>
      <c r="J559" s="2" t="s">
        <v>452</v>
      </c>
      <c r="K559" s="2" t="s">
        <v>78</v>
      </c>
      <c r="L559" s="2" t="s">
        <v>491</v>
      </c>
      <c r="M559" s="2" t="s">
        <v>117</v>
      </c>
      <c r="N559" s="2" t="s">
        <v>462</v>
      </c>
      <c r="O559" s="2" t="s">
        <v>914</v>
      </c>
      <c r="P559" s="2" t="s">
        <v>481</v>
      </c>
      <c r="Q559" s="2" t="s">
        <v>455</v>
      </c>
      <c r="R559" s="2" t="s">
        <v>270</v>
      </c>
    </row>
    <row r="560" spans="1:18" x14ac:dyDescent="0.35">
      <c r="A560" s="2" t="s">
        <v>18</v>
      </c>
      <c r="B560" s="2" t="s">
        <v>34</v>
      </c>
      <c r="C560" s="2" t="s">
        <v>41</v>
      </c>
      <c r="D560" s="2" t="s">
        <v>449</v>
      </c>
      <c r="E560" s="2" t="s">
        <v>1476</v>
      </c>
      <c r="F560" s="2">
        <f t="shared" si="8"/>
        <v>1.53</v>
      </c>
      <c r="G560" s="2">
        <f>Sheet1[[#This Row],[Annual Salary]]/Sheet1[[#This Row],[Exchange Rate]]</f>
        <v>82356.862745098042</v>
      </c>
      <c r="H560" s="2" t="s">
        <v>1477</v>
      </c>
      <c r="I560" s="2" t="s">
        <v>63</v>
      </c>
      <c r="J560" s="2" t="s">
        <v>69</v>
      </c>
      <c r="K560" s="2" t="s">
        <v>76</v>
      </c>
      <c r="L560" s="2" t="s">
        <v>96</v>
      </c>
      <c r="M560" s="2" t="s">
        <v>121</v>
      </c>
      <c r="N560" s="2" t="s">
        <v>531</v>
      </c>
      <c r="O560" s="2" t="s">
        <v>504</v>
      </c>
      <c r="P560" s="2" t="s">
        <v>454</v>
      </c>
      <c r="Q560" s="2" t="s">
        <v>455</v>
      </c>
      <c r="R560" s="2" t="s">
        <v>189</v>
      </c>
    </row>
    <row r="561" spans="1:18" x14ac:dyDescent="0.35">
      <c r="A561" s="2" t="s">
        <v>18</v>
      </c>
      <c r="B561" s="2" t="s">
        <v>34</v>
      </c>
      <c r="C561" s="2" t="s">
        <v>42</v>
      </c>
      <c r="D561" s="2" t="s">
        <v>466</v>
      </c>
      <c r="E561" s="2" t="s">
        <v>1478</v>
      </c>
      <c r="F561" s="2">
        <f t="shared" si="8"/>
        <v>0.86</v>
      </c>
      <c r="G561" s="2">
        <f>Sheet1[[#This Row],[Annual Salary]]/Sheet1[[#This Row],[Exchange Rate]]</f>
        <v>8769.7674418604656</v>
      </c>
      <c r="H561" s="2" t="s">
        <v>1479</v>
      </c>
      <c r="I561" s="2" t="s">
        <v>62</v>
      </c>
      <c r="J561" s="2" t="s">
        <v>472</v>
      </c>
      <c r="K561" s="2" t="s">
        <v>80</v>
      </c>
      <c r="L561" s="2" t="s">
        <v>93</v>
      </c>
      <c r="M561" s="2" t="s">
        <v>128</v>
      </c>
      <c r="N561" s="2" t="s">
        <v>517</v>
      </c>
      <c r="O561" s="2" t="s">
        <v>517</v>
      </c>
      <c r="P561" s="2" t="s">
        <v>454</v>
      </c>
      <c r="Q561" s="2" t="s">
        <v>154</v>
      </c>
      <c r="R561" s="2" t="s">
        <v>168</v>
      </c>
    </row>
    <row r="562" spans="1:18" x14ac:dyDescent="0.35">
      <c r="A562" s="2" t="s">
        <v>18</v>
      </c>
      <c r="B562" s="2" t="s">
        <v>34</v>
      </c>
      <c r="C562" s="2" t="s">
        <v>36</v>
      </c>
      <c r="D562" s="2" t="s">
        <v>61</v>
      </c>
      <c r="E562" s="2" t="s">
        <v>1480</v>
      </c>
      <c r="F562" s="2">
        <f t="shared" si="8"/>
        <v>1</v>
      </c>
      <c r="G562" s="2">
        <f>Sheet1[[#This Row],[Annual Salary]]/Sheet1[[#This Row],[Exchange Rate]]</f>
        <v>77631</v>
      </c>
      <c r="H562" s="2" t="s">
        <v>1481</v>
      </c>
      <c r="I562" s="2" t="s">
        <v>66</v>
      </c>
      <c r="J562" s="2" t="s">
        <v>69</v>
      </c>
      <c r="K562" s="2" t="s">
        <v>72</v>
      </c>
      <c r="L562" s="2" t="s">
        <v>101</v>
      </c>
      <c r="M562" s="2" t="s">
        <v>101</v>
      </c>
      <c r="N562" s="2" t="s">
        <v>477</v>
      </c>
      <c r="O562" s="2" t="s">
        <v>705</v>
      </c>
      <c r="P562" s="2" t="s">
        <v>464</v>
      </c>
      <c r="Q562" s="2" t="s">
        <v>455</v>
      </c>
      <c r="R562" s="2" t="s">
        <v>366</v>
      </c>
    </row>
    <row r="563" spans="1:18" x14ac:dyDescent="0.35">
      <c r="A563" s="2" t="s">
        <v>16</v>
      </c>
      <c r="B563" s="2" t="s">
        <v>25</v>
      </c>
      <c r="C563" s="2" t="s">
        <v>36</v>
      </c>
      <c r="D563" s="2" t="s">
        <v>449</v>
      </c>
      <c r="E563" s="2" t="s">
        <v>1482</v>
      </c>
      <c r="F563" s="2">
        <f t="shared" si="8"/>
        <v>1</v>
      </c>
      <c r="G563" s="2">
        <f>Sheet1[[#This Row],[Annual Salary]]/Sheet1[[#This Row],[Exchange Rate]]</f>
        <v>107770</v>
      </c>
      <c r="H563" s="2" t="s">
        <v>1483</v>
      </c>
      <c r="I563" s="2" t="s">
        <v>66</v>
      </c>
      <c r="J563" s="2" t="s">
        <v>472</v>
      </c>
      <c r="K563" s="2" t="s">
        <v>77</v>
      </c>
      <c r="L563" s="2" t="s">
        <v>108</v>
      </c>
      <c r="M563" s="2" t="s">
        <v>136</v>
      </c>
      <c r="N563" s="2" t="s">
        <v>484</v>
      </c>
      <c r="O563" s="2" t="s">
        <v>484</v>
      </c>
      <c r="P563" s="2" t="s">
        <v>148</v>
      </c>
      <c r="Q563" s="2" t="s">
        <v>465</v>
      </c>
      <c r="R563" s="2" t="s">
        <v>188</v>
      </c>
    </row>
    <row r="564" spans="1:18" x14ac:dyDescent="0.35">
      <c r="A564" s="2" t="s">
        <v>17</v>
      </c>
      <c r="B564" s="2" t="s">
        <v>23</v>
      </c>
      <c r="C564" s="2" t="s">
        <v>40</v>
      </c>
      <c r="D564" s="2" t="s">
        <v>56</v>
      </c>
      <c r="E564" s="2" t="s">
        <v>1484</v>
      </c>
      <c r="F564" s="2">
        <f t="shared" si="8"/>
        <v>1.4</v>
      </c>
      <c r="G564" s="2">
        <f>Sheet1[[#This Row],[Annual Salary]]/Sheet1[[#This Row],[Exchange Rate]]</f>
        <v>55733.571428571435</v>
      </c>
      <c r="H564" s="2" t="s">
        <v>1485</v>
      </c>
      <c r="I564" s="2" t="s">
        <v>64</v>
      </c>
      <c r="J564" s="2" t="s">
        <v>452</v>
      </c>
      <c r="K564" s="2" t="s">
        <v>75</v>
      </c>
      <c r="L564" s="2" t="s">
        <v>85</v>
      </c>
      <c r="M564" s="2" t="s">
        <v>114</v>
      </c>
      <c r="N564" s="2" t="s">
        <v>459</v>
      </c>
      <c r="O564" s="2" t="s">
        <v>480</v>
      </c>
      <c r="P564" s="2" t="s">
        <v>148</v>
      </c>
      <c r="Q564" s="2" t="s">
        <v>455</v>
      </c>
      <c r="R564" s="2" t="s">
        <v>177</v>
      </c>
    </row>
    <row r="565" spans="1:18" x14ac:dyDescent="0.35">
      <c r="A565" s="2" t="s">
        <v>16</v>
      </c>
      <c r="B565" s="2" t="s">
        <v>30</v>
      </c>
      <c r="C565" s="2" t="s">
        <v>37</v>
      </c>
      <c r="D565" s="2" t="s">
        <v>486</v>
      </c>
      <c r="E565" s="2" t="s">
        <v>1486</v>
      </c>
      <c r="F565" s="2">
        <f t="shared" si="8"/>
        <v>1.53</v>
      </c>
      <c r="G565" s="2">
        <f>Sheet1[[#This Row],[Annual Salary]]/Sheet1[[#This Row],[Exchange Rate]]</f>
        <v>40398.039215686273</v>
      </c>
      <c r="H565" s="2" t="s">
        <v>1487</v>
      </c>
      <c r="I565" s="2" t="s">
        <v>63</v>
      </c>
      <c r="J565" s="2" t="s">
        <v>466</v>
      </c>
      <c r="K565" s="2" t="s">
        <v>71</v>
      </c>
      <c r="L565" s="2" t="s">
        <v>94</v>
      </c>
      <c r="M565" s="2" t="s">
        <v>119</v>
      </c>
      <c r="N565" s="2" t="s">
        <v>462</v>
      </c>
      <c r="O565" s="2" t="s">
        <v>914</v>
      </c>
      <c r="P565" s="2" t="s">
        <v>150</v>
      </c>
      <c r="Q565" s="2" t="s">
        <v>156</v>
      </c>
      <c r="R565" s="2" t="s">
        <v>311</v>
      </c>
    </row>
    <row r="566" spans="1:18" x14ac:dyDescent="0.35">
      <c r="A566" s="2" t="s">
        <v>20</v>
      </c>
      <c r="B566" s="2" t="s">
        <v>23</v>
      </c>
      <c r="C566" s="2" t="s">
        <v>52</v>
      </c>
      <c r="D566" s="2" t="s">
        <v>486</v>
      </c>
      <c r="E566" s="2" t="s">
        <v>1488</v>
      </c>
      <c r="F566" s="2">
        <f t="shared" si="8"/>
        <v>1.4</v>
      </c>
      <c r="G566" s="2">
        <f>Sheet1[[#This Row],[Annual Salary]]/Sheet1[[#This Row],[Exchange Rate]]</f>
        <v>47712.857142857145</v>
      </c>
      <c r="H566" s="2" t="s">
        <v>1489</v>
      </c>
      <c r="I566" s="2" t="s">
        <v>64</v>
      </c>
      <c r="J566" s="2" t="s">
        <v>466</v>
      </c>
      <c r="K566" s="2" t="s">
        <v>76</v>
      </c>
      <c r="L566" s="2" t="s">
        <v>110</v>
      </c>
      <c r="M566" s="2" t="s">
        <v>145</v>
      </c>
      <c r="N566" s="2" t="s">
        <v>510</v>
      </c>
      <c r="O566" s="2" t="s">
        <v>504</v>
      </c>
      <c r="P566" s="2" t="s">
        <v>152</v>
      </c>
      <c r="Q566" s="2" t="s">
        <v>156</v>
      </c>
      <c r="R566" s="2" t="s">
        <v>170</v>
      </c>
    </row>
    <row r="567" spans="1:18" x14ac:dyDescent="0.35">
      <c r="A567" s="2" t="s">
        <v>18</v>
      </c>
      <c r="B567" s="2" t="s">
        <v>33</v>
      </c>
      <c r="C567" s="2" t="s">
        <v>52</v>
      </c>
      <c r="D567" s="2" t="s">
        <v>449</v>
      </c>
      <c r="E567" s="2" t="s">
        <v>1490</v>
      </c>
      <c r="F567" s="2">
        <f t="shared" si="8"/>
        <v>0.86</v>
      </c>
      <c r="G567" s="2">
        <f>Sheet1[[#This Row],[Annual Salary]]/Sheet1[[#This Row],[Exchange Rate]]</f>
        <v>65325.58139534884</v>
      </c>
      <c r="H567" s="2" t="s">
        <v>1491</v>
      </c>
      <c r="I567" s="2" t="s">
        <v>62</v>
      </c>
      <c r="J567" s="2" t="s">
        <v>466</v>
      </c>
      <c r="K567" s="2" t="s">
        <v>73</v>
      </c>
      <c r="L567" s="2" t="s">
        <v>83</v>
      </c>
      <c r="M567" s="2" t="s">
        <v>73</v>
      </c>
      <c r="N567" s="2" t="s">
        <v>504</v>
      </c>
      <c r="O567" s="2" t="s">
        <v>504</v>
      </c>
      <c r="P567" s="2" t="s">
        <v>152</v>
      </c>
      <c r="Q567" s="2" t="s">
        <v>154</v>
      </c>
      <c r="R567" s="2" t="s">
        <v>361</v>
      </c>
    </row>
    <row r="568" spans="1:18" x14ac:dyDescent="0.35">
      <c r="A568" s="2" t="s">
        <v>20</v>
      </c>
      <c r="B568" s="2" t="s">
        <v>27</v>
      </c>
      <c r="C568" s="2" t="s">
        <v>52</v>
      </c>
      <c r="D568" s="2" t="s">
        <v>60</v>
      </c>
      <c r="E568" s="2" t="s">
        <v>1492</v>
      </c>
      <c r="F568" s="2">
        <f t="shared" si="8"/>
        <v>0.75</v>
      </c>
      <c r="G568" s="2">
        <f>Sheet1[[#This Row],[Annual Salary]]/Sheet1[[#This Row],[Exchange Rate]]</f>
        <v>78128</v>
      </c>
      <c r="H568" s="2" t="s">
        <v>1493</v>
      </c>
      <c r="I568" s="2" t="s">
        <v>67</v>
      </c>
      <c r="J568" s="2" t="s">
        <v>466</v>
      </c>
      <c r="K568" s="2" t="s">
        <v>78</v>
      </c>
      <c r="L568" s="2" t="s">
        <v>491</v>
      </c>
      <c r="M568" s="2" t="s">
        <v>117</v>
      </c>
      <c r="N568" s="2" t="s">
        <v>453</v>
      </c>
      <c r="O568" s="2" t="s">
        <v>453</v>
      </c>
      <c r="P568" s="2" t="s">
        <v>454</v>
      </c>
      <c r="Q568" s="2" t="s">
        <v>465</v>
      </c>
      <c r="R568" s="2" t="s">
        <v>513</v>
      </c>
    </row>
    <row r="569" spans="1:18" x14ac:dyDescent="0.35">
      <c r="A569" s="2" t="s">
        <v>20</v>
      </c>
      <c r="B569" s="2" t="s">
        <v>25</v>
      </c>
      <c r="C569" s="2" t="s">
        <v>38</v>
      </c>
      <c r="D569" s="2" t="s">
        <v>449</v>
      </c>
      <c r="E569" s="2" t="s">
        <v>1494</v>
      </c>
      <c r="F569" s="2">
        <f t="shared" si="8"/>
        <v>1.53</v>
      </c>
      <c r="G569" s="2">
        <f>Sheet1[[#This Row],[Annual Salary]]/Sheet1[[#This Row],[Exchange Rate]]</f>
        <v>63110.457516339869</v>
      </c>
      <c r="H569" s="2" t="s">
        <v>1495</v>
      </c>
      <c r="I569" s="2" t="s">
        <v>63</v>
      </c>
      <c r="J569" s="2" t="s">
        <v>466</v>
      </c>
      <c r="K569" s="2" t="s">
        <v>74</v>
      </c>
      <c r="L569" s="2" t="s">
        <v>84</v>
      </c>
      <c r="M569" s="2" t="s">
        <v>113</v>
      </c>
      <c r="N569" s="2" t="s">
        <v>462</v>
      </c>
      <c r="O569" s="2" t="s">
        <v>510</v>
      </c>
      <c r="P569" s="2" t="s">
        <v>148</v>
      </c>
      <c r="Q569" s="2" t="s">
        <v>154</v>
      </c>
      <c r="R569" s="2" t="s">
        <v>306</v>
      </c>
    </row>
    <row r="570" spans="1:18" x14ac:dyDescent="0.35">
      <c r="A570" s="2" t="s">
        <v>16</v>
      </c>
      <c r="B570" s="2" t="s">
        <v>34</v>
      </c>
      <c r="C570" s="2" t="s">
        <v>37</v>
      </c>
      <c r="D570" s="2" t="s">
        <v>456</v>
      </c>
      <c r="E570" s="2" t="s">
        <v>1496</v>
      </c>
      <c r="F570" s="2">
        <f t="shared" si="8"/>
        <v>0.86</v>
      </c>
      <c r="G570" s="2">
        <f>Sheet1[[#This Row],[Annual Salary]]/Sheet1[[#This Row],[Exchange Rate]]</f>
        <v>15650</v>
      </c>
      <c r="H570" s="2" t="s">
        <v>1497</v>
      </c>
      <c r="I570" s="2" t="s">
        <v>62</v>
      </c>
      <c r="J570" s="2" t="s">
        <v>452</v>
      </c>
      <c r="K570" s="2" t="s">
        <v>80</v>
      </c>
      <c r="L570" s="2" t="s">
        <v>93</v>
      </c>
      <c r="M570" s="2" t="s">
        <v>128</v>
      </c>
      <c r="N570" s="2" t="s">
        <v>477</v>
      </c>
      <c r="O570" s="2" t="s">
        <v>477</v>
      </c>
      <c r="P570" s="2" t="s">
        <v>464</v>
      </c>
      <c r="Q570" s="2" t="s">
        <v>156</v>
      </c>
      <c r="R570" s="2" t="s">
        <v>161</v>
      </c>
    </row>
    <row r="571" spans="1:18" x14ac:dyDescent="0.35">
      <c r="A571" s="2" t="s">
        <v>18</v>
      </c>
      <c r="B571" s="2" t="s">
        <v>34</v>
      </c>
      <c r="C571" s="2" t="s">
        <v>39</v>
      </c>
      <c r="D571" s="2" t="s">
        <v>486</v>
      </c>
      <c r="E571" s="2" t="s">
        <v>1498</v>
      </c>
      <c r="F571" s="2">
        <f t="shared" si="8"/>
        <v>1.4</v>
      </c>
      <c r="G571" s="2">
        <f>Sheet1[[#This Row],[Annual Salary]]/Sheet1[[#This Row],[Exchange Rate]]</f>
        <v>45239.285714285717</v>
      </c>
      <c r="H571" s="2" t="s">
        <v>1499</v>
      </c>
      <c r="I571" s="2" t="s">
        <v>64</v>
      </c>
      <c r="J571" s="2" t="s">
        <v>69</v>
      </c>
      <c r="K571" s="2" t="s">
        <v>72</v>
      </c>
      <c r="L571" s="2" t="s">
        <v>101</v>
      </c>
      <c r="M571" s="2" t="s">
        <v>101</v>
      </c>
      <c r="N571" s="2" t="s">
        <v>498</v>
      </c>
      <c r="O571" s="2" t="s">
        <v>947</v>
      </c>
      <c r="P571" s="2" t="s">
        <v>481</v>
      </c>
      <c r="Q571" s="2" t="s">
        <v>465</v>
      </c>
      <c r="R571" s="2" t="s">
        <v>367</v>
      </c>
    </row>
    <row r="572" spans="1:18" x14ac:dyDescent="0.35">
      <c r="A572" s="2" t="s">
        <v>18</v>
      </c>
      <c r="B572" s="2" t="s">
        <v>25</v>
      </c>
      <c r="C572" s="2" t="s">
        <v>43</v>
      </c>
      <c r="D572" s="2" t="s">
        <v>456</v>
      </c>
      <c r="E572" s="2" t="s">
        <v>1500</v>
      </c>
      <c r="F572" s="2">
        <f t="shared" si="8"/>
        <v>0.86</v>
      </c>
      <c r="G572" s="2">
        <f>Sheet1[[#This Row],[Annual Salary]]/Sheet1[[#This Row],[Exchange Rate]]</f>
        <v>36729.069767441862</v>
      </c>
      <c r="H572" s="2" t="s">
        <v>1501</v>
      </c>
      <c r="I572" s="2" t="s">
        <v>62</v>
      </c>
      <c r="J572" s="2" t="s">
        <v>466</v>
      </c>
      <c r="K572" s="2" t="s">
        <v>77</v>
      </c>
      <c r="L572" s="2" t="s">
        <v>108</v>
      </c>
      <c r="M572" s="2" t="s">
        <v>136</v>
      </c>
      <c r="N572" s="2" t="s">
        <v>488</v>
      </c>
      <c r="O572" s="2" t="s">
        <v>488</v>
      </c>
      <c r="P572" s="2" t="s">
        <v>152</v>
      </c>
      <c r="Q572" s="2" t="s">
        <v>154</v>
      </c>
      <c r="R572" s="2" t="s">
        <v>179</v>
      </c>
    </row>
    <row r="573" spans="1:18" x14ac:dyDescent="0.35">
      <c r="A573" s="2" t="s">
        <v>16</v>
      </c>
      <c r="B573" s="2" t="s">
        <v>34</v>
      </c>
      <c r="C573" s="2" t="s">
        <v>47</v>
      </c>
      <c r="D573" s="2" t="s">
        <v>56</v>
      </c>
      <c r="E573" s="2" t="s">
        <v>1502</v>
      </c>
      <c r="F573" s="2">
        <f t="shared" si="8"/>
        <v>1</v>
      </c>
      <c r="G573" s="2">
        <f>Sheet1[[#This Row],[Annual Salary]]/Sheet1[[#This Row],[Exchange Rate]]</f>
        <v>50965</v>
      </c>
      <c r="H573" s="2" t="s">
        <v>1503</v>
      </c>
      <c r="I573" s="2" t="s">
        <v>66</v>
      </c>
      <c r="J573" s="2" t="s">
        <v>466</v>
      </c>
      <c r="K573" s="2" t="s">
        <v>78</v>
      </c>
      <c r="L573" s="2" t="s">
        <v>491</v>
      </c>
      <c r="M573" s="2" t="s">
        <v>117</v>
      </c>
      <c r="N573" s="2" t="s">
        <v>510</v>
      </c>
      <c r="O573" s="2" t="s">
        <v>531</v>
      </c>
      <c r="P573" s="2" t="s">
        <v>152</v>
      </c>
      <c r="Q573" s="2" t="s">
        <v>154</v>
      </c>
      <c r="R573" s="2" t="s">
        <v>228</v>
      </c>
    </row>
    <row r="574" spans="1:18" x14ac:dyDescent="0.35">
      <c r="A574" s="2" t="s">
        <v>18</v>
      </c>
      <c r="B574" s="2" t="s">
        <v>27</v>
      </c>
      <c r="C574" s="2" t="s">
        <v>37</v>
      </c>
      <c r="D574" s="2" t="s">
        <v>59</v>
      </c>
      <c r="E574" s="2" t="s">
        <v>1504</v>
      </c>
      <c r="F574" s="2">
        <f t="shared" si="8"/>
        <v>0.75</v>
      </c>
      <c r="G574" s="2">
        <f>Sheet1[[#This Row],[Annual Salary]]/Sheet1[[#This Row],[Exchange Rate]]</f>
        <v>45690.666666666664</v>
      </c>
      <c r="H574" s="2" t="s">
        <v>1505</v>
      </c>
      <c r="I574" s="2" t="s">
        <v>67</v>
      </c>
      <c r="J574" s="2" t="s">
        <v>466</v>
      </c>
      <c r="K574" s="2" t="s">
        <v>497</v>
      </c>
      <c r="L574" s="2" t="s">
        <v>105</v>
      </c>
      <c r="M574" s="2" t="s">
        <v>105</v>
      </c>
      <c r="N574" s="2" t="s">
        <v>498</v>
      </c>
      <c r="O574" s="2" t="s">
        <v>947</v>
      </c>
      <c r="P574" s="2" t="s">
        <v>152</v>
      </c>
      <c r="Q574" s="2" t="s">
        <v>455</v>
      </c>
      <c r="R574" s="2" t="s">
        <v>368</v>
      </c>
    </row>
    <row r="575" spans="1:18" x14ac:dyDescent="0.35">
      <c r="A575" s="2" t="s">
        <v>18</v>
      </c>
      <c r="B575" s="2" t="s">
        <v>23</v>
      </c>
      <c r="C575" s="2" t="s">
        <v>51</v>
      </c>
      <c r="D575" s="2" t="s">
        <v>57</v>
      </c>
      <c r="E575" s="2" t="s">
        <v>1506</v>
      </c>
      <c r="F575" s="2">
        <f t="shared" si="8"/>
        <v>88.04</v>
      </c>
      <c r="G575" s="2">
        <f>Sheet1[[#This Row],[Annual Salary]]/Sheet1[[#This Row],[Exchange Rate]]</f>
        <v>8681.8605179463866</v>
      </c>
      <c r="H575" s="2" t="s">
        <v>1507</v>
      </c>
      <c r="I575" s="2" t="s">
        <v>65</v>
      </c>
      <c r="J575" s="2" t="s">
        <v>452</v>
      </c>
      <c r="K575" s="2" t="s">
        <v>74</v>
      </c>
      <c r="L575" s="2" t="s">
        <v>84</v>
      </c>
      <c r="M575" s="2" t="s">
        <v>113</v>
      </c>
      <c r="N575" s="2" t="s">
        <v>504</v>
      </c>
      <c r="O575" s="2" t="s">
        <v>504</v>
      </c>
      <c r="P575" s="2" t="s">
        <v>148</v>
      </c>
      <c r="Q575" s="2" t="s">
        <v>154</v>
      </c>
      <c r="R575" s="2" t="s">
        <v>187</v>
      </c>
    </row>
    <row r="576" spans="1:18" x14ac:dyDescent="0.35">
      <c r="A576" s="2" t="s">
        <v>16</v>
      </c>
      <c r="B576" s="2" t="s">
        <v>28</v>
      </c>
      <c r="C576" s="2" t="s">
        <v>36</v>
      </c>
      <c r="D576" s="2" t="s">
        <v>57</v>
      </c>
      <c r="E576" s="2" t="s">
        <v>1508</v>
      </c>
      <c r="F576" s="2">
        <f t="shared" si="8"/>
        <v>88.04</v>
      </c>
      <c r="G576" s="2">
        <f>Sheet1[[#This Row],[Annual Salary]]/Sheet1[[#This Row],[Exchange Rate]]</f>
        <v>11675.442980463426</v>
      </c>
      <c r="H576" s="2" t="s">
        <v>480</v>
      </c>
      <c r="I576" s="2" t="s">
        <v>65</v>
      </c>
      <c r="J576" s="2" t="s">
        <v>466</v>
      </c>
      <c r="K576" s="2" t="s">
        <v>76</v>
      </c>
      <c r="L576" s="2" t="s">
        <v>110</v>
      </c>
      <c r="M576" s="2" t="s">
        <v>145</v>
      </c>
      <c r="N576" s="2" t="s">
        <v>510</v>
      </c>
      <c r="O576" s="2" t="s">
        <v>546</v>
      </c>
      <c r="P576" s="2" t="s">
        <v>150</v>
      </c>
      <c r="Q576" s="2" t="s">
        <v>154</v>
      </c>
      <c r="R576" s="2" t="s">
        <v>169</v>
      </c>
    </row>
    <row r="577" spans="1:18" x14ac:dyDescent="0.35">
      <c r="A577" s="2" t="s">
        <v>19</v>
      </c>
      <c r="B577" s="2" t="s">
        <v>32</v>
      </c>
      <c r="C577" s="2" t="s">
        <v>38</v>
      </c>
      <c r="D577" s="2" t="s">
        <v>55</v>
      </c>
      <c r="E577" s="2" t="s">
        <v>1509</v>
      </c>
      <c r="F577" s="2">
        <f t="shared" si="8"/>
        <v>1.4</v>
      </c>
      <c r="G577" s="2">
        <f>Sheet1[[#This Row],[Annual Salary]]/Sheet1[[#This Row],[Exchange Rate]]</f>
        <v>56694.285714285717</v>
      </c>
      <c r="H577" s="2" t="s">
        <v>1510</v>
      </c>
      <c r="I577" s="2" t="s">
        <v>64</v>
      </c>
      <c r="J577" s="2" t="s">
        <v>466</v>
      </c>
      <c r="K577" s="2" t="s">
        <v>74</v>
      </c>
      <c r="L577" s="2" t="s">
        <v>107</v>
      </c>
      <c r="M577" s="2" t="s">
        <v>134</v>
      </c>
      <c r="N577" s="2" t="s">
        <v>473</v>
      </c>
      <c r="O577" s="2" t="s">
        <v>473</v>
      </c>
      <c r="P577" s="2" t="s">
        <v>150</v>
      </c>
      <c r="Q577" s="2" t="s">
        <v>156</v>
      </c>
      <c r="R577" s="2" t="s">
        <v>192</v>
      </c>
    </row>
    <row r="578" spans="1:18" x14ac:dyDescent="0.35">
      <c r="A578" s="2" t="s">
        <v>16</v>
      </c>
      <c r="B578" s="2" t="s">
        <v>25</v>
      </c>
      <c r="C578" s="2" t="s">
        <v>46</v>
      </c>
      <c r="D578" s="2" t="s">
        <v>61</v>
      </c>
      <c r="E578" s="2" t="s">
        <v>1511</v>
      </c>
      <c r="F578" s="2">
        <f t="shared" ref="F578:F641" si="9">IF(I578="USD",1,
 IF(I578="INR",88.04,
 IF(I578="EUR",0.86,
 IF(I578="GBP",0.75,
 IF(I578="CAD",1.4,
 IF(I578="AUD",1.53))))))</f>
        <v>0.86</v>
      </c>
      <c r="G578" s="2">
        <f>Sheet1[[#This Row],[Annual Salary]]/Sheet1[[#This Row],[Exchange Rate]]</f>
        <v>89895.348837209298</v>
      </c>
      <c r="H578" s="2" t="s">
        <v>1512</v>
      </c>
      <c r="I578" s="2" t="s">
        <v>62</v>
      </c>
      <c r="J578" s="2" t="s">
        <v>452</v>
      </c>
      <c r="K578" s="2" t="s">
        <v>71</v>
      </c>
      <c r="L578" s="2" t="s">
        <v>81</v>
      </c>
      <c r="M578" s="2" t="s">
        <v>111</v>
      </c>
      <c r="N578" s="2" t="s">
        <v>453</v>
      </c>
      <c r="O578" s="2" t="s">
        <v>473</v>
      </c>
      <c r="P578" s="2" t="s">
        <v>464</v>
      </c>
      <c r="Q578" s="2" t="s">
        <v>156</v>
      </c>
      <c r="R578" s="2" t="s">
        <v>248</v>
      </c>
    </row>
    <row r="579" spans="1:18" x14ac:dyDescent="0.35">
      <c r="A579" s="2" t="s">
        <v>20</v>
      </c>
      <c r="B579" s="2" t="s">
        <v>28</v>
      </c>
      <c r="C579" s="2" t="s">
        <v>38</v>
      </c>
      <c r="D579" s="2" t="s">
        <v>55</v>
      </c>
      <c r="E579" s="2" t="s">
        <v>1513</v>
      </c>
      <c r="F579" s="2">
        <f t="shared" si="9"/>
        <v>1.53</v>
      </c>
      <c r="G579" s="2">
        <f>Sheet1[[#This Row],[Annual Salary]]/Sheet1[[#This Row],[Exchange Rate]]</f>
        <v>33486.928104575163</v>
      </c>
      <c r="H579" s="2" t="s">
        <v>1514</v>
      </c>
      <c r="I579" s="2" t="s">
        <v>63</v>
      </c>
      <c r="J579" s="2" t="s">
        <v>452</v>
      </c>
      <c r="K579" s="2" t="s">
        <v>497</v>
      </c>
      <c r="L579" s="2" t="s">
        <v>92</v>
      </c>
      <c r="M579" s="2" t="s">
        <v>92</v>
      </c>
      <c r="N579" s="2" t="s">
        <v>477</v>
      </c>
      <c r="O579" s="2" t="s">
        <v>477</v>
      </c>
      <c r="P579" s="2" t="s">
        <v>152</v>
      </c>
      <c r="Q579" s="2" t="s">
        <v>465</v>
      </c>
      <c r="R579" s="2" t="s">
        <v>346</v>
      </c>
    </row>
    <row r="580" spans="1:18" x14ac:dyDescent="0.35">
      <c r="A580" s="2" t="s">
        <v>20</v>
      </c>
      <c r="B580" s="2" t="s">
        <v>466</v>
      </c>
      <c r="C580" s="2" t="s">
        <v>466</v>
      </c>
      <c r="D580" s="2" t="s">
        <v>56</v>
      </c>
      <c r="E580" s="2" t="s">
        <v>480</v>
      </c>
      <c r="F580" s="2">
        <f t="shared" si="9"/>
        <v>0.75</v>
      </c>
      <c r="G580" s="2">
        <f>Sheet1[[#This Row],[Annual Salary]]/Sheet1[[#This Row],[Exchange Rate]]</f>
        <v>0</v>
      </c>
      <c r="H580" s="2" t="s">
        <v>1515</v>
      </c>
      <c r="I580" s="2" t="s">
        <v>67</v>
      </c>
      <c r="J580" s="2" t="s">
        <v>452</v>
      </c>
      <c r="K580" s="2" t="s">
        <v>72</v>
      </c>
      <c r="L580" s="2" t="s">
        <v>101</v>
      </c>
      <c r="M580" s="2" t="s">
        <v>466</v>
      </c>
      <c r="N580" s="2" t="s">
        <v>480</v>
      </c>
      <c r="O580" s="2" t="s">
        <v>462</v>
      </c>
      <c r="P580" s="2" t="s">
        <v>148</v>
      </c>
      <c r="Q580" s="2" t="s">
        <v>466</v>
      </c>
      <c r="R580" s="2" t="s">
        <v>168</v>
      </c>
    </row>
    <row r="581" spans="1:18" x14ac:dyDescent="0.35">
      <c r="A581" s="2" t="s">
        <v>18</v>
      </c>
      <c r="B581" s="2" t="s">
        <v>30</v>
      </c>
      <c r="C581" s="2" t="s">
        <v>40</v>
      </c>
      <c r="D581" s="2" t="s">
        <v>456</v>
      </c>
      <c r="E581" s="2" t="s">
        <v>1516</v>
      </c>
      <c r="F581" s="2">
        <f t="shared" si="9"/>
        <v>0.75</v>
      </c>
      <c r="G581" s="2">
        <f>Sheet1[[#This Row],[Annual Salary]]/Sheet1[[#This Row],[Exchange Rate]]</f>
        <v>98545.333333333328</v>
      </c>
      <c r="H581" s="2" t="s">
        <v>480</v>
      </c>
      <c r="I581" s="2" t="s">
        <v>67</v>
      </c>
      <c r="J581" s="2" t="s">
        <v>69</v>
      </c>
      <c r="K581" s="2" t="s">
        <v>80</v>
      </c>
      <c r="L581" s="2" t="s">
        <v>97</v>
      </c>
      <c r="M581" s="2" t="s">
        <v>122</v>
      </c>
      <c r="N581" s="2" t="s">
        <v>517</v>
      </c>
      <c r="O581" s="2" t="s">
        <v>459</v>
      </c>
      <c r="P581" s="2" t="s">
        <v>152</v>
      </c>
      <c r="Q581" s="2" t="s">
        <v>154</v>
      </c>
      <c r="R581" s="2" t="s">
        <v>369</v>
      </c>
    </row>
    <row r="582" spans="1:18" x14ac:dyDescent="0.35">
      <c r="A582" s="2" t="s">
        <v>18</v>
      </c>
      <c r="B582" s="2" t="s">
        <v>34</v>
      </c>
      <c r="C582" s="2" t="s">
        <v>40</v>
      </c>
      <c r="D582" s="2" t="s">
        <v>456</v>
      </c>
      <c r="E582" s="2" t="s">
        <v>1517</v>
      </c>
      <c r="F582" s="2">
        <f t="shared" si="9"/>
        <v>0.75</v>
      </c>
      <c r="G582" s="2">
        <f>Sheet1[[#This Row],[Annual Salary]]/Sheet1[[#This Row],[Exchange Rate]]</f>
        <v>110140</v>
      </c>
      <c r="H582" s="2" t="s">
        <v>1518</v>
      </c>
      <c r="I582" s="2" t="s">
        <v>67</v>
      </c>
      <c r="J582" s="2" t="s">
        <v>452</v>
      </c>
      <c r="K582" s="2" t="s">
        <v>71</v>
      </c>
      <c r="L582" s="2" t="s">
        <v>94</v>
      </c>
      <c r="M582" s="2" t="s">
        <v>119</v>
      </c>
      <c r="N582" s="2" t="s">
        <v>517</v>
      </c>
      <c r="O582" s="2" t="s">
        <v>517</v>
      </c>
      <c r="P582" s="2" t="s">
        <v>148</v>
      </c>
      <c r="Q582" s="2" t="s">
        <v>455</v>
      </c>
      <c r="R582" s="2" t="s">
        <v>255</v>
      </c>
    </row>
    <row r="583" spans="1:18" x14ac:dyDescent="0.35">
      <c r="A583" s="2" t="s">
        <v>20</v>
      </c>
      <c r="B583" s="2" t="s">
        <v>28</v>
      </c>
      <c r="C583" s="2" t="s">
        <v>42</v>
      </c>
      <c r="D583" s="2" t="s">
        <v>56</v>
      </c>
      <c r="E583" s="2" t="s">
        <v>1519</v>
      </c>
      <c r="F583" s="2">
        <f t="shared" si="9"/>
        <v>0.86</v>
      </c>
      <c r="G583" s="2">
        <f>Sheet1[[#This Row],[Annual Salary]]/Sheet1[[#This Row],[Exchange Rate]]</f>
        <v>84747.674418604656</v>
      </c>
      <c r="H583" s="2" t="s">
        <v>1520</v>
      </c>
      <c r="I583" s="2" t="s">
        <v>62</v>
      </c>
      <c r="J583" s="2" t="s">
        <v>55</v>
      </c>
      <c r="K583" s="2" t="s">
        <v>76</v>
      </c>
      <c r="L583" s="2" t="s">
        <v>109</v>
      </c>
      <c r="M583" s="2" t="s">
        <v>144</v>
      </c>
      <c r="N583" s="2" t="s">
        <v>462</v>
      </c>
      <c r="O583" s="2" t="s">
        <v>462</v>
      </c>
      <c r="P583" s="2" t="s">
        <v>152</v>
      </c>
      <c r="Q583" s="2" t="s">
        <v>154</v>
      </c>
      <c r="R583" s="2" t="s">
        <v>201</v>
      </c>
    </row>
    <row r="584" spans="1:18" x14ac:dyDescent="0.35">
      <c r="A584" s="2" t="s">
        <v>18</v>
      </c>
      <c r="B584" s="2" t="s">
        <v>34</v>
      </c>
      <c r="C584" s="2" t="s">
        <v>42</v>
      </c>
      <c r="D584" s="2" t="s">
        <v>60</v>
      </c>
      <c r="E584" s="2" t="s">
        <v>1521</v>
      </c>
      <c r="F584" s="2">
        <f t="shared" si="9"/>
        <v>88.04</v>
      </c>
      <c r="G584" s="2">
        <f>Sheet1[[#This Row],[Annual Salary]]/Sheet1[[#This Row],[Exchange Rate]]</f>
        <v>18219.911403907314</v>
      </c>
      <c r="H584" s="2" t="s">
        <v>1522</v>
      </c>
      <c r="I584" s="2" t="s">
        <v>65</v>
      </c>
      <c r="J584" s="2" t="s">
        <v>466</v>
      </c>
      <c r="K584" s="2" t="s">
        <v>77</v>
      </c>
      <c r="L584" s="2" t="s">
        <v>104</v>
      </c>
      <c r="M584" s="2" t="s">
        <v>132</v>
      </c>
      <c r="N584" s="2" t="s">
        <v>484</v>
      </c>
      <c r="O584" s="2" t="s">
        <v>577</v>
      </c>
      <c r="P584" s="2" t="s">
        <v>150</v>
      </c>
      <c r="Q584" s="2" t="s">
        <v>156</v>
      </c>
      <c r="R584" s="2" t="s">
        <v>160</v>
      </c>
    </row>
    <row r="585" spans="1:18" x14ac:dyDescent="0.35">
      <c r="A585" s="2" t="s">
        <v>18</v>
      </c>
      <c r="B585" s="2" t="s">
        <v>25</v>
      </c>
      <c r="C585" s="2" t="s">
        <v>48</v>
      </c>
      <c r="D585" s="2" t="s">
        <v>61</v>
      </c>
      <c r="E585" s="2" t="s">
        <v>1523</v>
      </c>
      <c r="F585" s="2">
        <f t="shared" si="9"/>
        <v>0.75</v>
      </c>
      <c r="G585" s="2">
        <f>Sheet1[[#This Row],[Annual Salary]]/Sheet1[[#This Row],[Exchange Rate]]</f>
        <v>99629.333333333328</v>
      </c>
      <c r="H585" s="2" t="s">
        <v>1524</v>
      </c>
      <c r="I585" s="2" t="s">
        <v>67</v>
      </c>
      <c r="J585" s="2" t="s">
        <v>55</v>
      </c>
      <c r="K585" s="2" t="s">
        <v>497</v>
      </c>
      <c r="L585" s="2" t="s">
        <v>105</v>
      </c>
      <c r="M585" s="2" t="s">
        <v>105</v>
      </c>
      <c r="N585" s="2" t="s">
        <v>516</v>
      </c>
      <c r="O585" s="2" t="s">
        <v>488</v>
      </c>
      <c r="P585" s="2" t="s">
        <v>454</v>
      </c>
      <c r="Q585" s="2" t="s">
        <v>465</v>
      </c>
      <c r="R585" s="2" t="s">
        <v>248</v>
      </c>
    </row>
    <row r="586" spans="1:18" x14ac:dyDescent="0.35">
      <c r="A586" s="2" t="s">
        <v>19</v>
      </c>
      <c r="B586" s="2" t="s">
        <v>30</v>
      </c>
      <c r="C586" s="2" t="s">
        <v>48</v>
      </c>
      <c r="D586" s="2" t="s">
        <v>60</v>
      </c>
      <c r="E586" s="2" t="s">
        <v>1525</v>
      </c>
      <c r="F586" s="2">
        <f t="shared" si="9"/>
        <v>1.53</v>
      </c>
      <c r="G586" s="2">
        <f>Sheet1[[#This Row],[Annual Salary]]/Sheet1[[#This Row],[Exchange Rate]]</f>
        <v>52418.954248366012</v>
      </c>
      <c r="H586" s="2" t="s">
        <v>1526</v>
      </c>
      <c r="I586" s="2" t="s">
        <v>63</v>
      </c>
      <c r="J586" s="2" t="s">
        <v>466</v>
      </c>
      <c r="K586" s="2" t="s">
        <v>72</v>
      </c>
      <c r="L586" s="2" t="s">
        <v>101</v>
      </c>
      <c r="M586" s="2" t="s">
        <v>101</v>
      </c>
      <c r="N586" s="2" t="s">
        <v>480</v>
      </c>
      <c r="O586" s="2" t="s">
        <v>480</v>
      </c>
      <c r="P586" s="2" t="s">
        <v>152</v>
      </c>
      <c r="Q586" s="2" t="s">
        <v>455</v>
      </c>
      <c r="R586" s="2" t="s">
        <v>206</v>
      </c>
    </row>
    <row r="587" spans="1:18" x14ac:dyDescent="0.35">
      <c r="A587" s="2" t="s">
        <v>18</v>
      </c>
      <c r="B587" s="2" t="s">
        <v>34</v>
      </c>
      <c r="C587" s="2" t="s">
        <v>51</v>
      </c>
      <c r="D587" s="2" t="s">
        <v>61</v>
      </c>
      <c r="E587" s="2" t="s">
        <v>1527</v>
      </c>
      <c r="F587" s="2">
        <f t="shared" si="9"/>
        <v>1</v>
      </c>
      <c r="G587" s="2">
        <f>Sheet1[[#This Row],[Annual Salary]]/Sheet1[[#This Row],[Exchange Rate]]</f>
        <v>47196</v>
      </c>
      <c r="H587" s="2" t="s">
        <v>1528</v>
      </c>
      <c r="I587" s="2" t="s">
        <v>66</v>
      </c>
      <c r="J587" s="2" t="s">
        <v>452</v>
      </c>
      <c r="K587" s="2" t="s">
        <v>76</v>
      </c>
      <c r="L587" s="2" t="s">
        <v>88</v>
      </c>
      <c r="M587" s="2" t="s">
        <v>123</v>
      </c>
      <c r="N587" s="2" t="s">
        <v>473</v>
      </c>
      <c r="O587" s="2" t="s">
        <v>473</v>
      </c>
      <c r="P587" s="2" t="s">
        <v>152</v>
      </c>
      <c r="Q587" s="2" t="s">
        <v>465</v>
      </c>
      <c r="R587" s="2" t="s">
        <v>166</v>
      </c>
    </row>
    <row r="588" spans="1:18" x14ac:dyDescent="0.35">
      <c r="A588" s="2" t="s">
        <v>19</v>
      </c>
      <c r="B588" s="2" t="s">
        <v>32</v>
      </c>
      <c r="C588" s="2" t="s">
        <v>43</v>
      </c>
      <c r="D588" s="2" t="s">
        <v>61</v>
      </c>
      <c r="E588" s="2" t="s">
        <v>1529</v>
      </c>
      <c r="F588" s="2">
        <f t="shared" si="9"/>
        <v>0.86</v>
      </c>
      <c r="G588" s="2">
        <f>Sheet1[[#This Row],[Annual Salary]]/Sheet1[[#This Row],[Exchange Rate]]</f>
        <v>25319.767441860466</v>
      </c>
      <c r="H588" s="2" t="s">
        <v>480</v>
      </c>
      <c r="I588" s="2" t="s">
        <v>62</v>
      </c>
      <c r="J588" s="2" t="s">
        <v>466</v>
      </c>
      <c r="K588" s="2" t="s">
        <v>75</v>
      </c>
      <c r="L588" s="2" t="s">
        <v>99</v>
      </c>
      <c r="M588" s="2" t="s">
        <v>125</v>
      </c>
      <c r="N588" s="2" t="s">
        <v>474</v>
      </c>
      <c r="O588" s="2" t="s">
        <v>474</v>
      </c>
      <c r="P588" s="2" t="s">
        <v>454</v>
      </c>
      <c r="Q588" s="2" t="s">
        <v>455</v>
      </c>
      <c r="R588" s="2" t="s">
        <v>184</v>
      </c>
    </row>
    <row r="589" spans="1:18" x14ac:dyDescent="0.35">
      <c r="A589" s="2" t="s">
        <v>18</v>
      </c>
      <c r="B589" s="2" t="s">
        <v>31</v>
      </c>
      <c r="C589" s="2" t="s">
        <v>52</v>
      </c>
      <c r="D589" s="2" t="s">
        <v>61</v>
      </c>
      <c r="E589" s="2" t="s">
        <v>1530</v>
      </c>
      <c r="F589" s="2">
        <f t="shared" si="9"/>
        <v>1</v>
      </c>
      <c r="G589" s="2">
        <f>Sheet1[[#This Row],[Annual Salary]]/Sheet1[[#This Row],[Exchange Rate]]</f>
        <v>78997</v>
      </c>
      <c r="H589" s="2" t="s">
        <v>480</v>
      </c>
      <c r="I589" s="2" t="s">
        <v>66</v>
      </c>
      <c r="J589" s="2" t="s">
        <v>69</v>
      </c>
      <c r="K589" s="2" t="s">
        <v>71</v>
      </c>
      <c r="L589" s="2" t="s">
        <v>81</v>
      </c>
      <c r="M589" s="2" t="s">
        <v>111</v>
      </c>
      <c r="N589" s="2" t="s">
        <v>474</v>
      </c>
      <c r="O589" s="2" t="s">
        <v>469</v>
      </c>
      <c r="P589" s="2" t="s">
        <v>481</v>
      </c>
      <c r="Q589" s="2" t="s">
        <v>465</v>
      </c>
      <c r="R589" s="2" t="s">
        <v>194</v>
      </c>
    </row>
    <row r="590" spans="1:18" x14ac:dyDescent="0.35">
      <c r="A590" s="2" t="s">
        <v>20</v>
      </c>
      <c r="B590" s="2" t="s">
        <v>32</v>
      </c>
      <c r="C590" s="2" t="s">
        <v>51</v>
      </c>
      <c r="D590" s="2" t="s">
        <v>466</v>
      </c>
      <c r="E590" s="2" t="s">
        <v>1531</v>
      </c>
      <c r="F590" s="2">
        <f t="shared" si="9"/>
        <v>88.04</v>
      </c>
      <c r="G590" s="2">
        <f>Sheet1[[#This Row],[Annual Salary]]/Sheet1[[#This Row],[Exchange Rate]]</f>
        <v>14710.654248069059</v>
      </c>
      <c r="H590" s="2" t="s">
        <v>1532</v>
      </c>
      <c r="I590" s="2" t="s">
        <v>65</v>
      </c>
      <c r="J590" s="2" t="s">
        <v>69</v>
      </c>
      <c r="K590" s="2" t="s">
        <v>73</v>
      </c>
      <c r="L590" s="2" t="s">
        <v>83</v>
      </c>
      <c r="M590" s="2" t="s">
        <v>73</v>
      </c>
      <c r="N590" s="2" t="s">
        <v>462</v>
      </c>
      <c r="O590" s="2" t="s">
        <v>510</v>
      </c>
      <c r="P590" s="2" t="s">
        <v>148</v>
      </c>
      <c r="Q590" s="2" t="s">
        <v>465</v>
      </c>
      <c r="R590" s="2" t="s">
        <v>370</v>
      </c>
    </row>
    <row r="591" spans="1:18" x14ac:dyDescent="0.35">
      <c r="A591" s="2" t="s">
        <v>20</v>
      </c>
      <c r="B591" s="2" t="s">
        <v>22</v>
      </c>
      <c r="C591" s="2" t="s">
        <v>37</v>
      </c>
      <c r="D591" s="2" t="s">
        <v>56</v>
      </c>
      <c r="E591" s="2" t="s">
        <v>1533</v>
      </c>
      <c r="F591" s="2">
        <f t="shared" si="9"/>
        <v>0.75</v>
      </c>
      <c r="G591" s="2">
        <f>Sheet1[[#This Row],[Annual Salary]]/Sheet1[[#This Row],[Exchange Rate]]</f>
        <v>91234.666666666672</v>
      </c>
      <c r="H591" s="2" t="s">
        <v>480</v>
      </c>
      <c r="I591" s="2" t="s">
        <v>67</v>
      </c>
      <c r="J591" s="2" t="s">
        <v>69</v>
      </c>
      <c r="K591" s="2" t="s">
        <v>73</v>
      </c>
      <c r="L591" s="2" t="s">
        <v>83</v>
      </c>
      <c r="M591" s="2" t="s">
        <v>73</v>
      </c>
      <c r="N591" s="2" t="s">
        <v>498</v>
      </c>
      <c r="O591" s="2" t="s">
        <v>462</v>
      </c>
      <c r="P591" s="2" t="s">
        <v>481</v>
      </c>
      <c r="Q591" s="2" t="s">
        <v>455</v>
      </c>
      <c r="R591" s="2" t="s">
        <v>209</v>
      </c>
    </row>
    <row r="592" spans="1:18" x14ac:dyDescent="0.35">
      <c r="A592" s="2" t="s">
        <v>16</v>
      </c>
      <c r="B592" s="2" t="s">
        <v>27</v>
      </c>
      <c r="C592" s="2" t="s">
        <v>39</v>
      </c>
      <c r="D592" s="2" t="s">
        <v>486</v>
      </c>
      <c r="E592" s="2" t="s">
        <v>1534</v>
      </c>
      <c r="F592" s="2">
        <f t="shared" si="9"/>
        <v>1.53</v>
      </c>
      <c r="G592" s="2">
        <f>Sheet1[[#This Row],[Annual Salary]]/Sheet1[[#This Row],[Exchange Rate]]</f>
        <v>57456.862745098035</v>
      </c>
      <c r="H592" s="2" t="s">
        <v>1535</v>
      </c>
      <c r="I592" s="2" t="s">
        <v>63</v>
      </c>
      <c r="J592" s="2" t="s">
        <v>452</v>
      </c>
      <c r="K592" s="2" t="s">
        <v>74</v>
      </c>
      <c r="L592" s="2" t="s">
        <v>107</v>
      </c>
      <c r="M592" s="2" t="s">
        <v>134</v>
      </c>
      <c r="N592" s="2" t="s">
        <v>453</v>
      </c>
      <c r="O592" s="2" t="s">
        <v>453</v>
      </c>
      <c r="P592" s="2" t="s">
        <v>454</v>
      </c>
      <c r="Q592" s="2" t="s">
        <v>465</v>
      </c>
      <c r="R592" s="2" t="s">
        <v>211</v>
      </c>
    </row>
    <row r="593" spans="1:18" x14ac:dyDescent="0.35">
      <c r="A593" s="2" t="s">
        <v>18</v>
      </c>
      <c r="B593" s="2" t="s">
        <v>28</v>
      </c>
      <c r="C593" s="2" t="s">
        <v>42</v>
      </c>
      <c r="D593" s="2" t="s">
        <v>61</v>
      </c>
      <c r="E593" s="2" t="s">
        <v>1536</v>
      </c>
      <c r="F593" s="2">
        <f t="shared" si="9"/>
        <v>0.86</v>
      </c>
      <c r="G593" s="2">
        <f>Sheet1[[#This Row],[Annual Salary]]/Sheet1[[#This Row],[Exchange Rate]]</f>
        <v>32127.906976744187</v>
      </c>
      <c r="H593" s="2" t="s">
        <v>1537</v>
      </c>
      <c r="I593" s="2" t="s">
        <v>62</v>
      </c>
      <c r="J593" s="2" t="s">
        <v>55</v>
      </c>
      <c r="K593" s="2" t="s">
        <v>497</v>
      </c>
      <c r="L593" s="2" t="s">
        <v>92</v>
      </c>
      <c r="M593" s="2" t="s">
        <v>92</v>
      </c>
      <c r="N593" s="2" t="s">
        <v>469</v>
      </c>
      <c r="O593" s="2" t="s">
        <v>469</v>
      </c>
      <c r="P593" s="2" t="s">
        <v>481</v>
      </c>
      <c r="Q593" s="2" t="s">
        <v>154</v>
      </c>
      <c r="R593" s="2" t="s">
        <v>371</v>
      </c>
    </row>
    <row r="594" spans="1:18" x14ac:dyDescent="0.35">
      <c r="A594" s="2" t="s">
        <v>16</v>
      </c>
      <c r="B594" s="2" t="s">
        <v>34</v>
      </c>
      <c r="C594" s="2" t="s">
        <v>51</v>
      </c>
      <c r="D594" s="2" t="s">
        <v>55</v>
      </c>
      <c r="E594" s="2" t="s">
        <v>1538</v>
      </c>
      <c r="F594" s="2">
        <f t="shared" si="9"/>
        <v>1.53</v>
      </c>
      <c r="G594" s="2">
        <f>Sheet1[[#This Row],[Annual Salary]]/Sheet1[[#This Row],[Exchange Rate]]</f>
        <v>86527.450980392154</v>
      </c>
      <c r="H594" s="2" t="s">
        <v>1539</v>
      </c>
      <c r="I594" s="2" t="s">
        <v>63</v>
      </c>
      <c r="J594" s="2" t="s">
        <v>69</v>
      </c>
      <c r="K594" s="2" t="s">
        <v>75</v>
      </c>
      <c r="L594" s="2" t="s">
        <v>85</v>
      </c>
      <c r="M594" s="2" t="s">
        <v>114</v>
      </c>
      <c r="N594" s="2" t="s">
        <v>484</v>
      </c>
      <c r="O594" s="2" t="s">
        <v>484</v>
      </c>
      <c r="P594" s="2" t="s">
        <v>481</v>
      </c>
      <c r="Q594" s="2" t="s">
        <v>455</v>
      </c>
      <c r="R594" s="2" t="s">
        <v>372</v>
      </c>
    </row>
    <row r="595" spans="1:18" x14ac:dyDescent="0.35">
      <c r="A595" s="2" t="s">
        <v>20</v>
      </c>
      <c r="B595" s="2" t="s">
        <v>33</v>
      </c>
      <c r="C595" s="2" t="s">
        <v>45</v>
      </c>
      <c r="D595" s="2" t="s">
        <v>59</v>
      </c>
      <c r="E595" s="2" t="s">
        <v>1540</v>
      </c>
      <c r="F595" s="2">
        <f t="shared" si="9"/>
        <v>1</v>
      </c>
      <c r="G595" s="2">
        <f>Sheet1[[#This Row],[Annual Salary]]/Sheet1[[#This Row],[Exchange Rate]]</f>
        <v>98885</v>
      </c>
      <c r="H595" s="2" t="s">
        <v>1541</v>
      </c>
      <c r="I595" s="2" t="s">
        <v>66</v>
      </c>
      <c r="J595" s="2" t="s">
        <v>55</v>
      </c>
      <c r="K595" s="2" t="s">
        <v>74</v>
      </c>
      <c r="L595" s="2" t="s">
        <v>107</v>
      </c>
      <c r="M595" s="2" t="s">
        <v>134</v>
      </c>
      <c r="N595" s="2" t="s">
        <v>498</v>
      </c>
      <c r="O595" s="2" t="s">
        <v>498</v>
      </c>
      <c r="P595" s="2" t="s">
        <v>148</v>
      </c>
      <c r="Q595" s="2" t="s">
        <v>154</v>
      </c>
      <c r="R595" s="2" t="s">
        <v>282</v>
      </c>
    </row>
    <row r="596" spans="1:18" x14ac:dyDescent="0.35">
      <c r="A596" s="2" t="s">
        <v>19</v>
      </c>
      <c r="B596" s="2" t="s">
        <v>33</v>
      </c>
      <c r="C596" s="2" t="s">
        <v>39</v>
      </c>
      <c r="D596" s="2" t="s">
        <v>55</v>
      </c>
      <c r="E596" s="2" t="s">
        <v>1542</v>
      </c>
      <c r="F596" s="2">
        <f t="shared" si="9"/>
        <v>1</v>
      </c>
      <c r="G596" s="2">
        <f>Sheet1[[#This Row],[Annual Salary]]/Sheet1[[#This Row],[Exchange Rate]]</f>
        <v>148135</v>
      </c>
      <c r="H596" s="2" t="s">
        <v>1543</v>
      </c>
      <c r="I596" s="2" t="s">
        <v>66</v>
      </c>
      <c r="J596" s="2" t="s">
        <v>452</v>
      </c>
      <c r="K596" s="2" t="s">
        <v>75</v>
      </c>
      <c r="L596" s="2" t="s">
        <v>85</v>
      </c>
      <c r="M596" s="2" t="s">
        <v>114</v>
      </c>
      <c r="N596" s="2" t="s">
        <v>488</v>
      </c>
      <c r="O596" s="2" t="s">
        <v>488</v>
      </c>
      <c r="P596" s="2" t="s">
        <v>150</v>
      </c>
      <c r="Q596" s="2" t="s">
        <v>455</v>
      </c>
      <c r="R596" s="2" t="s">
        <v>373</v>
      </c>
    </row>
    <row r="597" spans="1:18" x14ac:dyDescent="0.35">
      <c r="A597" s="2" t="s">
        <v>19</v>
      </c>
      <c r="B597" s="2" t="s">
        <v>34</v>
      </c>
      <c r="C597" s="2" t="s">
        <v>39</v>
      </c>
      <c r="D597" s="2" t="s">
        <v>57</v>
      </c>
      <c r="E597" s="2" t="s">
        <v>1544</v>
      </c>
      <c r="F597" s="2">
        <f t="shared" si="9"/>
        <v>0.86</v>
      </c>
      <c r="G597" s="2">
        <f>Sheet1[[#This Row],[Annual Salary]]/Sheet1[[#This Row],[Exchange Rate]]</f>
        <v>76427.906976744183</v>
      </c>
      <c r="H597" s="2" t="s">
        <v>1545</v>
      </c>
      <c r="I597" s="2" t="s">
        <v>62</v>
      </c>
      <c r="J597" s="2" t="s">
        <v>466</v>
      </c>
      <c r="K597" s="2" t="s">
        <v>76</v>
      </c>
      <c r="L597" s="2" t="s">
        <v>86</v>
      </c>
      <c r="M597" s="2" t="s">
        <v>142</v>
      </c>
      <c r="N597" s="2" t="s">
        <v>516</v>
      </c>
      <c r="O597" s="2" t="s">
        <v>473</v>
      </c>
      <c r="P597" s="2" t="s">
        <v>150</v>
      </c>
      <c r="Q597" s="2" t="s">
        <v>156</v>
      </c>
      <c r="R597" s="2" t="s">
        <v>274</v>
      </c>
    </row>
    <row r="598" spans="1:18" x14ac:dyDescent="0.35">
      <c r="A598" s="2" t="s">
        <v>19</v>
      </c>
      <c r="B598" s="2" t="s">
        <v>27</v>
      </c>
      <c r="C598" s="2" t="s">
        <v>51</v>
      </c>
      <c r="D598" s="2" t="s">
        <v>61</v>
      </c>
      <c r="E598" s="2" t="s">
        <v>1546</v>
      </c>
      <c r="F598" s="2">
        <f t="shared" si="9"/>
        <v>1.53</v>
      </c>
      <c r="G598" s="2">
        <f>Sheet1[[#This Row],[Annual Salary]]/Sheet1[[#This Row],[Exchange Rate]]</f>
        <v>48015.032679738564</v>
      </c>
      <c r="H598" s="2" t="s">
        <v>480</v>
      </c>
      <c r="I598" s="2" t="s">
        <v>63</v>
      </c>
      <c r="J598" s="2" t="s">
        <v>55</v>
      </c>
      <c r="K598" s="2" t="s">
        <v>77</v>
      </c>
      <c r="L598" s="2" t="s">
        <v>104</v>
      </c>
      <c r="M598" s="2" t="s">
        <v>141</v>
      </c>
      <c r="N598" s="2" t="s">
        <v>469</v>
      </c>
      <c r="O598" s="2" t="s">
        <v>469</v>
      </c>
      <c r="P598" s="2" t="s">
        <v>150</v>
      </c>
      <c r="Q598" s="2" t="s">
        <v>154</v>
      </c>
      <c r="R598" s="2" t="s">
        <v>374</v>
      </c>
    </row>
    <row r="599" spans="1:18" x14ac:dyDescent="0.35">
      <c r="A599" s="2" t="s">
        <v>16</v>
      </c>
      <c r="B599" s="2" t="s">
        <v>34</v>
      </c>
      <c r="C599" s="2" t="s">
        <v>46</v>
      </c>
      <c r="D599" s="2" t="s">
        <v>449</v>
      </c>
      <c r="E599" s="2" t="s">
        <v>1547</v>
      </c>
      <c r="F599" s="2">
        <f t="shared" si="9"/>
        <v>0.75</v>
      </c>
      <c r="G599" s="2">
        <f>Sheet1[[#This Row],[Annual Salary]]/Sheet1[[#This Row],[Exchange Rate]]</f>
        <v>20472</v>
      </c>
      <c r="H599" s="2" t="s">
        <v>1548</v>
      </c>
      <c r="I599" s="2" t="s">
        <v>67</v>
      </c>
      <c r="J599" s="2" t="s">
        <v>55</v>
      </c>
      <c r="K599" s="2" t="s">
        <v>74</v>
      </c>
      <c r="L599" s="2" t="s">
        <v>95</v>
      </c>
      <c r="M599" s="2" t="s">
        <v>120</v>
      </c>
      <c r="N599" s="2" t="s">
        <v>462</v>
      </c>
      <c r="O599" s="2" t="s">
        <v>463</v>
      </c>
      <c r="P599" s="2" t="s">
        <v>464</v>
      </c>
      <c r="Q599" s="2" t="s">
        <v>455</v>
      </c>
      <c r="R599" s="2" t="s">
        <v>513</v>
      </c>
    </row>
    <row r="600" spans="1:18" x14ac:dyDescent="0.35">
      <c r="A600" s="2" t="s">
        <v>20</v>
      </c>
      <c r="B600" s="2" t="s">
        <v>34</v>
      </c>
      <c r="C600" s="2" t="s">
        <v>47</v>
      </c>
      <c r="D600" s="2" t="s">
        <v>456</v>
      </c>
      <c r="E600" s="2" t="s">
        <v>1549</v>
      </c>
      <c r="F600" s="2">
        <f t="shared" si="9"/>
        <v>0.86</v>
      </c>
      <c r="G600" s="2">
        <f>Sheet1[[#This Row],[Annual Salary]]/Sheet1[[#This Row],[Exchange Rate]]</f>
        <v>35062.79069767442</v>
      </c>
      <c r="H600" s="2" t="s">
        <v>1550</v>
      </c>
      <c r="I600" s="2" t="s">
        <v>62</v>
      </c>
      <c r="J600" s="2" t="s">
        <v>69</v>
      </c>
      <c r="K600" s="2" t="s">
        <v>80</v>
      </c>
      <c r="L600" s="2" t="s">
        <v>97</v>
      </c>
      <c r="M600" s="2" t="s">
        <v>122</v>
      </c>
      <c r="N600" s="2" t="s">
        <v>531</v>
      </c>
      <c r="O600" s="2" t="s">
        <v>504</v>
      </c>
      <c r="P600" s="2" t="s">
        <v>454</v>
      </c>
      <c r="Q600" s="2" t="s">
        <v>455</v>
      </c>
      <c r="R600" s="2" t="s">
        <v>168</v>
      </c>
    </row>
    <row r="601" spans="1:18" x14ac:dyDescent="0.35">
      <c r="A601" s="2" t="s">
        <v>18</v>
      </c>
      <c r="B601" s="2" t="s">
        <v>27</v>
      </c>
      <c r="C601" s="2" t="s">
        <v>52</v>
      </c>
      <c r="D601" s="2" t="s">
        <v>59</v>
      </c>
      <c r="E601" s="2" t="s">
        <v>1551</v>
      </c>
      <c r="F601" s="2">
        <f t="shared" si="9"/>
        <v>1.53</v>
      </c>
      <c r="G601" s="2">
        <f>Sheet1[[#This Row],[Annual Salary]]/Sheet1[[#This Row],[Exchange Rate]]</f>
        <v>71774.509803921566</v>
      </c>
      <c r="H601" s="2" t="s">
        <v>1552</v>
      </c>
      <c r="I601" s="2" t="s">
        <v>63</v>
      </c>
      <c r="J601" s="2" t="s">
        <v>69</v>
      </c>
      <c r="K601" s="2" t="s">
        <v>72</v>
      </c>
      <c r="L601" s="2" t="s">
        <v>98</v>
      </c>
      <c r="M601" s="2" t="s">
        <v>124</v>
      </c>
      <c r="N601" s="2" t="s">
        <v>477</v>
      </c>
      <c r="O601" s="2" t="s">
        <v>947</v>
      </c>
      <c r="P601" s="2" t="s">
        <v>454</v>
      </c>
      <c r="Q601" s="2" t="s">
        <v>455</v>
      </c>
      <c r="R601" s="2" t="s">
        <v>166</v>
      </c>
    </row>
    <row r="602" spans="1:18" x14ac:dyDescent="0.35">
      <c r="A602" s="2" t="s">
        <v>18</v>
      </c>
      <c r="B602" s="2" t="s">
        <v>25</v>
      </c>
      <c r="C602" s="2" t="s">
        <v>40</v>
      </c>
      <c r="D602" s="2" t="s">
        <v>55</v>
      </c>
      <c r="E602" s="2" t="s">
        <v>1553</v>
      </c>
      <c r="F602" s="2">
        <f t="shared" si="9"/>
        <v>1.53</v>
      </c>
      <c r="G602" s="2">
        <f>Sheet1[[#This Row],[Annual Salary]]/Sheet1[[#This Row],[Exchange Rate]]</f>
        <v>48996.078431372545</v>
      </c>
      <c r="H602" s="2" t="s">
        <v>1554</v>
      </c>
      <c r="I602" s="2" t="s">
        <v>63</v>
      </c>
      <c r="J602" s="2" t="s">
        <v>472</v>
      </c>
      <c r="K602" s="2" t="s">
        <v>72</v>
      </c>
      <c r="L602" s="2" t="s">
        <v>101</v>
      </c>
      <c r="M602" s="2" t="s">
        <v>101</v>
      </c>
      <c r="N602" s="2" t="s">
        <v>462</v>
      </c>
      <c r="O602" s="2" t="s">
        <v>914</v>
      </c>
      <c r="P602" s="2" t="s">
        <v>152</v>
      </c>
      <c r="Q602" s="2" t="s">
        <v>455</v>
      </c>
      <c r="R602" s="2" t="s">
        <v>195</v>
      </c>
    </row>
    <row r="603" spans="1:18" x14ac:dyDescent="0.35">
      <c r="A603" s="2" t="s">
        <v>18</v>
      </c>
      <c r="B603" s="2" t="s">
        <v>28</v>
      </c>
      <c r="C603" s="2" t="s">
        <v>38</v>
      </c>
      <c r="D603" s="2" t="s">
        <v>449</v>
      </c>
      <c r="E603" s="2" t="s">
        <v>1555</v>
      </c>
      <c r="F603" s="2">
        <f t="shared" si="9"/>
        <v>1.53</v>
      </c>
      <c r="G603" s="2">
        <f>Sheet1[[#This Row],[Annual Salary]]/Sheet1[[#This Row],[Exchange Rate]]</f>
        <v>65211.111111111109</v>
      </c>
      <c r="H603" s="2" t="s">
        <v>1556</v>
      </c>
      <c r="I603" s="2" t="s">
        <v>63</v>
      </c>
      <c r="J603" s="2" t="s">
        <v>69</v>
      </c>
      <c r="K603" s="2" t="s">
        <v>497</v>
      </c>
      <c r="L603" s="2" t="s">
        <v>92</v>
      </c>
      <c r="M603" s="2" t="s">
        <v>92</v>
      </c>
      <c r="N603" s="2" t="s">
        <v>462</v>
      </c>
      <c r="O603" s="2" t="s">
        <v>462</v>
      </c>
      <c r="P603" s="2" t="s">
        <v>148</v>
      </c>
      <c r="Q603" s="2" t="s">
        <v>455</v>
      </c>
      <c r="R603" s="2" t="s">
        <v>168</v>
      </c>
    </row>
    <row r="604" spans="1:18" x14ac:dyDescent="0.35">
      <c r="A604" s="2" t="s">
        <v>18</v>
      </c>
      <c r="B604" s="2" t="s">
        <v>34</v>
      </c>
      <c r="C604" s="2" t="s">
        <v>36</v>
      </c>
      <c r="D604" s="2" t="s">
        <v>57</v>
      </c>
      <c r="E604" s="2" t="s">
        <v>1557</v>
      </c>
      <c r="F604" s="2">
        <f t="shared" si="9"/>
        <v>1.4</v>
      </c>
      <c r="G604" s="2">
        <f>Sheet1[[#This Row],[Annual Salary]]/Sheet1[[#This Row],[Exchange Rate]]</f>
        <v>45902.857142857145</v>
      </c>
      <c r="H604" s="2" t="s">
        <v>480</v>
      </c>
      <c r="I604" s="2" t="s">
        <v>64</v>
      </c>
      <c r="J604" s="2" t="s">
        <v>452</v>
      </c>
      <c r="K604" s="2" t="s">
        <v>78</v>
      </c>
      <c r="L604" s="2" t="s">
        <v>584</v>
      </c>
      <c r="M604" s="2" t="s">
        <v>133</v>
      </c>
      <c r="N604" s="2" t="s">
        <v>517</v>
      </c>
      <c r="O604" s="2" t="s">
        <v>459</v>
      </c>
      <c r="P604" s="2" t="s">
        <v>152</v>
      </c>
      <c r="Q604" s="2" t="s">
        <v>156</v>
      </c>
      <c r="R604" s="2" t="s">
        <v>170</v>
      </c>
    </row>
    <row r="605" spans="1:18" x14ac:dyDescent="0.35">
      <c r="A605" s="2" t="s">
        <v>16</v>
      </c>
      <c r="B605" s="2" t="s">
        <v>34</v>
      </c>
      <c r="C605" s="2" t="s">
        <v>47</v>
      </c>
      <c r="D605" s="2" t="s">
        <v>55</v>
      </c>
      <c r="E605" s="2" t="s">
        <v>1558</v>
      </c>
      <c r="F605" s="2">
        <f t="shared" si="9"/>
        <v>1</v>
      </c>
      <c r="G605" s="2">
        <f>Sheet1[[#This Row],[Annual Salary]]/Sheet1[[#This Row],[Exchange Rate]]</f>
        <v>118310</v>
      </c>
      <c r="H605" s="2" t="s">
        <v>1559</v>
      </c>
      <c r="I605" s="2" t="s">
        <v>66</v>
      </c>
      <c r="J605" s="2" t="s">
        <v>472</v>
      </c>
      <c r="K605" s="2" t="s">
        <v>71</v>
      </c>
      <c r="L605" s="2" t="s">
        <v>94</v>
      </c>
      <c r="M605" s="2" t="s">
        <v>119</v>
      </c>
      <c r="N605" s="2" t="s">
        <v>504</v>
      </c>
      <c r="O605" s="2" t="s">
        <v>504</v>
      </c>
      <c r="P605" s="2" t="s">
        <v>454</v>
      </c>
      <c r="Q605" s="2" t="s">
        <v>156</v>
      </c>
      <c r="R605" s="2" t="s">
        <v>261</v>
      </c>
    </row>
    <row r="606" spans="1:18" x14ac:dyDescent="0.35">
      <c r="A606" s="2" t="s">
        <v>20</v>
      </c>
      <c r="B606" s="2" t="s">
        <v>31</v>
      </c>
      <c r="C606" s="2" t="s">
        <v>578</v>
      </c>
      <c r="D606" s="2" t="s">
        <v>59</v>
      </c>
      <c r="E606" s="2" t="s">
        <v>1560</v>
      </c>
      <c r="F606" s="2">
        <f t="shared" si="9"/>
        <v>0.75</v>
      </c>
      <c r="G606" s="2">
        <f>Sheet1[[#This Row],[Annual Salary]]/Sheet1[[#This Row],[Exchange Rate]]</f>
        <v>85060</v>
      </c>
      <c r="H606" s="2" t="s">
        <v>1561</v>
      </c>
      <c r="I606" s="2" t="s">
        <v>67</v>
      </c>
      <c r="J606" s="2" t="s">
        <v>69</v>
      </c>
      <c r="K606" s="2" t="s">
        <v>75</v>
      </c>
      <c r="L606" s="2" t="s">
        <v>99</v>
      </c>
      <c r="M606" s="2" t="s">
        <v>125</v>
      </c>
      <c r="N606" s="2" t="s">
        <v>504</v>
      </c>
      <c r="O606" s="2" t="s">
        <v>516</v>
      </c>
      <c r="P606" s="2" t="s">
        <v>150</v>
      </c>
      <c r="Q606" s="2" t="s">
        <v>455</v>
      </c>
      <c r="R606" s="2" t="s">
        <v>165</v>
      </c>
    </row>
    <row r="607" spans="1:18" x14ac:dyDescent="0.35">
      <c r="A607" s="2" t="s">
        <v>18</v>
      </c>
      <c r="B607" s="2" t="s">
        <v>30</v>
      </c>
      <c r="C607" s="2" t="s">
        <v>39</v>
      </c>
      <c r="D607" s="2" t="s">
        <v>55</v>
      </c>
      <c r="E607" s="2" t="s">
        <v>1562</v>
      </c>
      <c r="F607" s="2">
        <f t="shared" si="9"/>
        <v>0.75</v>
      </c>
      <c r="G607" s="2">
        <f>Sheet1[[#This Row],[Annual Salary]]/Sheet1[[#This Row],[Exchange Rate]]</f>
        <v>98389.333333333328</v>
      </c>
      <c r="H607" s="2" t="s">
        <v>1563</v>
      </c>
      <c r="I607" s="2" t="s">
        <v>67</v>
      </c>
      <c r="J607" s="2" t="s">
        <v>466</v>
      </c>
      <c r="K607" s="2" t="s">
        <v>78</v>
      </c>
      <c r="L607" s="2" t="s">
        <v>491</v>
      </c>
      <c r="M607" s="2" t="s">
        <v>117</v>
      </c>
      <c r="N607" s="2" t="s">
        <v>484</v>
      </c>
      <c r="O607" s="2" t="s">
        <v>484</v>
      </c>
      <c r="P607" s="2" t="s">
        <v>481</v>
      </c>
      <c r="Q607" s="2" t="s">
        <v>154</v>
      </c>
      <c r="R607" s="2" t="s">
        <v>228</v>
      </c>
    </row>
    <row r="608" spans="1:18" x14ac:dyDescent="0.35">
      <c r="A608" s="2" t="s">
        <v>20</v>
      </c>
      <c r="B608" s="2" t="s">
        <v>28</v>
      </c>
      <c r="C608" s="2" t="s">
        <v>52</v>
      </c>
      <c r="D608" s="2" t="s">
        <v>56</v>
      </c>
      <c r="E608" s="2" t="s">
        <v>1564</v>
      </c>
      <c r="F608" s="2">
        <f t="shared" si="9"/>
        <v>0.86</v>
      </c>
      <c r="G608" s="2">
        <f>Sheet1[[#This Row],[Annual Salary]]/Sheet1[[#This Row],[Exchange Rate]]</f>
        <v>101917.44186046511</v>
      </c>
      <c r="H608" s="2" t="s">
        <v>1565</v>
      </c>
      <c r="I608" s="2" t="s">
        <v>62</v>
      </c>
      <c r="J608" s="2" t="s">
        <v>452</v>
      </c>
      <c r="K608" s="2" t="s">
        <v>76</v>
      </c>
      <c r="L608" s="2" t="s">
        <v>96</v>
      </c>
      <c r="M608" s="2" t="s">
        <v>121</v>
      </c>
      <c r="N608" s="2" t="s">
        <v>510</v>
      </c>
      <c r="O608" s="2" t="s">
        <v>510</v>
      </c>
      <c r="P608" s="2" t="s">
        <v>148</v>
      </c>
      <c r="Q608" s="2" t="s">
        <v>154</v>
      </c>
      <c r="R608" s="2" t="s">
        <v>187</v>
      </c>
    </row>
    <row r="609" spans="1:18" x14ac:dyDescent="0.35">
      <c r="A609" s="2" t="s">
        <v>18</v>
      </c>
      <c r="B609" s="2" t="s">
        <v>34</v>
      </c>
      <c r="C609" s="2" t="s">
        <v>52</v>
      </c>
      <c r="D609" s="2" t="s">
        <v>60</v>
      </c>
      <c r="E609" s="2" t="s">
        <v>1566</v>
      </c>
      <c r="F609" s="2">
        <f t="shared" si="9"/>
        <v>0.75</v>
      </c>
      <c r="G609" s="2">
        <f>Sheet1[[#This Row],[Annual Salary]]/Sheet1[[#This Row],[Exchange Rate]]</f>
        <v>115696</v>
      </c>
      <c r="H609" s="2" t="s">
        <v>1567</v>
      </c>
      <c r="I609" s="2" t="s">
        <v>67</v>
      </c>
      <c r="J609" s="2" t="s">
        <v>69</v>
      </c>
      <c r="K609" s="2" t="s">
        <v>78</v>
      </c>
      <c r="L609" s="2" t="s">
        <v>584</v>
      </c>
      <c r="M609" s="2" t="s">
        <v>133</v>
      </c>
      <c r="N609" s="2" t="s">
        <v>510</v>
      </c>
      <c r="O609" s="2" t="s">
        <v>504</v>
      </c>
      <c r="P609" s="2" t="s">
        <v>150</v>
      </c>
      <c r="Q609" s="2" t="s">
        <v>154</v>
      </c>
      <c r="R609" s="2" t="s">
        <v>177</v>
      </c>
    </row>
    <row r="610" spans="1:18" x14ac:dyDescent="0.35">
      <c r="A610" s="2" t="s">
        <v>18</v>
      </c>
      <c r="B610" s="2" t="s">
        <v>25</v>
      </c>
      <c r="C610" s="2" t="s">
        <v>40</v>
      </c>
      <c r="D610" s="2" t="s">
        <v>60</v>
      </c>
      <c r="E610" s="2" t="s">
        <v>1568</v>
      </c>
      <c r="F610" s="2">
        <f t="shared" si="9"/>
        <v>0.75</v>
      </c>
      <c r="G610" s="2">
        <f>Sheet1[[#This Row],[Annual Salary]]/Sheet1[[#This Row],[Exchange Rate]]</f>
        <v>72605.333333333328</v>
      </c>
      <c r="H610" s="2" t="s">
        <v>1569</v>
      </c>
      <c r="I610" s="2" t="s">
        <v>67</v>
      </c>
      <c r="J610" s="2" t="s">
        <v>452</v>
      </c>
      <c r="K610" s="2" t="s">
        <v>76</v>
      </c>
      <c r="L610" s="2" t="s">
        <v>110</v>
      </c>
      <c r="M610" s="2" t="s">
        <v>140</v>
      </c>
      <c r="N610" s="2" t="s">
        <v>462</v>
      </c>
      <c r="O610" s="2" t="s">
        <v>914</v>
      </c>
      <c r="P610" s="2" t="s">
        <v>481</v>
      </c>
      <c r="Q610" s="2" t="s">
        <v>455</v>
      </c>
      <c r="R610" s="2" t="s">
        <v>168</v>
      </c>
    </row>
    <row r="611" spans="1:18" x14ac:dyDescent="0.35">
      <c r="A611" s="2" t="s">
        <v>20</v>
      </c>
      <c r="B611" s="2" t="s">
        <v>34</v>
      </c>
      <c r="C611" s="2" t="s">
        <v>43</v>
      </c>
      <c r="D611" s="2" t="s">
        <v>486</v>
      </c>
      <c r="E611" s="2" t="s">
        <v>1570</v>
      </c>
      <c r="F611" s="2">
        <f t="shared" si="9"/>
        <v>1.53</v>
      </c>
      <c r="G611" s="2">
        <f>Sheet1[[#This Row],[Annual Salary]]/Sheet1[[#This Row],[Exchange Rate]]</f>
        <v>69286.928104575156</v>
      </c>
      <c r="H611" s="2" t="s">
        <v>1571</v>
      </c>
      <c r="I611" s="2" t="s">
        <v>63</v>
      </c>
      <c r="J611" s="2" t="s">
        <v>466</v>
      </c>
      <c r="K611" s="2" t="s">
        <v>497</v>
      </c>
      <c r="L611" s="2" t="s">
        <v>92</v>
      </c>
      <c r="M611" s="2" t="s">
        <v>92</v>
      </c>
      <c r="N611" s="2" t="s">
        <v>484</v>
      </c>
      <c r="O611" s="2" t="s">
        <v>484</v>
      </c>
      <c r="P611" s="2" t="s">
        <v>148</v>
      </c>
      <c r="Q611" s="2" t="s">
        <v>156</v>
      </c>
      <c r="R611" s="2" t="s">
        <v>177</v>
      </c>
    </row>
    <row r="612" spans="1:18" x14ac:dyDescent="0.35">
      <c r="A612" s="2" t="s">
        <v>19</v>
      </c>
      <c r="B612" s="2" t="s">
        <v>28</v>
      </c>
      <c r="C612" s="2" t="s">
        <v>38</v>
      </c>
      <c r="D612" s="2" t="s">
        <v>59</v>
      </c>
      <c r="E612" s="2" t="s">
        <v>1572</v>
      </c>
      <c r="F612" s="2">
        <f t="shared" si="9"/>
        <v>1</v>
      </c>
      <c r="G612" s="2">
        <f>Sheet1[[#This Row],[Annual Salary]]/Sheet1[[#This Row],[Exchange Rate]]</f>
        <v>102569</v>
      </c>
      <c r="H612" s="2" t="s">
        <v>1573</v>
      </c>
      <c r="I612" s="2" t="s">
        <v>66</v>
      </c>
      <c r="J612" s="2" t="s">
        <v>55</v>
      </c>
      <c r="K612" s="2" t="s">
        <v>73</v>
      </c>
      <c r="L612" s="2" t="s">
        <v>83</v>
      </c>
      <c r="M612" s="2" t="s">
        <v>73</v>
      </c>
      <c r="N612" s="2" t="s">
        <v>516</v>
      </c>
      <c r="O612" s="2" t="s">
        <v>473</v>
      </c>
      <c r="P612" s="2" t="s">
        <v>150</v>
      </c>
      <c r="Q612" s="2" t="s">
        <v>154</v>
      </c>
      <c r="R612" s="2" t="s">
        <v>179</v>
      </c>
    </row>
    <row r="613" spans="1:18" x14ac:dyDescent="0.35">
      <c r="A613" s="2" t="s">
        <v>16</v>
      </c>
      <c r="B613" s="2" t="s">
        <v>34</v>
      </c>
      <c r="C613" s="2" t="s">
        <v>37</v>
      </c>
      <c r="D613" s="2" t="s">
        <v>55</v>
      </c>
      <c r="E613" s="2" t="s">
        <v>1574</v>
      </c>
      <c r="F613" s="2">
        <f t="shared" si="9"/>
        <v>0.75</v>
      </c>
      <c r="G613" s="2">
        <f>Sheet1[[#This Row],[Annual Salary]]/Sheet1[[#This Row],[Exchange Rate]]</f>
        <v>64014.666666666664</v>
      </c>
      <c r="H613" s="2" t="s">
        <v>1575</v>
      </c>
      <c r="I613" s="2" t="s">
        <v>67</v>
      </c>
      <c r="J613" s="2" t="s">
        <v>452</v>
      </c>
      <c r="K613" s="2" t="s">
        <v>75</v>
      </c>
      <c r="L613" s="2" t="s">
        <v>99</v>
      </c>
      <c r="M613" s="2" t="s">
        <v>125</v>
      </c>
      <c r="N613" s="2" t="s">
        <v>484</v>
      </c>
      <c r="O613" s="2" t="s">
        <v>484</v>
      </c>
      <c r="P613" s="2" t="s">
        <v>152</v>
      </c>
      <c r="Q613" s="2" t="s">
        <v>156</v>
      </c>
      <c r="R613" s="2" t="s">
        <v>163</v>
      </c>
    </row>
    <row r="614" spans="1:18" x14ac:dyDescent="0.35">
      <c r="A614" s="2" t="s">
        <v>20</v>
      </c>
      <c r="B614" s="2" t="s">
        <v>32</v>
      </c>
      <c r="C614" s="2" t="s">
        <v>47</v>
      </c>
      <c r="D614" s="2" t="s">
        <v>57</v>
      </c>
      <c r="E614" s="2" t="s">
        <v>1576</v>
      </c>
      <c r="F614" s="2">
        <f t="shared" si="9"/>
        <v>1.53</v>
      </c>
      <c r="G614" s="2">
        <f>Sheet1[[#This Row],[Annual Salary]]/Sheet1[[#This Row],[Exchange Rate]]</f>
        <v>39511.76470588235</v>
      </c>
      <c r="H614" s="2" t="s">
        <v>480</v>
      </c>
      <c r="I614" s="2" t="s">
        <v>63</v>
      </c>
      <c r="J614" s="2" t="s">
        <v>466</v>
      </c>
      <c r="K614" s="2" t="s">
        <v>80</v>
      </c>
      <c r="L614" s="2" t="s">
        <v>102</v>
      </c>
      <c r="M614" s="2" t="s">
        <v>139</v>
      </c>
      <c r="N614" s="2" t="s">
        <v>531</v>
      </c>
      <c r="O614" s="2" t="s">
        <v>531</v>
      </c>
      <c r="P614" s="2" t="s">
        <v>481</v>
      </c>
      <c r="Q614" s="2" t="s">
        <v>455</v>
      </c>
      <c r="R614" s="2" t="s">
        <v>240</v>
      </c>
    </row>
    <row r="615" spans="1:18" x14ac:dyDescent="0.35">
      <c r="A615" s="2" t="s">
        <v>17</v>
      </c>
      <c r="B615" s="2" t="s">
        <v>34</v>
      </c>
      <c r="C615" s="2" t="s">
        <v>578</v>
      </c>
      <c r="D615" s="2" t="s">
        <v>60</v>
      </c>
      <c r="E615" s="2" t="s">
        <v>1577</v>
      </c>
      <c r="F615" s="2">
        <f t="shared" si="9"/>
        <v>1.53</v>
      </c>
      <c r="G615" s="2">
        <f>Sheet1[[#This Row],[Annual Salary]]/Sheet1[[#This Row],[Exchange Rate]]</f>
        <v>46060.130718954249</v>
      </c>
      <c r="H615" s="2" t="s">
        <v>1578</v>
      </c>
      <c r="I615" s="2" t="s">
        <v>63</v>
      </c>
      <c r="J615" s="2" t="s">
        <v>69</v>
      </c>
      <c r="K615" s="2" t="s">
        <v>75</v>
      </c>
      <c r="L615" s="2" t="s">
        <v>99</v>
      </c>
      <c r="M615" s="2" t="s">
        <v>125</v>
      </c>
      <c r="N615" s="2" t="s">
        <v>480</v>
      </c>
      <c r="O615" s="2" t="s">
        <v>480</v>
      </c>
      <c r="P615" s="2" t="s">
        <v>152</v>
      </c>
      <c r="Q615" s="2" t="s">
        <v>455</v>
      </c>
      <c r="R615" s="2" t="s">
        <v>179</v>
      </c>
    </row>
    <row r="616" spans="1:18" x14ac:dyDescent="0.35">
      <c r="A616" s="2" t="s">
        <v>16</v>
      </c>
      <c r="B616" s="2" t="s">
        <v>25</v>
      </c>
      <c r="C616" s="2" t="s">
        <v>36</v>
      </c>
      <c r="D616" s="2" t="s">
        <v>57</v>
      </c>
      <c r="E616" s="2" t="s">
        <v>1579</v>
      </c>
      <c r="F616" s="2">
        <f t="shared" si="9"/>
        <v>1.53</v>
      </c>
      <c r="G616" s="2">
        <f>Sheet1[[#This Row],[Annual Salary]]/Sheet1[[#This Row],[Exchange Rate]]</f>
        <v>69495.424836601305</v>
      </c>
      <c r="H616" s="2" t="s">
        <v>480</v>
      </c>
      <c r="I616" s="2" t="s">
        <v>63</v>
      </c>
      <c r="J616" s="2" t="s">
        <v>452</v>
      </c>
      <c r="K616" s="2" t="s">
        <v>80</v>
      </c>
      <c r="L616" s="2" t="s">
        <v>97</v>
      </c>
      <c r="M616" s="2" t="s">
        <v>122</v>
      </c>
      <c r="N616" s="2" t="s">
        <v>477</v>
      </c>
      <c r="O616" s="2" t="s">
        <v>947</v>
      </c>
      <c r="P616" s="2" t="s">
        <v>454</v>
      </c>
      <c r="Q616" s="2" t="s">
        <v>156</v>
      </c>
      <c r="R616" s="2" t="s">
        <v>168</v>
      </c>
    </row>
    <row r="617" spans="1:18" x14ac:dyDescent="0.35">
      <c r="A617" s="2" t="s">
        <v>18</v>
      </c>
      <c r="B617" s="2" t="s">
        <v>23</v>
      </c>
      <c r="C617" s="2" t="s">
        <v>36</v>
      </c>
      <c r="D617" s="2" t="s">
        <v>61</v>
      </c>
      <c r="E617" s="2" t="s">
        <v>1580</v>
      </c>
      <c r="F617" s="2">
        <f t="shared" si="9"/>
        <v>1</v>
      </c>
      <c r="G617" s="2">
        <f>Sheet1[[#This Row],[Annual Salary]]/Sheet1[[#This Row],[Exchange Rate]]</f>
        <v>89855</v>
      </c>
      <c r="H617" s="2" t="s">
        <v>1581</v>
      </c>
      <c r="I617" s="2" t="s">
        <v>66</v>
      </c>
      <c r="J617" s="2" t="s">
        <v>472</v>
      </c>
      <c r="K617" s="2" t="s">
        <v>71</v>
      </c>
      <c r="L617" s="2" t="s">
        <v>81</v>
      </c>
      <c r="M617" s="2" t="s">
        <v>111</v>
      </c>
      <c r="N617" s="2" t="s">
        <v>531</v>
      </c>
      <c r="O617" s="2" t="s">
        <v>504</v>
      </c>
      <c r="P617" s="2" t="s">
        <v>481</v>
      </c>
      <c r="Q617" s="2" t="s">
        <v>156</v>
      </c>
      <c r="R617" s="2" t="s">
        <v>260</v>
      </c>
    </row>
    <row r="618" spans="1:18" x14ac:dyDescent="0.35">
      <c r="A618" s="2" t="s">
        <v>18</v>
      </c>
      <c r="B618" s="2" t="s">
        <v>31</v>
      </c>
      <c r="C618" s="2" t="s">
        <v>37</v>
      </c>
      <c r="D618" s="2" t="s">
        <v>486</v>
      </c>
      <c r="E618" s="2" t="s">
        <v>1582</v>
      </c>
      <c r="F618" s="2">
        <f t="shared" si="9"/>
        <v>0.86</v>
      </c>
      <c r="G618" s="2">
        <f>Sheet1[[#This Row],[Annual Salary]]/Sheet1[[#This Row],[Exchange Rate]]</f>
        <v>65818.604651162794</v>
      </c>
      <c r="H618" s="2" t="s">
        <v>1583</v>
      </c>
      <c r="I618" s="2" t="s">
        <v>62</v>
      </c>
      <c r="J618" s="2" t="s">
        <v>466</v>
      </c>
      <c r="K618" s="2" t="s">
        <v>80</v>
      </c>
      <c r="L618" s="2" t="s">
        <v>93</v>
      </c>
      <c r="M618" s="2" t="s">
        <v>128</v>
      </c>
      <c r="N618" s="2" t="s">
        <v>488</v>
      </c>
      <c r="O618" s="2" t="s">
        <v>488</v>
      </c>
      <c r="P618" s="2" t="s">
        <v>481</v>
      </c>
      <c r="Q618" s="2" t="s">
        <v>455</v>
      </c>
      <c r="R618" s="2" t="s">
        <v>186</v>
      </c>
    </row>
    <row r="619" spans="1:18" x14ac:dyDescent="0.35">
      <c r="A619" s="2" t="s">
        <v>20</v>
      </c>
      <c r="B619" s="2" t="s">
        <v>27</v>
      </c>
      <c r="C619" s="2" t="s">
        <v>37</v>
      </c>
      <c r="D619" s="2" t="s">
        <v>486</v>
      </c>
      <c r="E619" s="2" t="s">
        <v>1584</v>
      </c>
      <c r="F619" s="2">
        <f t="shared" si="9"/>
        <v>88.04</v>
      </c>
      <c r="G619" s="2">
        <f>Sheet1[[#This Row],[Annual Salary]]/Sheet1[[#This Row],[Exchange Rate]]</f>
        <v>10456.815084052703</v>
      </c>
      <c r="H619" s="2" t="s">
        <v>1585</v>
      </c>
      <c r="I619" s="2" t="s">
        <v>65</v>
      </c>
      <c r="J619" s="2" t="s">
        <v>472</v>
      </c>
      <c r="K619" s="2" t="s">
        <v>72</v>
      </c>
      <c r="L619" s="2" t="s">
        <v>101</v>
      </c>
      <c r="M619" s="2" t="s">
        <v>101</v>
      </c>
      <c r="N619" s="2" t="s">
        <v>510</v>
      </c>
      <c r="O619" s="2" t="s">
        <v>510</v>
      </c>
      <c r="P619" s="2" t="s">
        <v>152</v>
      </c>
      <c r="Q619" s="2" t="s">
        <v>154</v>
      </c>
      <c r="R619" s="2" t="s">
        <v>189</v>
      </c>
    </row>
    <row r="620" spans="1:18" x14ac:dyDescent="0.35">
      <c r="A620" s="2" t="s">
        <v>18</v>
      </c>
      <c r="B620" s="2" t="s">
        <v>22</v>
      </c>
      <c r="C620" s="2" t="s">
        <v>46</v>
      </c>
      <c r="D620" s="2" t="s">
        <v>456</v>
      </c>
      <c r="E620" s="2" t="s">
        <v>1586</v>
      </c>
      <c r="F620" s="2">
        <f t="shared" si="9"/>
        <v>0.75</v>
      </c>
      <c r="G620" s="2">
        <f>Sheet1[[#This Row],[Annual Salary]]/Sheet1[[#This Row],[Exchange Rate]]</f>
        <v>147848</v>
      </c>
      <c r="H620" s="2" t="s">
        <v>480</v>
      </c>
      <c r="I620" s="2" t="s">
        <v>67</v>
      </c>
      <c r="J620" s="2" t="s">
        <v>472</v>
      </c>
      <c r="K620" s="2" t="s">
        <v>74</v>
      </c>
      <c r="L620" s="2" t="s">
        <v>107</v>
      </c>
      <c r="M620" s="2" t="s">
        <v>134</v>
      </c>
      <c r="N620" s="2" t="s">
        <v>498</v>
      </c>
      <c r="O620" s="2" t="s">
        <v>462</v>
      </c>
      <c r="P620" s="2" t="s">
        <v>150</v>
      </c>
      <c r="Q620" s="2" t="s">
        <v>154</v>
      </c>
      <c r="R620" s="2" t="s">
        <v>166</v>
      </c>
    </row>
    <row r="621" spans="1:18" x14ac:dyDescent="0.35">
      <c r="A621" s="2" t="s">
        <v>16</v>
      </c>
      <c r="B621" s="2" t="s">
        <v>34</v>
      </c>
      <c r="C621" s="2" t="s">
        <v>46</v>
      </c>
      <c r="D621" s="2" t="s">
        <v>449</v>
      </c>
      <c r="E621" s="2" t="s">
        <v>1587</v>
      </c>
      <c r="F621" s="2">
        <f t="shared" si="9"/>
        <v>88.04</v>
      </c>
      <c r="G621" s="2">
        <f>Sheet1[[#This Row],[Annual Salary]]/Sheet1[[#This Row],[Exchange Rate]]</f>
        <v>5571.1494775102219</v>
      </c>
      <c r="H621" s="2" t="s">
        <v>1588</v>
      </c>
      <c r="I621" s="2" t="s">
        <v>65</v>
      </c>
      <c r="J621" s="2" t="s">
        <v>452</v>
      </c>
      <c r="K621" s="2" t="s">
        <v>78</v>
      </c>
      <c r="L621" s="2" t="s">
        <v>491</v>
      </c>
      <c r="M621" s="2" t="s">
        <v>117</v>
      </c>
      <c r="N621" s="2" t="s">
        <v>484</v>
      </c>
      <c r="O621" s="2" t="s">
        <v>484</v>
      </c>
      <c r="P621" s="2" t="s">
        <v>152</v>
      </c>
      <c r="Q621" s="2" t="s">
        <v>465</v>
      </c>
      <c r="R621" s="2" t="s">
        <v>165</v>
      </c>
    </row>
    <row r="622" spans="1:18" x14ac:dyDescent="0.35">
      <c r="A622" s="2" t="s">
        <v>18</v>
      </c>
      <c r="B622" s="2" t="s">
        <v>34</v>
      </c>
      <c r="C622" s="2" t="s">
        <v>40</v>
      </c>
      <c r="D622" s="2" t="s">
        <v>57</v>
      </c>
      <c r="E622" s="2" t="s">
        <v>1589</v>
      </c>
      <c r="F622" s="2">
        <f t="shared" si="9"/>
        <v>0.86</v>
      </c>
      <c r="G622" s="2">
        <f>Sheet1[[#This Row],[Annual Salary]]/Sheet1[[#This Row],[Exchange Rate]]</f>
        <v>103220.93023255814</v>
      </c>
      <c r="H622" s="2" t="s">
        <v>480</v>
      </c>
      <c r="I622" s="2" t="s">
        <v>62</v>
      </c>
      <c r="J622" s="2" t="s">
        <v>452</v>
      </c>
      <c r="K622" s="2" t="s">
        <v>71</v>
      </c>
      <c r="L622" s="2" t="s">
        <v>81</v>
      </c>
      <c r="M622" s="2" t="s">
        <v>111</v>
      </c>
      <c r="N622" s="2" t="s">
        <v>474</v>
      </c>
      <c r="O622" s="2" t="s">
        <v>474</v>
      </c>
      <c r="P622" s="2" t="s">
        <v>148</v>
      </c>
      <c r="Q622" s="2" t="s">
        <v>156</v>
      </c>
      <c r="R622" s="2" t="s">
        <v>187</v>
      </c>
    </row>
    <row r="623" spans="1:18" x14ac:dyDescent="0.35">
      <c r="A623" s="2" t="s">
        <v>18</v>
      </c>
      <c r="B623" s="2" t="s">
        <v>33</v>
      </c>
      <c r="C623" s="2" t="s">
        <v>45</v>
      </c>
      <c r="D623" s="2" t="s">
        <v>57</v>
      </c>
      <c r="E623" s="2" t="s">
        <v>1590</v>
      </c>
      <c r="F623" s="2">
        <f t="shared" si="9"/>
        <v>1.4</v>
      </c>
      <c r="G623" s="2">
        <f>Sheet1[[#This Row],[Annual Salary]]/Sheet1[[#This Row],[Exchange Rate]]</f>
        <v>45138.571428571435</v>
      </c>
      <c r="H623" s="2" t="s">
        <v>1591</v>
      </c>
      <c r="I623" s="2" t="s">
        <v>64</v>
      </c>
      <c r="J623" s="2" t="s">
        <v>55</v>
      </c>
      <c r="K623" s="2" t="s">
        <v>80</v>
      </c>
      <c r="L623" s="2" t="s">
        <v>100</v>
      </c>
      <c r="M623" s="2" t="s">
        <v>126</v>
      </c>
      <c r="N623" s="2" t="s">
        <v>462</v>
      </c>
      <c r="O623" s="2" t="s">
        <v>463</v>
      </c>
      <c r="P623" s="2" t="s">
        <v>152</v>
      </c>
      <c r="Q623" s="2" t="s">
        <v>156</v>
      </c>
      <c r="R623" s="2" t="s">
        <v>211</v>
      </c>
    </row>
    <row r="624" spans="1:18" x14ac:dyDescent="0.35">
      <c r="A624" s="2" t="s">
        <v>18</v>
      </c>
      <c r="B624" s="2" t="s">
        <v>30</v>
      </c>
      <c r="C624" s="2" t="s">
        <v>37</v>
      </c>
      <c r="D624" s="2" t="s">
        <v>456</v>
      </c>
      <c r="E624" s="2" t="s">
        <v>1592</v>
      </c>
      <c r="F624" s="2">
        <f t="shared" si="9"/>
        <v>0.75</v>
      </c>
      <c r="G624" s="2">
        <f>Sheet1[[#This Row],[Annual Salary]]/Sheet1[[#This Row],[Exchange Rate]]</f>
        <v>35453.333333333336</v>
      </c>
      <c r="H624" s="2" t="s">
        <v>1593</v>
      </c>
      <c r="I624" s="2" t="s">
        <v>67</v>
      </c>
      <c r="J624" s="2" t="s">
        <v>466</v>
      </c>
      <c r="K624" s="2" t="s">
        <v>74</v>
      </c>
      <c r="L624" s="2" t="s">
        <v>84</v>
      </c>
      <c r="M624" s="2" t="s">
        <v>113</v>
      </c>
      <c r="N624" s="2" t="s">
        <v>473</v>
      </c>
      <c r="O624" s="2" t="s">
        <v>488</v>
      </c>
      <c r="P624" s="2" t="s">
        <v>150</v>
      </c>
      <c r="Q624" s="2" t="s">
        <v>156</v>
      </c>
      <c r="R624" s="2" t="s">
        <v>304</v>
      </c>
    </row>
    <row r="625" spans="1:18" x14ac:dyDescent="0.35">
      <c r="A625" s="2" t="s">
        <v>18</v>
      </c>
      <c r="B625" s="2" t="s">
        <v>34</v>
      </c>
      <c r="C625" s="2" t="s">
        <v>42</v>
      </c>
      <c r="D625" s="2" t="s">
        <v>449</v>
      </c>
      <c r="E625" s="2" t="s">
        <v>1594</v>
      </c>
      <c r="F625" s="2">
        <f t="shared" si="9"/>
        <v>1.53</v>
      </c>
      <c r="G625" s="2">
        <f>Sheet1[[#This Row],[Annual Salary]]/Sheet1[[#This Row],[Exchange Rate]]</f>
        <v>44971.895424836599</v>
      </c>
      <c r="H625" s="2" t="s">
        <v>1595</v>
      </c>
      <c r="I625" s="2" t="s">
        <v>63</v>
      </c>
      <c r="J625" s="2" t="s">
        <v>55</v>
      </c>
      <c r="K625" s="2" t="s">
        <v>74</v>
      </c>
      <c r="L625" s="2" t="s">
        <v>107</v>
      </c>
      <c r="M625" s="2" t="s">
        <v>134</v>
      </c>
      <c r="N625" s="2" t="s">
        <v>504</v>
      </c>
      <c r="O625" s="2" t="s">
        <v>473</v>
      </c>
      <c r="P625" s="2" t="s">
        <v>152</v>
      </c>
      <c r="Q625" s="2" t="s">
        <v>154</v>
      </c>
      <c r="R625" s="2" t="s">
        <v>375</v>
      </c>
    </row>
    <row r="626" spans="1:18" x14ac:dyDescent="0.35">
      <c r="A626" s="2" t="s">
        <v>18</v>
      </c>
      <c r="B626" s="2" t="s">
        <v>31</v>
      </c>
      <c r="C626" s="2" t="s">
        <v>39</v>
      </c>
      <c r="D626" s="2" t="s">
        <v>60</v>
      </c>
      <c r="E626" s="2" t="s">
        <v>1596</v>
      </c>
      <c r="F626" s="2">
        <f t="shared" si="9"/>
        <v>0.86</v>
      </c>
      <c r="G626" s="2">
        <f>Sheet1[[#This Row],[Annual Salary]]/Sheet1[[#This Row],[Exchange Rate]]</f>
        <v>116780.23255813954</v>
      </c>
      <c r="H626" s="2" t="s">
        <v>1597</v>
      </c>
      <c r="I626" s="2" t="s">
        <v>62</v>
      </c>
      <c r="J626" s="2" t="s">
        <v>55</v>
      </c>
      <c r="K626" s="2" t="s">
        <v>497</v>
      </c>
      <c r="L626" s="2" t="s">
        <v>105</v>
      </c>
      <c r="M626" s="2" t="s">
        <v>105</v>
      </c>
      <c r="N626" s="2" t="s">
        <v>473</v>
      </c>
      <c r="O626" s="2" t="s">
        <v>473</v>
      </c>
      <c r="P626" s="2" t="s">
        <v>152</v>
      </c>
      <c r="Q626" s="2" t="s">
        <v>455</v>
      </c>
      <c r="R626" s="2" t="s">
        <v>376</v>
      </c>
    </row>
    <row r="627" spans="1:18" x14ac:dyDescent="0.35">
      <c r="A627" s="2" t="s">
        <v>18</v>
      </c>
      <c r="B627" s="2" t="s">
        <v>25</v>
      </c>
      <c r="C627" s="2" t="s">
        <v>46</v>
      </c>
      <c r="D627" s="2" t="s">
        <v>55</v>
      </c>
      <c r="E627" s="2" t="s">
        <v>1598</v>
      </c>
      <c r="F627" s="2">
        <f t="shared" si="9"/>
        <v>0.86</v>
      </c>
      <c r="G627" s="2">
        <f>Sheet1[[#This Row],[Annual Salary]]/Sheet1[[#This Row],[Exchange Rate]]</f>
        <v>97412.790697674427</v>
      </c>
      <c r="H627" s="2" t="s">
        <v>1599</v>
      </c>
      <c r="I627" s="2" t="s">
        <v>62</v>
      </c>
      <c r="J627" s="2" t="s">
        <v>55</v>
      </c>
      <c r="K627" s="2" t="s">
        <v>74</v>
      </c>
      <c r="L627" s="2" t="s">
        <v>107</v>
      </c>
      <c r="M627" s="2" t="s">
        <v>134</v>
      </c>
      <c r="N627" s="2" t="s">
        <v>516</v>
      </c>
      <c r="O627" s="2" t="s">
        <v>517</v>
      </c>
      <c r="P627" s="2" t="s">
        <v>464</v>
      </c>
      <c r="Q627" s="2" t="s">
        <v>156</v>
      </c>
      <c r="R627" s="2" t="s">
        <v>165</v>
      </c>
    </row>
    <row r="628" spans="1:18" x14ac:dyDescent="0.35">
      <c r="A628" s="2" t="s">
        <v>16</v>
      </c>
      <c r="B628" s="2" t="s">
        <v>34</v>
      </c>
      <c r="C628" s="2" t="s">
        <v>46</v>
      </c>
      <c r="D628" s="2" t="s">
        <v>55</v>
      </c>
      <c r="E628" s="2" t="s">
        <v>1600</v>
      </c>
      <c r="F628" s="2">
        <f t="shared" si="9"/>
        <v>1.53</v>
      </c>
      <c r="G628" s="2">
        <f>Sheet1[[#This Row],[Annual Salary]]/Sheet1[[#This Row],[Exchange Rate]]</f>
        <v>36387.581699346403</v>
      </c>
      <c r="H628" s="2" t="s">
        <v>1601</v>
      </c>
      <c r="I628" s="2" t="s">
        <v>63</v>
      </c>
      <c r="J628" s="2" t="s">
        <v>452</v>
      </c>
      <c r="K628" s="2" t="s">
        <v>72</v>
      </c>
      <c r="L628" s="2" t="s">
        <v>101</v>
      </c>
      <c r="M628" s="2" t="s">
        <v>101</v>
      </c>
      <c r="N628" s="2" t="s">
        <v>477</v>
      </c>
      <c r="O628" s="2" t="s">
        <v>477</v>
      </c>
      <c r="P628" s="2" t="s">
        <v>464</v>
      </c>
      <c r="Q628" s="2" t="s">
        <v>455</v>
      </c>
      <c r="R628" s="2" t="s">
        <v>234</v>
      </c>
    </row>
    <row r="629" spans="1:18" x14ac:dyDescent="0.35">
      <c r="A629" s="2" t="s">
        <v>19</v>
      </c>
      <c r="B629" s="2" t="s">
        <v>33</v>
      </c>
      <c r="C629" s="2" t="s">
        <v>448</v>
      </c>
      <c r="D629" s="2" t="s">
        <v>57</v>
      </c>
      <c r="E629" s="2" t="s">
        <v>1602</v>
      </c>
      <c r="F629" s="2">
        <f t="shared" si="9"/>
        <v>0.75</v>
      </c>
      <c r="G629" s="2">
        <f>Sheet1[[#This Row],[Annual Salary]]/Sheet1[[#This Row],[Exchange Rate]]</f>
        <v>57872</v>
      </c>
      <c r="H629" s="2" t="s">
        <v>480</v>
      </c>
      <c r="I629" s="2" t="s">
        <v>67</v>
      </c>
      <c r="J629" s="2" t="s">
        <v>55</v>
      </c>
      <c r="K629" s="2" t="s">
        <v>78</v>
      </c>
      <c r="L629" s="2" t="s">
        <v>491</v>
      </c>
      <c r="M629" s="2" t="s">
        <v>117</v>
      </c>
      <c r="N629" s="2" t="s">
        <v>516</v>
      </c>
      <c r="O629" s="2" t="s">
        <v>473</v>
      </c>
      <c r="P629" s="2" t="s">
        <v>481</v>
      </c>
      <c r="Q629" s="2" t="s">
        <v>455</v>
      </c>
      <c r="R629" s="2" t="s">
        <v>323</v>
      </c>
    </row>
    <row r="630" spans="1:18" x14ac:dyDescent="0.35">
      <c r="A630" s="2" t="s">
        <v>19</v>
      </c>
      <c r="B630" s="2" t="s">
        <v>27</v>
      </c>
      <c r="C630" s="2" t="s">
        <v>37</v>
      </c>
      <c r="D630" s="2" t="s">
        <v>449</v>
      </c>
      <c r="E630" s="2" t="s">
        <v>1603</v>
      </c>
      <c r="F630" s="2">
        <f t="shared" si="9"/>
        <v>1.4</v>
      </c>
      <c r="G630" s="2">
        <f>Sheet1[[#This Row],[Annual Salary]]/Sheet1[[#This Row],[Exchange Rate]]</f>
        <v>45165.71428571429</v>
      </c>
      <c r="H630" s="2" t="s">
        <v>480</v>
      </c>
      <c r="I630" s="2" t="s">
        <v>64</v>
      </c>
      <c r="J630" s="2" t="s">
        <v>452</v>
      </c>
      <c r="K630" s="2" t="s">
        <v>497</v>
      </c>
      <c r="L630" s="2" t="s">
        <v>105</v>
      </c>
      <c r="M630" s="2" t="s">
        <v>105</v>
      </c>
      <c r="N630" s="2" t="s">
        <v>469</v>
      </c>
      <c r="O630" s="2" t="s">
        <v>480</v>
      </c>
      <c r="P630" s="2" t="s">
        <v>150</v>
      </c>
      <c r="Q630" s="2" t="s">
        <v>465</v>
      </c>
      <c r="R630" s="2" t="s">
        <v>187</v>
      </c>
    </row>
    <row r="631" spans="1:18" x14ac:dyDescent="0.35">
      <c r="A631" s="2" t="s">
        <v>16</v>
      </c>
      <c r="B631" s="2" t="s">
        <v>33</v>
      </c>
      <c r="C631" s="2" t="s">
        <v>448</v>
      </c>
      <c r="D631" s="2" t="s">
        <v>60</v>
      </c>
      <c r="E631" s="2" t="s">
        <v>1604</v>
      </c>
      <c r="F631" s="2">
        <f t="shared" si="9"/>
        <v>1.53</v>
      </c>
      <c r="G631" s="2">
        <f>Sheet1[[#This Row],[Annual Salary]]/Sheet1[[#This Row],[Exchange Rate]]</f>
        <v>64845.751633986925</v>
      </c>
      <c r="H631" s="2" t="s">
        <v>1605</v>
      </c>
      <c r="I631" s="2" t="s">
        <v>63</v>
      </c>
      <c r="J631" s="2" t="s">
        <v>69</v>
      </c>
      <c r="K631" s="2" t="s">
        <v>75</v>
      </c>
      <c r="L631" s="2" t="s">
        <v>91</v>
      </c>
      <c r="M631" s="2" t="s">
        <v>118</v>
      </c>
      <c r="N631" s="2" t="s">
        <v>462</v>
      </c>
      <c r="O631" s="2" t="s">
        <v>462</v>
      </c>
      <c r="P631" s="2" t="s">
        <v>481</v>
      </c>
      <c r="Q631" s="2" t="s">
        <v>455</v>
      </c>
      <c r="R631" s="2" t="s">
        <v>228</v>
      </c>
    </row>
    <row r="632" spans="1:18" x14ac:dyDescent="0.35">
      <c r="A632" s="2" t="s">
        <v>19</v>
      </c>
      <c r="B632" s="2" t="s">
        <v>30</v>
      </c>
      <c r="C632" s="2" t="s">
        <v>448</v>
      </c>
      <c r="D632" s="2" t="s">
        <v>55</v>
      </c>
      <c r="E632" s="2" t="s">
        <v>1606</v>
      </c>
      <c r="F632" s="2">
        <f t="shared" si="9"/>
        <v>88.04</v>
      </c>
      <c r="G632" s="2">
        <f>Sheet1[[#This Row],[Annual Salary]]/Sheet1[[#This Row],[Exchange Rate]]</f>
        <v>6471.4220808723303</v>
      </c>
      <c r="H632" s="2" t="s">
        <v>480</v>
      </c>
      <c r="I632" s="2" t="s">
        <v>65</v>
      </c>
      <c r="J632" s="2" t="s">
        <v>466</v>
      </c>
      <c r="K632" s="2" t="s">
        <v>71</v>
      </c>
      <c r="L632" s="2" t="s">
        <v>94</v>
      </c>
      <c r="M632" s="2" t="s">
        <v>119</v>
      </c>
      <c r="N632" s="2" t="s">
        <v>480</v>
      </c>
      <c r="O632" s="2" t="s">
        <v>480</v>
      </c>
      <c r="P632" s="2" t="s">
        <v>148</v>
      </c>
      <c r="Q632" s="2" t="s">
        <v>156</v>
      </c>
      <c r="R632" s="2" t="s">
        <v>215</v>
      </c>
    </row>
    <row r="633" spans="1:18" x14ac:dyDescent="0.35">
      <c r="A633" s="2" t="s">
        <v>18</v>
      </c>
      <c r="B633" s="2" t="s">
        <v>31</v>
      </c>
      <c r="C633" s="2" t="s">
        <v>38</v>
      </c>
      <c r="D633" s="2" t="s">
        <v>61</v>
      </c>
      <c r="E633" s="2" t="s">
        <v>1607</v>
      </c>
      <c r="F633" s="2">
        <f t="shared" si="9"/>
        <v>88.04</v>
      </c>
      <c r="G633" s="2">
        <f>Sheet1[[#This Row],[Annual Salary]]/Sheet1[[#This Row],[Exchange Rate]]</f>
        <v>5380.224897773739</v>
      </c>
      <c r="H633" s="2" t="s">
        <v>1608</v>
      </c>
      <c r="I633" s="2" t="s">
        <v>65</v>
      </c>
      <c r="J633" s="2" t="s">
        <v>69</v>
      </c>
      <c r="K633" s="2" t="s">
        <v>74</v>
      </c>
      <c r="L633" s="2" t="s">
        <v>107</v>
      </c>
      <c r="M633" s="2" t="s">
        <v>134</v>
      </c>
      <c r="N633" s="2" t="s">
        <v>462</v>
      </c>
      <c r="O633" s="2" t="s">
        <v>462</v>
      </c>
      <c r="P633" s="2" t="s">
        <v>481</v>
      </c>
      <c r="Q633" s="2" t="s">
        <v>455</v>
      </c>
      <c r="R633" s="2" t="s">
        <v>296</v>
      </c>
    </row>
    <row r="634" spans="1:18" x14ac:dyDescent="0.35">
      <c r="A634" s="2" t="s">
        <v>19</v>
      </c>
      <c r="B634" s="2" t="s">
        <v>34</v>
      </c>
      <c r="C634" s="2" t="s">
        <v>42</v>
      </c>
      <c r="D634" s="2" t="s">
        <v>55</v>
      </c>
      <c r="E634" s="2" t="s">
        <v>1609</v>
      </c>
      <c r="F634" s="2">
        <f t="shared" si="9"/>
        <v>88.04</v>
      </c>
      <c r="G634" s="2">
        <f>Sheet1[[#This Row],[Annual Salary]]/Sheet1[[#This Row],[Exchange Rate]]</f>
        <v>4485.0863243980002</v>
      </c>
      <c r="H634" s="2" t="s">
        <v>480</v>
      </c>
      <c r="I634" s="2" t="s">
        <v>65</v>
      </c>
      <c r="J634" s="2" t="s">
        <v>55</v>
      </c>
      <c r="K634" s="2" t="s">
        <v>74</v>
      </c>
      <c r="L634" s="2" t="s">
        <v>107</v>
      </c>
      <c r="M634" s="2" t="s">
        <v>134</v>
      </c>
      <c r="N634" s="2" t="s">
        <v>459</v>
      </c>
      <c r="O634" s="2" t="s">
        <v>480</v>
      </c>
      <c r="P634" s="2" t="s">
        <v>152</v>
      </c>
      <c r="Q634" s="2" t="s">
        <v>156</v>
      </c>
      <c r="R634" s="2" t="s">
        <v>377</v>
      </c>
    </row>
    <row r="635" spans="1:18" x14ac:dyDescent="0.35">
      <c r="A635" s="2" t="s">
        <v>19</v>
      </c>
      <c r="B635" s="2" t="s">
        <v>25</v>
      </c>
      <c r="C635" s="2" t="s">
        <v>46</v>
      </c>
      <c r="D635" s="2" t="s">
        <v>56</v>
      </c>
      <c r="E635" s="2" t="s">
        <v>1610</v>
      </c>
      <c r="F635" s="2">
        <f t="shared" si="9"/>
        <v>1.53</v>
      </c>
      <c r="G635" s="2">
        <f>Sheet1[[#This Row],[Annual Salary]]/Sheet1[[#This Row],[Exchange Rate]]</f>
        <v>54569.934640522872</v>
      </c>
      <c r="H635" s="2" t="s">
        <v>1611</v>
      </c>
      <c r="I635" s="2" t="s">
        <v>63</v>
      </c>
      <c r="J635" s="2" t="s">
        <v>466</v>
      </c>
      <c r="K635" s="2" t="s">
        <v>74</v>
      </c>
      <c r="L635" s="2" t="s">
        <v>107</v>
      </c>
      <c r="M635" s="2" t="s">
        <v>134</v>
      </c>
      <c r="N635" s="2" t="s">
        <v>474</v>
      </c>
      <c r="O635" s="2" t="s">
        <v>469</v>
      </c>
      <c r="P635" s="2" t="s">
        <v>152</v>
      </c>
      <c r="Q635" s="2" t="s">
        <v>465</v>
      </c>
      <c r="R635" s="2" t="s">
        <v>188</v>
      </c>
    </row>
    <row r="636" spans="1:18" x14ac:dyDescent="0.35">
      <c r="A636" s="2" t="s">
        <v>18</v>
      </c>
      <c r="B636" s="2" t="s">
        <v>25</v>
      </c>
      <c r="C636" s="2" t="s">
        <v>37</v>
      </c>
      <c r="D636" s="2" t="s">
        <v>466</v>
      </c>
      <c r="E636" s="2" t="s">
        <v>1612</v>
      </c>
      <c r="F636" s="2">
        <f t="shared" si="9"/>
        <v>1.4</v>
      </c>
      <c r="G636" s="2">
        <f>Sheet1[[#This Row],[Annual Salary]]/Sheet1[[#This Row],[Exchange Rate]]</f>
        <v>64505.71428571429</v>
      </c>
      <c r="H636" s="2" t="s">
        <v>1613</v>
      </c>
      <c r="I636" s="2" t="s">
        <v>64</v>
      </c>
      <c r="J636" s="2" t="s">
        <v>69</v>
      </c>
      <c r="K636" s="2" t="s">
        <v>74</v>
      </c>
      <c r="L636" s="2" t="s">
        <v>84</v>
      </c>
      <c r="M636" s="2" t="s">
        <v>113</v>
      </c>
      <c r="N636" s="2" t="s">
        <v>517</v>
      </c>
      <c r="O636" s="2" t="s">
        <v>459</v>
      </c>
      <c r="P636" s="2" t="s">
        <v>152</v>
      </c>
      <c r="Q636" s="2" t="s">
        <v>156</v>
      </c>
      <c r="R636" s="2" t="s">
        <v>378</v>
      </c>
    </row>
    <row r="637" spans="1:18" x14ac:dyDescent="0.35">
      <c r="A637" s="2" t="s">
        <v>18</v>
      </c>
      <c r="B637" s="2" t="s">
        <v>34</v>
      </c>
      <c r="C637" s="2" t="s">
        <v>51</v>
      </c>
      <c r="D637" s="2" t="s">
        <v>57</v>
      </c>
      <c r="E637" s="2" t="s">
        <v>1614</v>
      </c>
      <c r="F637" s="2">
        <f t="shared" si="9"/>
        <v>1</v>
      </c>
      <c r="G637" s="2">
        <f>Sheet1[[#This Row],[Annual Salary]]/Sheet1[[#This Row],[Exchange Rate]]</f>
        <v>8330</v>
      </c>
      <c r="H637" s="2" t="s">
        <v>1615</v>
      </c>
      <c r="I637" s="2" t="s">
        <v>66</v>
      </c>
      <c r="J637" s="2" t="s">
        <v>466</v>
      </c>
      <c r="K637" s="2" t="s">
        <v>72</v>
      </c>
      <c r="L637" s="2" t="s">
        <v>101</v>
      </c>
      <c r="M637" s="2" t="s">
        <v>101</v>
      </c>
      <c r="N637" s="2" t="s">
        <v>462</v>
      </c>
      <c r="O637" s="2" t="s">
        <v>462</v>
      </c>
      <c r="P637" s="2" t="s">
        <v>152</v>
      </c>
      <c r="Q637" s="2" t="s">
        <v>156</v>
      </c>
      <c r="R637" s="2" t="s">
        <v>276</v>
      </c>
    </row>
    <row r="638" spans="1:18" x14ac:dyDescent="0.35">
      <c r="A638" s="2" t="s">
        <v>18</v>
      </c>
      <c r="B638" s="2" t="s">
        <v>25</v>
      </c>
      <c r="C638" s="2" t="s">
        <v>38</v>
      </c>
      <c r="D638" s="2" t="s">
        <v>466</v>
      </c>
      <c r="E638" s="2" t="s">
        <v>1616</v>
      </c>
      <c r="F638" s="2">
        <f t="shared" si="9"/>
        <v>88.04</v>
      </c>
      <c r="G638" s="2">
        <f>Sheet1[[#This Row],[Annual Salary]]/Sheet1[[#This Row],[Exchange Rate]]</f>
        <v>11228.60063607451</v>
      </c>
      <c r="H638" s="2" t="s">
        <v>1617</v>
      </c>
      <c r="I638" s="2" t="s">
        <v>65</v>
      </c>
      <c r="J638" s="2" t="s">
        <v>55</v>
      </c>
      <c r="K638" s="2" t="s">
        <v>75</v>
      </c>
      <c r="L638" s="2" t="s">
        <v>85</v>
      </c>
      <c r="M638" s="2" t="s">
        <v>114</v>
      </c>
      <c r="N638" s="2" t="s">
        <v>516</v>
      </c>
      <c r="O638" s="2" t="s">
        <v>517</v>
      </c>
      <c r="P638" s="2" t="s">
        <v>464</v>
      </c>
      <c r="Q638" s="2" t="s">
        <v>154</v>
      </c>
      <c r="R638" s="2" t="s">
        <v>164</v>
      </c>
    </row>
    <row r="639" spans="1:18" x14ac:dyDescent="0.35">
      <c r="A639" s="2" t="s">
        <v>20</v>
      </c>
      <c r="B639" s="2" t="s">
        <v>25</v>
      </c>
      <c r="C639" s="2" t="s">
        <v>36</v>
      </c>
      <c r="D639" s="2" t="s">
        <v>466</v>
      </c>
      <c r="E639" s="2" t="s">
        <v>1618</v>
      </c>
      <c r="F639" s="2">
        <f t="shared" si="9"/>
        <v>0.86</v>
      </c>
      <c r="G639" s="2">
        <f>Sheet1[[#This Row],[Annual Salary]]/Sheet1[[#This Row],[Exchange Rate]]</f>
        <v>107745.3488372093</v>
      </c>
      <c r="H639" s="2" t="s">
        <v>480</v>
      </c>
      <c r="I639" s="2" t="s">
        <v>62</v>
      </c>
      <c r="J639" s="2" t="s">
        <v>69</v>
      </c>
      <c r="K639" s="2" t="s">
        <v>497</v>
      </c>
      <c r="L639" s="2" t="s">
        <v>92</v>
      </c>
      <c r="M639" s="2" t="s">
        <v>92</v>
      </c>
      <c r="N639" s="2" t="s">
        <v>498</v>
      </c>
      <c r="O639" s="2" t="s">
        <v>947</v>
      </c>
      <c r="P639" s="2" t="s">
        <v>148</v>
      </c>
      <c r="Q639" s="2" t="s">
        <v>455</v>
      </c>
      <c r="R639" s="2" t="s">
        <v>179</v>
      </c>
    </row>
    <row r="640" spans="1:18" x14ac:dyDescent="0.35">
      <c r="A640" s="2" t="s">
        <v>16</v>
      </c>
      <c r="B640" s="2" t="s">
        <v>34</v>
      </c>
      <c r="C640" s="2" t="s">
        <v>37</v>
      </c>
      <c r="D640" s="2" t="s">
        <v>56</v>
      </c>
      <c r="E640" s="2" t="s">
        <v>1619</v>
      </c>
      <c r="F640" s="2">
        <f t="shared" si="9"/>
        <v>1.53</v>
      </c>
      <c r="G640" s="2">
        <f>Sheet1[[#This Row],[Annual Salary]]/Sheet1[[#This Row],[Exchange Rate]]</f>
        <v>59852.287581699347</v>
      </c>
      <c r="H640" s="2" t="s">
        <v>1620</v>
      </c>
      <c r="I640" s="2" t="s">
        <v>63</v>
      </c>
      <c r="J640" s="2" t="s">
        <v>69</v>
      </c>
      <c r="K640" s="2" t="s">
        <v>78</v>
      </c>
      <c r="L640" s="2" t="s">
        <v>491</v>
      </c>
      <c r="M640" s="2" t="s">
        <v>117</v>
      </c>
      <c r="N640" s="2" t="s">
        <v>484</v>
      </c>
      <c r="O640" s="2" t="s">
        <v>484</v>
      </c>
      <c r="P640" s="2" t="s">
        <v>454</v>
      </c>
      <c r="Q640" s="2" t="s">
        <v>455</v>
      </c>
      <c r="R640" s="2" t="s">
        <v>177</v>
      </c>
    </row>
    <row r="641" spans="1:18" x14ac:dyDescent="0.35">
      <c r="A641" s="2" t="s">
        <v>20</v>
      </c>
      <c r="B641" s="2" t="s">
        <v>28</v>
      </c>
      <c r="C641" s="2" t="s">
        <v>42</v>
      </c>
      <c r="D641" s="2" t="s">
        <v>449</v>
      </c>
      <c r="E641" s="2" t="s">
        <v>1621</v>
      </c>
      <c r="F641" s="2">
        <f t="shared" si="9"/>
        <v>0.75</v>
      </c>
      <c r="G641" s="2">
        <f>Sheet1[[#This Row],[Annual Salary]]/Sheet1[[#This Row],[Exchange Rate]]</f>
        <v>81549.333333333328</v>
      </c>
      <c r="H641" s="2" t="s">
        <v>1622</v>
      </c>
      <c r="I641" s="2" t="s">
        <v>67</v>
      </c>
      <c r="J641" s="2" t="s">
        <v>69</v>
      </c>
      <c r="K641" s="2" t="s">
        <v>497</v>
      </c>
      <c r="L641" s="2" t="s">
        <v>105</v>
      </c>
      <c r="M641" s="2" t="s">
        <v>105</v>
      </c>
      <c r="N641" s="2" t="s">
        <v>504</v>
      </c>
      <c r="O641" s="2" t="s">
        <v>453</v>
      </c>
      <c r="P641" s="2" t="s">
        <v>481</v>
      </c>
      <c r="Q641" s="2" t="s">
        <v>156</v>
      </c>
      <c r="R641" s="2" t="s">
        <v>165</v>
      </c>
    </row>
    <row r="642" spans="1:18" x14ac:dyDescent="0.35">
      <c r="A642" s="2" t="s">
        <v>19</v>
      </c>
      <c r="B642" s="2" t="s">
        <v>33</v>
      </c>
      <c r="C642" s="2" t="s">
        <v>39</v>
      </c>
      <c r="D642" s="2" t="s">
        <v>466</v>
      </c>
      <c r="E642" s="2" t="s">
        <v>1623</v>
      </c>
      <c r="F642" s="2">
        <f t="shared" ref="F642:F705" si="10">IF(I642="USD",1,
 IF(I642="INR",88.04,
 IF(I642="EUR",0.86,
 IF(I642="GBP",0.75,
 IF(I642="CAD",1.4,
 IF(I642="AUD",1.53))))))</f>
        <v>0.75</v>
      </c>
      <c r="G642" s="2">
        <f>Sheet1[[#This Row],[Annual Salary]]/Sheet1[[#This Row],[Exchange Rate]]</f>
        <v>37153.333333333336</v>
      </c>
      <c r="H642" s="2" t="s">
        <v>1624</v>
      </c>
      <c r="I642" s="2" t="s">
        <v>67</v>
      </c>
      <c r="J642" s="2" t="s">
        <v>55</v>
      </c>
      <c r="K642" s="2" t="s">
        <v>73</v>
      </c>
      <c r="L642" s="2" t="s">
        <v>83</v>
      </c>
      <c r="M642" s="2" t="s">
        <v>73</v>
      </c>
      <c r="N642" s="2" t="s">
        <v>469</v>
      </c>
      <c r="O642" s="2" t="s">
        <v>469</v>
      </c>
      <c r="P642" s="2" t="s">
        <v>464</v>
      </c>
      <c r="Q642" s="2" t="s">
        <v>455</v>
      </c>
      <c r="R642" s="2" t="s">
        <v>166</v>
      </c>
    </row>
    <row r="643" spans="1:18" x14ac:dyDescent="0.35">
      <c r="A643" s="2" t="s">
        <v>20</v>
      </c>
      <c r="B643" s="2" t="s">
        <v>28</v>
      </c>
      <c r="C643" s="2" t="s">
        <v>46</v>
      </c>
      <c r="D643" s="2" t="s">
        <v>55</v>
      </c>
      <c r="E643" s="2" t="s">
        <v>1625</v>
      </c>
      <c r="F643" s="2">
        <f t="shared" si="10"/>
        <v>1.53</v>
      </c>
      <c r="G643" s="2">
        <f>Sheet1[[#This Row],[Annual Salary]]/Sheet1[[#This Row],[Exchange Rate]]</f>
        <v>75734.640522875809</v>
      </c>
      <c r="H643" s="2" t="s">
        <v>1626</v>
      </c>
      <c r="I643" s="2" t="s">
        <v>63</v>
      </c>
      <c r="J643" s="2" t="s">
        <v>466</v>
      </c>
      <c r="K643" s="2" t="s">
        <v>77</v>
      </c>
      <c r="L643" s="2" t="s">
        <v>89</v>
      </c>
      <c r="M643" s="2" t="s">
        <v>137</v>
      </c>
      <c r="N643" s="2" t="s">
        <v>462</v>
      </c>
      <c r="O643" s="2" t="s">
        <v>914</v>
      </c>
      <c r="P643" s="2" t="s">
        <v>481</v>
      </c>
      <c r="Q643" s="2" t="s">
        <v>455</v>
      </c>
      <c r="R643" s="2" t="s">
        <v>211</v>
      </c>
    </row>
    <row r="644" spans="1:18" x14ac:dyDescent="0.35">
      <c r="A644" s="2" t="s">
        <v>18</v>
      </c>
      <c r="B644" s="2" t="s">
        <v>23</v>
      </c>
      <c r="C644" s="2" t="s">
        <v>48</v>
      </c>
      <c r="D644" s="2" t="s">
        <v>55</v>
      </c>
      <c r="E644" s="2" t="s">
        <v>1627</v>
      </c>
      <c r="F644" s="2">
        <f t="shared" si="10"/>
        <v>0.75</v>
      </c>
      <c r="G644" s="2">
        <f>Sheet1[[#This Row],[Annual Salary]]/Sheet1[[#This Row],[Exchange Rate]]</f>
        <v>130326.66666666667</v>
      </c>
      <c r="H644" s="2" t="s">
        <v>1628</v>
      </c>
      <c r="I644" s="2" t="s">
        <v>67</v>
      </c>
      <c r="J644" s="2" t="s">
        <v>472</v>
      </c>
      <c r="K644" s="2" t="s">
        <v>74</v>
      </c>
      <c r="L644" s="2" t="s">
        <v>95</v>
      </c>
      <c r="M644" s="2" t="s">
        <v>120</v>
      </c>
      <c r="N644" s="2" t="s">
        <v>453</v>
      </c>
      <c r="O644" s="2" t="s">
        <v>488</v>
      </c>
      <c r="P644" s="2" t="s">
        <v>152</v>
      </c>
      <c r="Q644" s="2" t="s">
        <v>154</v>
      </c>
      <c r="R644" s="2" t="s">
        <v>164</v>
      </c>
    </row>
    <row r="645" spans="1:18" x14ac:dyDescent="0.35">
      <c r="A645" s="2" t="s">
        <v>19</v>
      </c>
      <c r="B645" s="2" t="s">
        <v>22</v>
      </c>
      <c r="C645" s="2" t="s">
        <v>46</v>
      </c>
      <c r="D645" s="2" t="s">
        <v>456</v>
      </c>
      <c r="E645" s="2" t="s">
        <v>1629</v>
      </c>
      <c r="F645" s="2">
        <f t="shared" si="10"/>
        <v>0.86</v>
      </c>
      <c r="G645" s="2">
        <f>Sheet1[[#This Row],[Annual Salary]]/Sheet1[[#This Row],[Exchange Rate]]</f>
        <v>119381.39534883721</v>
      </c>
      <c r="H645" s="2" t="s">
        <v>1630</v>
      </c>
      <c r="I645" s="2" t="s">
        <v>62</v>
      </c>
      <c r="J645" s="2" t="s">
        <v>452</v>
      </c>
      <c r="K645" s="2" t="s">
        <v>73</v>
      </c>
      <c r="L645" s="2" t="s">
        <v>83</v>
      </c>
      <c r="M645" s="2" t="s">
        <v>73</v>
      </c>
      <c r="N645" s="2" t="s">
        <v>517</v>
      </c>
      <c r="O645" s="2" t="s">
        <v>517</v>
      </c>
      <c r="P645" s="2" t="s">
        <v>148</v>
      </c>
      <c r="Q645" s="2" t="s">
        <v>465</v>
      </c>
      <c r="R645" s="2" t="s">
        <v>179</v>
      </c>
    </row>
    <row r="646" spans="1:18" x14ac:dyDescent="0.35">
      <c r="A646" s="2" t="s">
        <v>19</v>
      </c>
      <c r="B646" s="2" t="s">
        <v>23</v>
      </c>
      <c r="C646" s="2" t="s">
        <v>549</v>
      </c>
      <c r="D646" s="2" t="s">
        <v>456</v>
      </c>
      <c r="E646" s="2" t="s">
        <v>1631</v>
      </c>
      <c r="F646" s="2">
        <f t="shared" si="10"/>
        <v>1.53</v>
      </c>
      <c r="G646" s="2">
        <f>Sheet1[[#This Row],[Annual Salary]]/Sheet1[[#This Row],[Exchange Rate]]</f>
        <v>32986.928104575163</v>
      </c>
      <c r="H646" s="2" t="s">
        <v>1632</v>
      </c>
      <c r="I646" s="2" t="s">
        <v>63</v>
      </c>
      <c r="J646" s="2" t="s">
        <v>466</v>
      </c>
      <c r="K646" s="2" t="s">
        <v>74</v>
      </c>
      <c r="L646" s="2" t="s">
        <v>84</v>
      </c>
      <c r="M646" s="2" t="s">
        <v>113</v>
      </c>
      <c r="N646" s="2" t="s">
        <v>480</v>
      </c>
      <c r="O646" s="2" t="s">
        <v>480</v>
      </c>
      <c r="P646" s="2" t="s">
        <v>464</v>
      </c>
      <c r="Q646" s="2" t="s">
        <v>455</v>
      </c>
      <c r="R646" s="2" t="s">
        <v>179</v>
      </c>
    </row>
    <row r="647" spans="1:18" x14ac:dyDescent="0.35">
      <c r="A647" s="2" t="s">
        <v>18</v>
      </c>
      <c r="B647" s="2" t="s">
        <v>31</v>
      </c>
      <c r="C647" s="2" t="s">
        <v>52</v>
      </c>
      <c r="D647" s="2" t="s">
        <v>56</v>
      </c>
      <c r="E647" s="2" t="s">
        <v>1633</v>
      </c>
      <c r="F647" s="2">
        <f t="shared" si="10"/>
        <v>1.53</v>
      </c>
      <c r="G647" s="2">
        <f>Sheet1[[#This Row],[Annual Salary]]/Sheet1[[#This Row],[Exchange Rate]]</f>
        <v>56110.457516339869</v>
      </c>
      <c r="H647" s="2" t="s">
        <v>480</v>
      </c>
      <c r="I647" s="2" t="s">
        <v>63</v>
      </c>
      <c r="J647" s="2" t="s">
        <v>472</v>
      </c>
      <c r="K647" s="2" t="s">
        <v>77</v>
      </c>
      <c r="L647" s="2" t="s">
        <v>89</v>
      </c>
      <c r="M647" s="2" t="s">
        <v>137</v>
      </c>
      <c r="N647" s="2" t="s">
        <v>510</v>
      </c>
      <c r="O647" s="2" t="s">
        <v>531</v>
      </c>
      <c r="P647" s="2" t="s">
        <v>464</v>
      </c>
      <c r="Q647" s="2" t="s">
        <v>465</v>
      </c>
      <c r="R647" s="2" t="s">
        <v>170</v>
      </c>
    </row>
    <row r="648" spans="1:18" x14ac:dyDescent="0.35">
      <c r="A648" s="2" t="s">
        <v>19</v>
      </c>
      <c r="B648" s="2" t="s">
        <v>28</v>
      </c>
      <c r="C648" s="2" t="s">
        <v>41</v>
      </c>
      <c r="D648" s="2" t="s">
        <v>466</v>
      </c>
      <c r="E648" s="2" t="s">
        <v>1634</v>
      </c>
      <c r="F648" s="2">
        <f t="shared" si="10"/>
        <v>1</v>
      </c>
      <c r="G648" s="2">
        <f>Sheet1[[#This Row],[Annual Salary]]/Sheet1[[#This Row],[Exchange Rate]]</f>
        <v>34795</v>
      </c>
      <c r="H648" s="2" t="s">
        <v>1635</v>
      </c>
      <c r="I648" s="2" t="s">
        <v>66</v>
      </c>
      <c r="J648" s="2" t="s">
        <v>452</v>
      </c>
      <c r="K648" s="2" t="s">
        <v>72</v>
      </c>
      <c r="L648" s="2" t="s">
        <v>82</v>
      </c>
      <c r="M648" s="2" t="s">
        <v>112</v>
      </c>
      <c r="N648" s="2" t="s">
        <v>459</v>
      </c>
      <c r="O648" s="2" t="s">
        <v>459</v>
      </c>
      <c r="P648" s="2" t="s">
        <v>464</v>
      </c>
      <c r="Q648" s="2" t="s">
        <v>156</v>
      </c>
      <c r="R648" s="2" t="s">
        <v>165</v>
      </c>
    </row>
    <row r="649" spans="1:18" x14ac:dyDescent="0.35">
      <c r="A649" s="2" t="s">
        <v>18</v>
      </c>
      <c r="B649" s="2" t="s">
        <v>28</v>
      </c>
      <c r="C649" s="2" t="s">
        <v>37</v>
      </c>
      <c r="D649" s="2" t="s">
        <v>55</v>
      </c>
      <c r="E649" s="2" t="s">
        <v>1636</v>
      </c>
      <c r="F649" s="2">
        <f t="shared" si="10"/>
        <v>0.86</v>
      </c>
      <c r="G649" s="2">
        <f>Sheet1[[#This Row],[Annual Salary]]/Sheet1[[#This Row],[Exchange Rate]]</f>
        <v>31483.720930232557</v>
      </c>
      <c r="H649" s="2" t="s">
        <v>1637</v>
      </c>
      <c r="I649" s="2" t="s">
        <v>62</v>
      </c>
      <c r="J649" s="2" t="s">
        <v>466</v>
      </c>
      <c r="K649" s="2" t="s">
        <v>74</v>
      </c>
      <c r="L649" s="2" t="s">
        <v>107</v>
      </c>
      <c r="M649" s="2" t="s">
        <v>134</v>
      </c>
      <c r="N649" s="2" t="s">
        <v>469</v>
      </c>
      <c r="O649" s="2" t="s">
        <v>459</v>
      </c>
      <c r="P649" s="2" t="s">
        <v>148</v>
      </c>
      <c r="Q649" s="2" t="s">
        <v>156</v>
      </c>
      <c r="R649" s="2" t="s">
        <v>296</v>
      </c>
    </row>
    <row r="650" spans="1:18" x14ac:dyDescent="0.35">
      <c r="A650" s="2" t="s">
        <v>19</v>
      </c>
      <c r="B650" s="2" t="s">
        <v>25</v>
      </c>
      <c r="C650" s="2" t="s">
        <v>39</v>
      </c>
      <c r="D650" s="2" t="s">
        <v>456</v>
      </c>
      <c r="E650" s="2" t="s">
        <v>1638</v>
      </c>
      <c r="F650" s="2">
        <f t="shared" si="10"/>
        <v>0.86</v>
      </c>
      <c r="G650" s="2">
        <f>Sheet1[[#This Row],[Annual Salary]]/Sheet1[[#This Row],[Exchange Rate]]</f>
        <v>105469.76744186047</v>
      </c>
      <c r="H650" s="2" t="s">
        <v>1639</v>
      </c>
      <c r="I650" s="2" t="s">
        <v>62</v>
      </c>
      <c r="J650" s="2" t="s">
        <v>472</v>
      </c>
      <c r="K650" s="2" t="s">
        <v>78</v>
      </c>
      <c r="L650" s="2" t="s">
        <v>584</v>
      </c>
      <c r="M650" s="2" t="s">
        <v>133</v>
      </c>
      <c r="N650" s="2" t="s">
        <v>517</v>
      </c>
      <c r="O650" s="2" t="s">
        <v>517</v>
      </c>
      <c r="P650" s="2" t="s">
        <v>150</v>
      </c>
      <c r="Q650" s="2" t="s">
        <v>154</v>
      </c>
      <c r="R650" s="2" t="s">
        <v>161</v>
      </c>
    </row>
    <row r="651" spans="1:18" x14ac:dyDescent="0.35">
      <c r="A651" s="2" t="s">
        <v>18</v>
      </c>
      <c r="B651" s="2" t="s">
        <v>34</v>
      </c>
      <c r="C651" s="2" t="s">
        <v>45</v>
      </c>
      <c r="D651" s="2" t="s">
        <v>59</v>
      </c>
      <c r="E651" s="2" t="s">
        <v>1640</v>
      </c>
      <c r="F651" s="2">
        <f t="shared" si="10"/>
        <v>0.75</v>
      </c>
      <c r="G651" s="2">
        <f>Sheet1[[#This Row],[Annual Salary]]/Sheet1[[#This Row],[Exchange Rate]]</f>
        <v>113849.33333333333</v>
      </c>
      <c r="H651" s="2" t="s">
        <v>1641</v>
      </c>
      <c r="I651" s="2" t="s">
        <v>67</v>
      </c>
      <c r="J651" s="2" t="s">
        <v>452</v>
      </c>
      <c r="K651" s="2" t="s">
        <v>72</v>
      </c>
      <c r="L651" s="2" t="s">
        <v>101</v>
      </c>
      <c r="M651" s="2" t="s">
        <v>101</v>
      </c>
      <c r="N651" s="2" t="s">
        <v>469</v>
      </c>
      <c r="O651" s="2" t="s">
        <v>469</v>
      </c>
      <c r="P651" s="2" t="s">
        <v>148</v>
      </c>
      <c r="Q651" s="2" t="s">
        <v>156</v>
      </c>
      <c r="R651" s="2" t="s">
        <v>228</v>
      </c>
    </row>
    <row r="652" spans="1:18" x14ac:dyDescent="0.35">
      <c r="A652" s="2" t="s">
        <v>16</v>
      </c>
      <c r="B652" s="2" t="s">
        <v>33</v>
      </c>
      <c r="C652" s="2" t="s">
        <v>46</v>
      </c>
      <c r="D652" s="2" t="s">
        <v>57</v>
      </c>
      <c r="E652" s="2" t="s">
        <v>1642</v>
      </c>
      <c r="F652" s="2">
        <f t="shared" si="10"/>
        <v>88.04</v>
      </c>
      <c r="G652" s="2">
        <f>Sheet1[[#This Row],[Annual Salary]]/Sheet1[[#This Row],[Exchange Rate]]</f>
        <v>183.22353475692864</v>
      </c>
      <c r="H652" s="2" t="s">
        <v>1643</v>
      </c>
      <c r="I652" s="2" t="s">
        <v>65</v>
      </c>
      <c r="J652" s="2" t="s">
        <v>69</v>
      </c>
      <c r="K652" s="2" t="s">
        <v>78</v>
      </c>
      <c r="L652" s="2" t="s">
        <v>491</v>
      </c>
      <c r="M652" s="2" t="s">
        <v>117</v>
      </c>
      <c r="N652" s="2" t="s">
        <v>462</v>
      </c>
      <c r="O652" s="2" t="s">
        <v>914</v>
      </c>
      <c r="P652" s="2" t="s">
        <v>148</v>
      </c>
      <c r="Q652" s="2" t="s">
        <v>156</v>
      </c>
      <c r="R652" s="2" t="s">
        <v>168</v>
      </c>
    </row>
    <row r="653" spans="1:18" x14ac:dyDescent="0.35">
      <c r="A653" s="2" t="s">
        <v>19</v>
      </c>
      <c r="B653" s="2" t="s">
        <v>33</v>
      </c>
      <c r="C653" s="2" t="s">
        <v>39</v>
      </c>
      <c r="D653" s="2" t="s">
        <v>57</v>
      </c>
      <c r="E653" s="2" t="s">
        <v>1644</v>
      </c>
      <c r="F653" s="2">
        <f t="shared" si="10"/>
        <v>1</v>
      </c>
      <c r="G653" s="2">
        <f>Sheet1[[#This Row],[Annual Salary]]/Sheet1[[#This Row],[Exchange Rate]]</f>
        <v>43665</v>
      </c>
      <c r="H653" s="2" t="s">
        <v>480</v>
      </c>
      <c r="I653" s="2" t="s">
        <v>66</v>
      </c>
      <c r="J653" s="2" t="s">
        <v>472</v>
      </c>
      <c r="K653" s="2" t="s">
        <v>497</v>
      </c>
      <c r="L653" s="2" t="s">
        <v>92</v>
      </c>
      <c r="M653" s="2" t="s">
        <v>92</v>
      </c>
      <c r="N653" s="2" t="s">
        <v>474</v>
      </c>
      <c r="O653" s="2" t="s">
        <v>459</v>
      </c>
      <c r="P653" s="2" t="s">
        <v>148</v>
      </c>
      <c r="Q653" s="2" t="s">
        <v>154</v>
      </c>
      <c r="R653" s="2" t="s">
        <v>168</v>
      </c>
    </row>
    <row r="654" spans="1:18" x14ac:dyDescent="0.35">
      <c r="A654" s="2" t="s">
        <v>16</v>
      </c>
      <c r="B654" s="2" t="s">
        <v>34</v>
      </c>
      <c r="C654" s="2" t="s">
        <v>37</v>
      </c>
      <c r="D654" s="2" t="s">
        <v>456</v>
      </c>
      <c r="E654" s="2" t="s">
        <v>1645</v>
      </c>
      <c r="F654" s="2">
        <f t="shared" si="10"/>
        <v>0.86</v>
      </c>
      <c r="G654" s="2">
        <f>Sheet1[[#This Row],[Annual Salary]]/Sheet1[[#This Row],[Exchange Rate]]</f>
        <v>156505.81395348837</v>
      </c>
      <c r="H654" s="2" t="s">
        <v>1497</v>
      </c>
      <c r="I654" s="2" t="s">
        <v>62</v>
      </c>
      <c r="J654" s="2" t="s">
        <v>452</v>
      </c>
      <c r="K654" s="2" t="s">
        <v>80</v>
      </c>
      <c r="L654" s="2" t="s">
        <v>93</v>
      </c>
      <c r="M654" s="2" t="s">
        <v>128</v>
      </c>
      <c r="N654" s="2" t="s">
        <v>477</v>
      </c>
      <c r="O654" s="2" t="s">
        <v>477</v>
      </c>
      <c r="P654" s="2" t="s">
        <v>464</v>
      </c>
      <c r="Q654" s="2" t="s">
        <v>156</v>
      </c>
      <c r="R654" s="2" t="s">
        <v>161</v>
      </c>
    </row>
    <row r="655" spans="1:18" x14ac:dyDescent="0.35">
      <c r="A655" s="2" t="s">
        <v>18</v>
      </c>
      <c r="B655" s="2" t="s">
        <v>30</v>
      </c>
      <c r="C655" s="2" t="s">
        <v>45</v>
      </c>
      <c r="D655" s="2" t="s">
        <v>59</v>
      </c>
      <c r="E655" s="2" t="s">
        <v>1646</v>
      </c>
      <c r="F655" s="2">
        <f t="shared" si="10"/>
        <v>0.86</v>
      </c>
      <c r="G655" s="2">
        <f>Sheet1[[#This Row],[Annual Salary]]/Sheet1[[#This Row],[Exchange Rate]]</f>
        <v>61308.139534883725</v>
      </c>
      <c r="H655" s="2" t="s">
        <v>1647</v>
      </c>
      <c r="I655" s="2" t="s">
        <v>62</v>
      </c>
      <c r="J655" s="2" t="s">
        <v>69</v>
      </c>
      <c r="K655" s="2" t="s">
        <v>71</v>
      </c>
      <c r="L655" s="2" t="s">
        <v>94</v>
      </c>
      <c r="M655" s="2" t="s">
        <v>119</v>
      </c>
      <c r="N655" s="2" t="s">
        <v>469</v>
      </c>
      <c r="O655" s="2" t="s">
        <v>480</v>
      </c>
      <c r="P655" s="2" t="s">
        <v>454</v>
      </c>
      <c r="Q655" s="2" t="s">
        <v>154</v>
      </c>
      <c r="R655" s="2" t="s">
        <v>379</v>
      </c>
    </row>
    <row r="656" spans="1:18" x14ac:dyDescent="0.35">
      <c r="A656" s="2" t="s">
        <v>17</v>
      </c>
      <c r="B656" s="2" t="s">
        <v>31</v>
      </c>
      <c r="C656" s="2" t="s">
        <v>47</v>
      </c>
      <c r="D656" s="2" t="s">
        <v>60</v>
      </c>
      <c r="E656" s="2" t="s">
        <v>1648</v>
      </c>
      <c r="F656" s="2">
        <f t="shared" si="10"/>
        <v>88.04</v>
      </c>
      <c r="G656" s="2">
        <f>Sheet1[[#This Row],[Annual Salary]]/Sheet1[[#This Row],[Exchange Rate]]</f>
        <v>13072.966833257609</v>
      </c>
      <c r="H656" s="2" t="s">
        <v>480</v>
      </c>
      <c r="I656" s="2" t="s">
        <v>65</v>
      </c>
      <c r="J656" s="2" t="s">
        <v>452</v>
      </c>
      <c r="K656" s="2" t="s">
        <v>71</v>
      </c>
      <c r="L656" s="2" t="s">
        <v>94</v>
      </c>
      <c r="M656" s="2" t="s">
        <v>119</v>
      </c>
      <c r="N656" s="2" t="s">
        <v>480</v>
      </c>
      <c r="O656" s="2" t="s">
        <v>480</v>
      </c>
      <c r="P656" s="2" t="s">
        <v>454</v>
      </c>
      <c r="Q656" s="2" t="s">
        <v>156</v>
      </c>
      <c r="R656" s="2" t="s">
        <v>179</v>
      </c>
    </row>
    <row r="657" spans="1:18" x14ac:dyDescent="0.35">
      <c r="A657" s="2" t="s">
        <v>19</v>
      </c>
      <c r="B657" s="2" t="s">
        <v>33</v>
      </c>
      <c r="C657" s="2" t="s">
        <v>42</v>
      </c>
      <c r="D657" s="2" t="s">
        <v>449</v>
      </c>
      <c r="E657" s="2" t="s">
        <v>1649</v>
      </c>
      <c r="F657" s="2">
        <f t="shared" si="10"/>
        <v>1.53</v>
      </c>
      <c r="G657" s="2">
        <f>Sheet1[[#This Row],[Annual Salary]]/Sheet1[[#This Row],[Exchange Rate]]</f>
        <v>62113.071895424837</v>
      </c>
      <c r="H657" s="2" t="s">
        <v>480</v>
      </c>
      <c r="I657" s="2" t="s">
        <v>63</v>
      </c>
      <c r="J657" s="2" t="s">
        <v>69</v>
      </c>
      <c r="K657" s="2" t="s">
        <v>76</v>
      </c>
      <c r="L657" s="2" t="s">
        <v>96</v>
      </c>
      <c r="M657" s="2" t="s">
        <v>121</v>
      </c>
      <c r="N657" s="2" t="s">
        <v>474</v>
      </c>
      <c r="O657" s="2" t="s">
        <v>474</v>
      </c>
      <c r="P657" s="2" t="s">
        <v>481</v>
      </c>
      <c r="Q657" s="2" t="s">
        <v>156</v>
      </c>
      <c r="R657" s="2" t="s">
        <v>172</v>
      </c>
    </row>
    <row r="658" spans="1:18" x14ac:dyDescent="0.35">
      <c r="A658" s="2" t="s">
        <v>16</v>
      </c>
      <c r="B658" s="2" t="s">
        <v>28</v>
      </c>
      <c r="C658" s="2" t="s">
        <v>48</v>
      </c>
      <c r="D658" s="2" t="s">
        <v>486</v>
      </c>
      <c r="E658" s="2" t="s">
        <v>1650</v>
      </c>
      <c r="F658" s="2">
        <f t="shared" si="10"/>
        <v>0.75</v>
      </c>
      <c r="G658" s="2">
        <f>Sheet1[[#This Row],[Annual Salary]]/Sheet1[[#This Row],[Exchange Rate]]</f>
        <v>112485.33333333333</v>
      </c>
      <c r="H658" s="2" t="s">
        <v>1651</v>
      </c>
      <c r="I658" s="2" t="s">
        <v>67</v>
      </c>
      <c r="J658" s="2" t="s">
        <v>466</v>
      </c>
      <c r="K658" s="2" t="s">
        <v>77</v>
      </c>
      <c r="L658" s="2" t="s">
        <v>103</v>
      </c>
      <c r="M658" s="2" t="s">
        <v>130</v>
      </c>
      <c r="N658" s="2" t="s">
        <v>504</v>
      </c>
      <c r="O658" s="2" t="s">
        <v>504</v>
      </c>
      <c r="P658" s="2" t="s">
        <v>148</v>
      </c>
      <c r="Q658" s="2" t="s">
        <v>465</v>
      </c>
      <c r="R658" s="2" t="s">
        <v>164</v>
      </c>
    </row>
    <row r="659" spans="1:18" x14ac:dyDescent="0.35">
      <c r="A659" s="2" t="s">
        <v>18</v>
      </c>
      <c r="B659" s="2" t="s">
        <v>31</v>
      </c>
      <c r="C659" s="2" t="s">
        <v>43</v>
      </c>
      <c r="D659" s="2" t="s">
        <v>56</v>
      </c>
      <c r="E659" s="2" t="s">
        <v>1652</v>
      </c>
      <c r="F659" s="2">
        <f t="shared" si="10"/>
        <v>88.04</v>
      </c>
      <c r="G659" s="2">
        <f>Sheet1[[#This Row],[Annual Salary]]/Sheet1[[#This Row],[Exchange Rate]]</f>
        <v>3273.15992730577</v>
      </c>
      <c r="H659" s="2" t="s">
        <v>1653</v>
      </c>
      <c r="I659" s="2" t="s">
        <v>65</v>
      </c>
      <c r="J659" s="2" t="s">
        <v>69</v>
      </c>
      <c r="K659" s="2" t="s">
        <v>71</v>
      </c>
      <c r="L659" s="2" t="s">
        <v>94</v>
      </c>
      <c r="M659" s="2" t="s">
        <v>119</v>
      </c>
      <c r="N659" s="2" t="s">
        <v>516</v>
      </c>
      <c r="O659" s="2" t="s">
        <v>488</v>
      </c>
      <c r="P659" s="2" t="s">
        <v>464</v>
      </c>
      <c r="Q659" s="2" t="s">
        <v>455</v>
      </c>
      <c r="R659" s="2" t="s">
        <v>172</v>
      </c>
    </row>
    <row r="660" spans="1:18" x14ac:dyDescent="0.35">
      <c r="A660" s="2" t="s">
        <v>17</v>
      </c>
      <c r="B660" s="2" t="s">
        <v>22</v>
      </c>
      <c r="C660" s="2" t="s">
        <v>40</v>
      </c>
      <c r="D660" s="2" t="s">
        <v>466</v>
      </c>
      <c r="E660" s="2" t="s">
        <v>1654</v>
      </c>
      <c r="F660" s="2">
        <f t="shared" si="10"/>
        <v>1</v>
      </c>
      <c r="G660" s="2">
        <f>Sheet1[[#This Row],[Annual Salary]]/Sheet1[[#This Row],[Exchange Rate]]</f>
        <v>96927</v>
      </c>
      <c r="H660" s="2" t="s">
        <v>1655</v>
      </c>
      <c r="I660" s="2" t="s">
        <v>66</v>
      </c>
      <c r="J660" s="2" t="s">
        <v>452</v>
      </c>
      <c r="K660" s="2" t="s">
        <v>76</v>
      </c>
      <c r="L660" s="2" t="s">
        <v>86</v>
      </c>
      <c r="M660" s="2" t="s">
        <v>143</v>
      </c>
      <c r="N660" s="2" t="s">
        <v>480</v>
      </c>
      <c r="O660" s="2" t="s">
        <v>480</v>
      </c>
      <c r="P660" s="2" t="s">
        <v>148</v>
      </c>
      <c r="Q660" s="2" t="s">
        <v>154</v>
      </c>
      <c r="R660" s="2" t="s">
        <v>195</v>
      </c>
    </row>
    <row r="661" spans="1:18" x14ac:dyDescent="0.35">
      <c r="A661" s="2" t="s">
        <v>16</v>
      </c>
      <c r="B661" s="2" t="s">
        <v>22</v>
      </c>
      <c r="C661" s="2" t="s">
        <v>45</v>
      </c>
      <c r="D661" s="2" t="s">
        <v>61</v>
      </c>
      <c r="E661" s="2" t="s">
        <v>1656</v>
      </c>
      <c r="F661" s="2">
        <f t="shared" si="10"/>
        <v>1.4</v>
      </c>
      <c r="G661" s="2">
        <f>Sheet1[[#This Row],[Annual Salary]]/Sheet1[[#This Row],[Exchange Rate]]</f>
        <v>66571.42857142858</v>
      </c>
      <c r="H661" s="2" t="s">
        <v>1657</v>
      </c>
      <c r="I661" s="2" t="s">
        <v>64</v>
      </c>
      <c r="J661" s="2" t="s">
        <v>452</v>
      </c>
      <c r="K661" s="2" t="s">
        <v>71</v>
      </c>
      <c r="L661" s="2" t="s">
        <v>94</v>
      </c>
      <c r="M661" s="2" t="s">
        <v>119</v>
      </c>
      <c r="N661" s="2" t="s">
        <v>462</v>
      </c>
      <c r="O661" s="2" t="s">
        <v>914</v>
      </c>
      <c r="P661" s="2" t="s">
        <v>464</v>
      </c>
      <c r="Q661" s="2" t="s">
        <v>455</v>
      </c>
      <c r="R661" s="2" t="s">
        <v>210</v>
      </c>
    </row>
    <row r="662" spans="1:18" x14ac:dyDescent="0.35">
      <c r="A662" s="2" t="s">
        <v>18</v>
      </c>
      <c r="B662" s="2" t="s">
        <v>33</v>
      </c>
      <c r="C662" s="2" t="s">
        <v>42</v>
      </c>
      <c r="D662" s="2" t="s">
        <v>59</v>
      </c>
      <c r="E662" s="2" t="s">
        <v>1658</v>
      </c>
      <c r="F662" s="2">
        <f t="shared" si="10"/>
        <v>0.86</v>
      </c>
      <c r="G662" s="2">
        <f>Sheet1[[#This Row],[Annual Salary]]/Sheet1[[#This Row],[Exchange Rate]]</f>
        <v>62875.58139534884</v>
      </c>
      <c r="H662" s="2" t="s">
        <v>1659</v>
      </c>
      <c r="I662" s="2" t="s">
        <v>62</v>
      </c>
      <c r="J662" s="2" t="s">
        <v>55</v>
      </c>
      <c r="K662" s="2" t="s">
        <v>72</v>
      </c>
      <c r="L662" s="2" t="s">
        <v>101</v>
      </c>
      <c r="M662" s="2" t="s">
        <v>101</v>
      </c>
      <c r="N662" s="2" t="s">
        <v>510</v>
      </c>
      <c r="O662" s="2" t="s">
        <v>510</v>
      </c>
      <c r="P662" s="2" t="s">
        <v>148</v>
      </c>
      <c r="Q662" s="2" t="s">
        <v>455</v>
      </c>
      <c r="R662" s="2" t="s">
        <v>208</v>
      </c>
    </row>
    <row r="663" spans="1:18" x14ac:dyDescent="0.35">
      <c r="A663" s="2" t="s">
        <v>17</v>
      </c>
      <c r="B663" s="2" t="s">
        <v>28</v>
      </c>
      <c r="C663" s="2" t="s">
        <v>448</v>
      </c>
      <c r="D663" s="2" t="s">
        <v>57</v>
      </c>
      <c r="E663" s="2" t="s">
        <v>1660</v>
      </c>
      <c r="F663" s="2">
        <f t="shared" si="10"/>
        <v>1.53</v>
      </c>
      <c r="G663" s="2">
        <f>Sheet1[[#This Row],[Annual Salary]]/Sheet1[[#This Row],[Exchange Rate]]</f>
        <v>66594.117647058825</v>
      </c>
      <c r="H663" s="2" t="s">
        <v>1661</v>
      </c>
      <c r="I663" s="2" t="s">
        <v>63</v>
      </c>
      <c r="J663" s="2" t="s">
        <v>55</v>
      </c>
      <c r="K663" s="2" t="s">
        <v>80</v>
      </c>
      <c r="L663" s="2" t="s">
        <v>102</v>
      </c>
      <c r="M663" s="2" t="s">
        <v>139</v>
      </c>
      <c r="N663" s="2" t="s">
        <v>480</v>
      </c>
      <c r="O663" s="2" t="s">
        <v>480</v>
      </c>
      <c r="P663" s="2" t="s">
        <v>148</v>
      </c>
      <c r="Q663" s="2" t="s">
        <v>465</v>
      </c>
      <c r="R663" s="2" t="s">
        <v>380</v>
      </c>
    </row>
    <row r="664" spans="1:18" x14ac:dyDescent="0.35">
      <c r="A664" s="2" t="s">
        <v>18</v>
      </c>
      <c r="B664" s="2" t="s">
        <v>27</v>
      </c>
      <c r="C664" s="2" t="s">
        <v>37</v>
      </c>
      <c r="D664" s="2" t="s">
        <v>60</v>
      </c>
      <c r="E664" s="2" t="s">
        <v>1662</v>
      </c>
      <c r="F664" s="2">
        <f t="shared" si="10"/>
        <v>88.04</v>
      </c>
      <c r="G664" s="2">
        <f>Sheet1[[#This Row],[Annual Salary]]/Sheet1[[#This Row],[Exchange Rate]]</f>
        <v>9208.9277601090398</v>
      </c>
      <c r="H664" s="2" t="s">
        <v>1663</v>
      </c>
      <c r="I664" s="2" t="s">
        <v>65</v>
      </c>
      <c r="J664" s="2" t="s">
        <v>452</v>
      </c>
      <c r="K664" s="2" t="s">
        <v>77</v>
      </c>
      <c r="L664" s="2" t="s">
        <v>87</v>
      </c>
      <c r="M664" s="2" t="s">
        <v>127</v>
      </c>
      <c r="N664" s="2" t="s">
        <v>510</v>
      </c>
      <c r="O664" s="2" t="s">
        <v>504</v>
      </c>
      <c r="P664" s="2" t="s">
        <v>150</v>
      </c>
      <c r="Q664" s="2" t="s">
        <v>455</v>
      </c>
      <c r="R664" s="2" t="s">
        <v>242</v>
      </c>
    </row>
    <row r="665" spans="1:18" x14ac:dyDescent="0.35">
      <c r="A665" s="2" t="s">
        <v>18</v>
      </c>
      <c r="B665" s="2" t="s">
        <v>27</v>
      </c>
      <c r="C665" s="2" t="s">
        <v>36</v>
      </c>
      <c r="D665" s="2" t="s">
        <v>59</v>
      </c>
      <c r="E665" s="2" t="s">
        <v>1664</v>
      </c>
      <c r="F665" s="2">
        <f t="shared" si="10"/>
        <v>1.53</v>
      </c>
      <c r="G665" s="2">
        <f>Sheet1[[#This Row],[Annual Salary]]/Sheet1[[#This Row],[Exchange Rate]]</f>
        <v>103698.69281045752</v>
      </c>
      <c r="H665" s="2" t="s">
        <v>1665</v>
      </c>
      <c r="I665" s="2" t="s">
        <v>63</v>
      </c>
      <c r="J665" s="2" t="s">
        <v>472</v>
      </c>
      <c r="K665" s="2" t="s">
        <v>74</v>
      </c>
      <c r="L665" s="2" t="s">
        <v>95</v>
      </c>
      <c r="M665" s="2" t="s">
        <v>120</v>
      </c>
      <c r="N665" s="2" t="s">
        <v>498</v>
      </c>
      <c r="O665" s="2" t="s">
        <v>498</v>
      </c>
      <c r="P665" s="2" t="s">
        <v>454</v>
      </c>
      <c r="Q665" s="2" t="s">
        <v>154</v>
      </c>
      <c r="R665" s="2" t="s">
        <v>237</v>
      </c>
    </row>
    <row r="666" spans="1:18" x14ac:dyDescent="0.35">
      <c r="A666" s="2" t="s">
        <v>16</v>
      </c>
      <c r="B666" s="2" t="s">
        <v>33</v>
      </c>
      <c r="C666" s="2" t="s">
        <v>38</v>
      </c>
      <c r="D666" s="2" t="s">
        <v>456</v>
      </c>
      <c r="E666" s="2" t="s">
        <v>1666</v>
      </c>
      <c r="F666" s="2">
        <f t="shared" si="10"/>
        <v>88.04</v>
      </c>
      <c r="G666" s="2">
        <f>Sheet1[[#This Row],[Annual Salary]]/Sheet1[[#This Row],[Exchange Rate]]</f>
        <v>14283.291685597454</v>
      </c>
      <c r="H666" s="2" t="s">
        <v>1667</v>
      </c>
      <c r="I666" s="2" t="s">
        <v>65</v>
      </c>
      <c r="J666" s="2" t="s">
        <v>55</v>
      </c>
      <c r="K666" s="2" t="s">
        <v>80</v>
      </c>
      <c r="L666" s="2" t="s">
        <v>97</v>
      </c>
      <c r="M666" s="2" t="s">
        <v>122</v>
      </c>
      <c r="N666" s="2" t="s">
        <v>504</v>
      </c>
      <c r="O666" s="2" t="s">
        <v>453</v>
      </c>
      <c r="P666" s="2" t="s">
        <v>148</v>
      </c>
      <c r="Q666" s="2" t="s">
        <v>465</v>
      </c>
      <c r="R666" s="2" t="s">
        <v>187</v>
      </c>
    </row>
    <row r="667" spans="1:18" x14ac:dyDescent="0.35">
      <c r="A667" s="2" t="s">
        <v>19</v>
      </c>
      <c r="B667" s="2" t="s">
        <v>28</v>
      </c>
      <c r="C667" s="2" t="s">
        <v>45</v>
      </c>
      <c r="D667" s="2" t="s">
        <v>449</v>
      </c>
      <c r="E667" s="2" t="s">
        <v>1668</v>
      </c>
      <c r="F667" s="2">
        <f t="shared" si="10"/>
        <v>0.75</v>
      </c>
      <c r="G667" s="2">
        <f>Sheet1[[#This Row],[Annual Salary]]/Sheet1[[#This Row],[Exchange Rate]]</f>
        <v>77828</v>
      </c>
      <c r="H667" s="2" t="s">
        <v>1669</v>
      </c>
      <c r="I667" s="2" t="s">
        <v>67</v>
      </c>
      <c r="J667" s="2" t="s">
        <v>55</v>
      </c>
      <c r="K667" s="2" t="s">
        <v>75</v>
      </c>
      <c r="L667" s="2" t="s">
        <v>99</v>
      </c>
      <c r="M667" s="2" t="s">
        <v>131</v>
      </c>
      <c r="N667" s="2" t="s">
        <v>480</v>
      </c>
      <c r="O667" s="2" t="s">
        <v>480</v>
      </c>
      <c r="P667" s="2" t="s">
        <v>454</v>
      </c>
      <c r="Q667" s="2" t="s">
        <v>156</v>
      </c>
      <c r="R667" s="2" t="s">
        <v>297</v>
      </c>
    </row>
    <row r="668" spans="1:18" x14ac:dyDescent="0.35">
      <c r="A668" s="2" t="s">
        <v>19</v>
      </c>
      <c r="B668" s="2" t="s">
        <v>22</v>
      </c>
      <c r="C668" s="2" t="s">
        <v>448</v>
      </c>
      <c r="D668" s="2" t="s">
        <v>466</v>
      </c>
      <c r="E668" s="2" t="s">
        <v>1670</v>
      </c>
      <c r="F668" s="2">
        <f t="shared" si="10"/>
        <v>1</v>
      </c>
      <c r="G668" s="2">
        <f>Sheet1[[#This Row],[Annual Salary]]/Sheet1[[#This Row],[Exchange Rate]]</f>
        <v>136343</v>
      </c>
      <c r="H668" s="2" t="s">
        <v>1671</v>
      </c>
      <c r="I668" s="2" t="s">
        <v>66</v>
      </c>
      <c r="J668" s="2" t="s">
        <v>55</v>
      </c>
      <c r="K668" s="2" t="s">
        <v>72</v>
      </c>
      <c r="L668" s="2" t="s">
        <v>98</v>
      </c>
      <c r="M668" s="2" t="s">
        <v>124</v>
      </c>
      <c r="N668" s="2" t="s">
        <v>480</v>
      </c>
      <c r="O668" s="2" t="s">
        <v>480</v>
      </c>
      <c r="P668" s="2" t="s">
        <v>150</v>
      </c>
      <c r="Q668" s="2" t="s">
        <v>455</v>
      </c>
      <c r="R668" s="2" t="s">
        <v>173</v>
      </c>
    </row>
    <row r="669" spans="1:18" x14ac:dyDescent="0.35">
      <c r="A669" s="2" t="s">
        <v>18</v>
      </c>
      <c r="B669" s="2" t="s">
        <v>28</v>
      </c>
      <c r="C669" s="2" t="s">
        <v>37</v>
      </c>
      <c r="D669" s="2" t="s">
        <v>456</v>
      </c>
      <c r="E669" s="2" t="s">
        <v>1672</v>
      </c>
      <c r="F669" s="2">
        <f t="shared" si="10"/>
        <v>0.86</v>
      </c>
      <c r="G669" s="2">
        <f>Sheet1[[#This Row],[Annual Salary]]/Sheet1[[#This Row],[Exchange Rate]]</f>
        <v>86638.372093023252</v>
      </c>
      <c r="H669" s="2" t="s">
        <v>1673</v>
      </c>
      <c r="I669" s="2" t="s">
        <v>62</v>
      </c>
      <c r="J669" s="2" t="s">
        <v>452</v>
      </c>
      <c r="K669" s="2" t="s">
        <v>77</v>
      </c>
      <c r="L669" s="2" t="s">
        <v>103</v>
      </c>
      <c r="M669" s="2" t="s">
        <v>130</v>
      </c>
      <c r="N669" s="2" t="s">
        <v>484</v>
      </c>
      <c r="O669" s="2" t="s">
        <v>492</v>
      </c>
      <c r="P669" s="2" t="s">
        <v>481</v>
      </c>
      <c r="Q669" s="2" t="s">
        <v>156</v>
      </c>
      <c r="R669" s="2" t="s">
        <v>173</v>
      </c>
    </row>
    <row r="670" spans="1:18" x14ac:dyDescent="0.35">
      <c r="A670" s="2" t="s">
        <v>19</v>
      </c>
      <c r="B670" s="2" t="s">
        <v>33</v>
      </c>
      <c r="C670" s="2" t="s">
        <v>37</v>
      </c>
      <c r="D670" s="2" t="s">
        <v>456</v>
      </c>
      <c r="E670" s="2" t="s">
        <v>1674</v>
      </c>
      <c r="F670" s="2">
        <f t="shared" si="10"/>
        <v>0.75</v>
      </c>
      <c r="G670" s="2">
        <f>Sheet1[[#This Row],[Annual Salary]]/Sheet1[[#This Row],[Exchange Rate]]</f>
        <v>59465.333333333336</v>
      </c>
      <c r="H670" s="2" t="s">
        <v>1675</v>
      </c>
      <c r="I670" s="2" t="s">
        <v>67</v>
      </c>
      <c r="J670" s="2" t="s">
        <v>452</v>
      </c>
      <c r="K670" s="2" t="s">
        <v>497</v>
      </c>
      <c r="L670" s="2" t="s">
        <v>92</v>
      </c>
      <c r="M670" s="2" t="s">
        <v>92</v>
      </c>
      <c r="N670" s="2" t="s">
        <v>459</v>
      </c>
      <c r="O670" s="2" t="s">
        <v>459</v>
      </c>
      <c r="P670" s="2" t="s">
        <v>464</v>
      </c>
      <c r="Q670" s="2" t="s">
        <v>455</v>
      </c>
      <c r="R670" s="2" t="s">
        <v>381</v>
      </c>
    </row>
    <row r="671" spans="1:18" x14ac:dyDescent="0.35">
      <c r="A671" s="2" t="s">
        <v>18</v>
      </c>
      <c r="B671" s="2" t="s">
        <v>30</v>
      </c>
      <c r="C671" s="2" t="s">
        <v>43</v>
      </c>
      <c r="D671" s="2" t="s">
        <v>449</v>
      </c>
      <c r="E671" s="2" t="s">
        <v>1676</v>
      </c>
      <c r="F671" s="2">
        <f t="shared" si="10"/>
        <v>0.86</v>
      </c>
      <c r="G671" s="2">
        <f>Sheet1[[#This Row],[Annual Salary]]/Sheet1[[#This Row],[Exchange Rate]]</f>
        <v>92770.930232558138</v>
      </c>
      <c r="H671" s="2" t="s">
        <v>1677</v>
      </c>
      <c r="I671" s="2" t="s">
        <v>62</v>
      </c>
      <c r="J671" s="2" t="s">
        <v>452</v>
      </c>
      <c r="K671" s="2" t="s">
        <v>77</v>
      </c>
      <c r="L671" s="2" t="s">
        <v>108</v>
      </c>
      <c r="M671" s="2" t="s">
        <v>136</v>
      </c>
      <c r="N671" s="2" t="s">
        <v>531</v>
      </c>
      <c r="O671" s="2" t="s">
        <v>531</v>
      </c>
      <c r="P671" s="2" t="s">
        <v>454</v>
      </c>
      <c r="Q671" s="2" t="s">
        <v>465</v>
      </c>
      <c r="R671" s="2" t="s">
        <v>382</v>
      </c>
    </row>
    <row r="672" spans="1:18" x14ac:dyDescent="0.35">
      <c r="A672" s="2" t="s">
        <v>19</v>
      </c>
      <c r="B672" s="2" t="s">
        <v>25</v>
      </c>
      <c r="C672" s="2" t="s">
        <v>37</v>
      </c>
      <c r="D672" s="2" t="s">
        <v>55</v>
      </c>
      <c r="E672" s="2" t="s">
        <v>1678</v>
      </c>
      <c r="F672" s="2">
        <f t="shared" si="10"/>
        <v>1</v>
      </c>
      <c r="G672" s="2">
        <f>Sheet1[[#This Row],[Annual Salary]]/Sheet1[[#This Row],[Exchange Rate]]</f>
        <v>134132</v>
      </c>
      <c r="H672" s="2" t="s">
        <v>1679</v>
      </c>
      <c r="I672" s="2" t="s">
        <v>66</v>
      </c>
      <c r="J672" s="2" t="s">
        <v>55</v>
      </c>
      <c r="K672" s="2" t="s">
        <v>80</v>
      </c>
      <c r="L672" s="2" t="s">
        <v>100</v>
      </c>
      <c r="M672" s="2" t="s">
        <v>126</v>
      </c>
      <c r="N672" s="2" t="s">
        <v>480</v>
      </c>
      <c r="O672" s="2" t="s">
        <v>480</v>
      </c>
      <c r="P672" s="2" t="s">
        <v>464</v>
      </c>
      <c r="Q672" s="2" t="s">
        <v>465</v>
      </c>
      <c r="R672" s="2" t="s">
        <v>179</v>
      </c>
    </row>
    <row r="673" spans="1:18" x14ac:dyDescent="0.35">
      <c r="A673" s="2" t="s">
        <v>18</v>
      </c>
      <c r="B673" s="2" t="s">
        <v>34</v>
      </c>
      <c r="C673" s="2" t="s">
        <v>48</v>
      </c>
      <c r="D673" s="2" t="s">
        <v>55</v>
      </c>
      <c r="E673" s="2" t="s">
        <v>1680</v>
      </c>
      <c r="F673" s="2">
        <f t="shared" si="10"/>
        <v>0.86</v>
      </c>
      <c r="G673" s="2">
        <f>Sheet1[[#This Row],[Annual Salary]]/Sheet1[[#This Row],[Exchange Rate]]</f>
        <v>136005.81395348837</v>
      </c>
      <c r="H673" s="2" t="s">
        <v>1681</v>
      </c>
      <c r="I673" s="2" t="s">
        <v>62</v>
      </c>
      <c r="J673" s="2" t="s">
        <v>452</v>
      </c>
      <c r="K673" s="2" t="s">
        <v>71</v>
      </c>
      <c r="L673" s="2" t="s">
        <v>94</v>
      </c>
      <c r="M673" s="2" t="s">
        <v>119</v>
      </c>
      <c r="N673" s="2" t="s">
        <v>453</v>
      </c>
      <c r="O673" s="2" t="s">
        <v>516</v>
      </c>
      <c r="P673" s="2" t="s">
        <v>464</v>
      </c>
      <c r="Q673" s="2" t="s">
        <v>455</v>
      </c>
      <c r="R673" s="2" t="s">
        <v>383</v>
      </c>
    </row>
    <row r="674" spans="1:18" x14ac:dyDescent="0.35">
      <c r="A674" s="2" t="s">
        <v>20</v>
      </c>
      <c r="B674" s="2" t="s">
        <v>25</v>
      </c>
      <c r="C674" s="2" t="s">
        <v>41</v>
      </c>
      <c r="D674" s="2" t="s">
        <v>466</v>
      </c>
      <c r="E674" s="2" t="s">
        <v>1682</v>
      </c>
      <c r="F674" s="2">
        <f t="shared" si="10"/>
        <v>1.53</v>
      </c>
      <c r="G674" s="2">
        <f>Sheet1[[#This Row],[Annual Salary]]/Sheet1[[#This Row],[Exchange Rate]]</f>
        <v>55035.294117647056</v>
      </c>
      <c r="H674" s="2" t="s">
        <v>1683</v>
      </c>
      <c r="I674" s="2" t="s">
        <v>63</v>
      </c>
      <c r="J674" s="2" t="s">
        <v>472</v>
      </c>
      <c r="K674" s="2" t="s">
        <v>74</v>
      </c>
      <c r="L674" s="2" t="s">
        <v>84</v>
      </c>
      <c r="M674" s="2" t="s">
        <v>113</v>
      </c>
      <c r="N674" s="2" t="s">
        <v>510</v>
      </c>
      <c r="O674" s="2" t="s">
        <v>546</v>
      </c>
      <c r="P674" s="2" t="s">
        <v>148</v>
      </c>
      <c r="Q674" s="2" t="s">
        <v>465</v>
      </c>
      <c r="R674" s="2" t="s">
        <v>197</v>
      </c>
    </row>
    <row r="675" spans="1:18" x14ac:dyDescent="0.35">
      <c r="A675" s="2" t="s">
        <v>18</v>
      </c>
      <c r="B675" s="2" t="s">
        <v>22</v>
      </c>
      <c r="C675" s="2" t="s">
        <v>48</v>
      </c>
      <c r="D675" s="2" t="s">
        <v>57</v>
      </c>
      <c r="E675" s="2" t="s">
        <v>1684</v>
      </c>
      <c r="F675" s="2">
        <f t="shared" si="10"/>
        <v>88.04</v>
      </c>
      <c r="G675" s="2">
        <f>Sheet1[[#This Row],[Annual Salary]]/Sheet1[[#This Row],[Exchange Rate]]</f>
        <v>9378.8278055429346</v>
      </c>
      <c r="H675" s="2" t="s">
        <v>1685</v>
      </c>
      <c r="I675" s="2" t="s">
        <v>65</v>
      </c>
      <c r="J675" s="2" t="s">
        <v>69</v>
      </c>
      <c r="K675" s="2" t="s">
        <v>497</v>
      </c>
      <c r="L675" s="2" t="s">
        <v>105</v>
      </c>
      <c r="M675" s="2" t="s">
        <v>105</v>
      </c>
      <c r="N675" s="2" t="s">
        <v>516</v>
      </c>
      <c r="O675" s="2" t="s">
        <v>516</v>
      </c>
      <c r="P675" s="2" t="s">
        <v>464</v>
      </c>
      <c r="Q675" s="2" t="s">
        <v>156</v>
      </c>
      <c r="R675" s="2" t="s">
        <v>171</v>
      </c>
    </row>
    <row r="676" spans="1:18" x14ac:dyDescent="0.35">
      <c r="A676" s="2" t="s">
        <v>16</v>
      </c>
      <c r="B676" s="2" t="s">
        <v>27</v>
      </c>
      <c r="C676" s="2" t="s">
        <v>36</v>
      </c>
      <c r="D676" s="2" t="s">
        <v>466</v>
      </c>
      <c r="E676" s="2" t="s">
        <v>1686</v>
      </c>
      <c r="F676" s="2">
        <f t="shared" si="10"/>
        <v>1.53</v>
      </c>
      <c r="G676" s="2">
        <f>Sheet1[[#This Row],[Annual Salary]]/Sheet1[[#This Row],[Exchange Rate]]</f>
        <v>27938.562091503267</v>
      </c>
      <c r="H676" s="2" t="s">
        <v>1687</v>
      </c>
      <c r="I676" s="2" t="s">
        <v>63</v>
      </c>
      <c r="J676" s="2" t="s">
        <v>452</v>
      </c>
      <c r="K676" s="2" t="s">
        <v>80</v>
      </c>
      <c r="L676" s="2" t="s">
        <v>102</v>
      </c>
      <c r="M676" s="2" t="s">
        <v>139</v>
      </c>
      <c r="N676" s="2" t="s">
        <v>477</v>
      </c>
      <c r="O676" s="2" t="s">
        <v>947</v>
      </c>
      <c r="P676" s="2" t="s">
        <v>481</v>
      </c>
      <c r="Q676" s="2" t="s">
        <v>154</v>
      </c>
      <c r="R676" s="2" t="s">
        <v>384</v>
      </c>
    </row>
    <row r="677" spans="1:18" x14ac:dyDescent="0.35">
      <c r="A677" s="2" t="s">
        <v>19</v>
      </c>
      <c r="B677" s="2" t="s">
        <v>34</v>
      </c>
      <c r="C677" s="2" t="s">
        <v>448</v>
      </c>
      <c r="D677" s="2" t="s">
        <v>449</v>
      </c>
      <c r="E677" s="2" t="s">
        <v>1688</v>
      </c>
      <c r="F677" s="2">
        <f t="shared" si="10"/>
        <v>1.4</v>
      </c>
      <c r="G677" s="2">
        <f>Sheet1[[#This Row],[Annual Salary]]/Sheet1[[#This Row],[Exchange Rate]]</f>
        <v>39950.71428571429</v>
      </c>
      <c r="H677" s="2" t="s">
        <v>480</v>
      </c>
      <c r="I677" s="2" t="s">
        <v>64</v>
      </c>
      <c r="J677" s="2" t="s">
        <v>55</v>
      </c>
      <c r="K677" s="2" t="s">
        <v>497</v>
      </c>
      <c r="L677" s="2" t="s">
        <v>92</v>
      </c>
      <c r="M677" s="2" t="s">
        <v>92</v>
      </c>
      <c r="N677" s="2" t="s">
        <v>474</v>
      </c>
      <c r="O677" s="2" t="s">
        <v>474</v>
      </c>
      <c r="P677" s="2" t="s">
        <v>464</v>
      </c>
      <c r="Q677" s="2" t="s">
        <v>455</v>
      </c>
      <c r="R677" s="2" t="s">
        <v>385</v>
      </c>
    </row>
    <row r="678" spans="1:18" x14ac:dyDescent="0.35">
      <c r="A678" s="2" t="s">
        <v>17</v>
      </c>
      <c r="B678" s="2" t="s">
        <v>34</v>
      </c>
      <c r="C678" s="2" t="s">
        <v>37</v>
      </c>
      <c r="D678" s="2" t="s">
        <v>59</v>
      </c>
      <c r="E678" s="2" t="s">
        <v>1689</v>
      </c>
      <c r="F678" s="2">
        <f t="shared" si="10"/>
        <v>0.75</v>
      </c>
      <c r="G678" s="2">
        <f>Sheet1[[#This Row],[Annual Salary]]/Sheet1[[#This Row],[Exchange Rate]]</f>
        <v>156880</v>
      </c>
      <c r="H678" s="2" t="s">
        <v>1690</v>
      </c>
      <c r="I678" s="2" t="s">
        <v>67</v>
      </c>
      <c r="J678" s="2" t="s">
        <v>472</v>
      </c>
      <c r="K678" s="2" t="s">
        <v>71</v>
      </c>
      <c r="L678" s="2" t="s">
        <v>94</v>
      </c>
      <c r="M678" s="2" t="s">
        <v>119</v>
      </c>
      <c r="N678" s="2" t="s">
        <v>459</v>
      </c>
      <c r="O678" s="2" t="s">
        <v>459</v>
      </c>
      <c r="P678" s="2" t="s">
        <v>152</v>
      </c>
      <c r="Q678" s="2" t="s">
        <v>154</v>
      </c>
      <c r="R678" s="2" t="s">
        <v>172</v>
      </c>
    </row>
    <row r="679" spans="1:18" x14ac:dyDescent="0.35">
      <c r="A679" s="2" t="s">
        <v>16</v>
      </c>
      <c r="B679" s="2" t="s">
        <v>25</v>
      </c>
      <c r="C679" s="2" t="s">
        <v>578</v>
      </c>
      <c r="D679" s="2" t="s">
        <v>466</v>
      </c>
      <c r="E679" s="2" t="s">
        <v>1691</v>
      </c>
      <c r="F679" s="2">
        <f t="shared" si="10"/>
        <v>1.53</v>
      </c>
      <c r="G679" s="2">
        <f>Sheet1[[#This Row],[Annual Salary]]/Sheet1[[#This Row],[Exchange Rate]]</f>
        <v>43050.32679738562</v>
      </c>
      <c r="H679" s="2" t="s">
        <v>1692</v>
      </c>
      <c r="I679" s="2" t="s">
        <v>63</v>
      </c>
      <c r="J679" s="2" t="s">
        <v>55</v>
      </c>
      <c r="K679" s="2" t="s">
        <v>71</v>
      </c>
      <c r="L679" s="2" t="s">
        <v>81</v>
      </c>
      <c r="M679" s="2" t="s">
        <v>111</v>
      </c>
      <c r="N679" s="2" t="s">
        <v>504</v>
      </c>
      <c r="O679" s="2" t="s">
        <v>473</v>
      </c>
      <c r="P679" s="2" t="s">
        <v>150</v>
      </c>
      <c r="Q679" s="2" t="s">
        <v>465</v>
      </c>
      <c r="R679" s="2" t="s">
        <v>386</v>
      </c>
    </row>
    <row r="680" spans="1:18" x14ac:dyDescent="0.35">
      <c r="A680" s="2" t="s">
        <v>18</v>
      </c>
      <c r="B680" s="2" t="s">
        <v>34</v>
      </c>
      <c r="C680" s="2" t="s">
        <v>37</v>
      </c>
      <c r="D680" s="2" t="s">
        <v>486</v>
      </c>
      <c r="E680" s="2" t="s">
        <v>1693</v>
      </c>
      <c r="F680" s="2">
        <f t="shared" si="10"/>
        <v>1</v>
      </c>
      <c r="G680" s="2">
        <f>Sheet1[[#This Row],[Annual Salary]]/Sheet1[[#This Row],[Exchange Rate]]</f>
        <v>71625</v>
      </c>
      <c r="H680" s="2" t="s">
        <v>1694</v>
      </c>
      <c r="I680" s="2" t="s">
        <v>66</v>
      </c>
      <c r="J680" s="2" t="s">
        <v>452</v>
      </c>
      <c r="K680" s="2" t="s">
        <v>71</v>
      </c>
      <c r="L680" s="2" t="s">
        <v>81</v>
      </c>
      <c r="M680" s="2" t="s">
        <v>111</v>
      </c>
      <c r="N680" s="2" t="s">
        <v>462</v>
      </c>
      <c r="O680" s="2" t="s">
        <v>462</v>
      </c>
      <c r="P680" s="2" t="s">
        <v>148</v>
      </c>
      <c r="Q680" s="2" t="s">
        <v>156</v>
      </c>
      <c r="R680" s="2" t="s">
        <v>387</v>
      </c>
    </row>
    <row r="681" spans="1:18" x14ac:dyDescent="0.35">
      <c r="A681" s="2" t="s">
        <v>19</v>
      </c>
      <c r="B681" s="2" t="s">
        <v>30</v>
      </c>
      <c r="C681" s="2" t="s">
        <v>36</v>
      </c>
      <c r="D681" s="2" t="s">
        <v>57</v>
      </c>
      <c r="E681" s="2" t="s">
        <v>1695</v>
      </c>
      <c r="F681" s="2">
        <f t="shared" si="10"/>
        <v>0.75</v>
      </c>
      <c r="G681" s="2">
        <f>Sheet1[[#This Row],[Annual Salary]]/Sheet1[[#This Row],[Exchange Rate]]</f>
        <v>85084</v>
      </c>
      <c r="H681" s="2" t="s">
        <v>1696</v>
      </c>
      <c r="I681" s="2" t="s">
        <v>67</v>
      </c>
      <c r="J681" s="2" t="s">
        <v>466</v>
      </c>
      <c r="K681" s="2" t="s">
        <v>72</v>
      </c>
      <c r="L681" s="2" t="s">
        <v>101</v>
      </c>
      <c r="M681" s="2" t="s">
        <v>101</v>
      </c>
      <c r="N681" s="2" t="s">
        <v>459</v>
      </c>
      <c r="O681" s="2" t="s">
        <v>459</v>
      </c>
      <c r="P681" s="2" t="s">
        <v>148</v>
      </c>
      <c r="Q681" s="2" t="s">
        <v>154</v>
      </c>
      <c r="R681" s="2" t="s">
        <v>206</v>
      </c>
    </row>
    <row r="682" spans="1:18" x14ac:dyDescent="0.35">
      <c r="A682" s="2" t="s">
        <v>19</v>
      </c>
      <c r="B682" s="2" t="s">
        <v>34</v>
      </c>
      <c r="C682" s="2" t="s">
        <v>43</v>
      </c>
      <c r="D682" s="2" t="s">
        <v>61</v>
      </c>
      <c r="E682" s="2" t="s">
        <v>1697</v>
      </c>
      <c r="F682" s="2">
        <f t="shared" si="10"/>
        <v>1.4</v>
      </c>
      <c r="G682" s="2">
        <f>Sheet1[[#This Row],[Annual Salary]]/Sheet1[[#This Row],[Exchange Rate]]</f>
        <v>49799.285714285717</v>
      </c>
      <c r="H682" s="2" t="s">
        <v>1698</v>
      </c>
      <c r="I682" s="2" t="s">
        <v>64</v>
      </c>
      <c r="J682" s="2" t="s">
        <v>452</v>
      </c>
      <c r="K682" s="2" t="s">
        <v>71</v>
      </c>
      <c r="L682" s="2" t="s">
        <v>94</v>
      </c>
      <c r="M682" s="2" t="s">
        <v>119</v>
      </c>
      <c r="N682" s="2" t="s">
        <v>516</v>
      </c>
      <c r="O682" s="2" t="s">
        <v>517</v>
      </c>
      <c r="P682" s="2" t="s">
        <v>464</v>
      </c>
      <c r="Q682" s="2" t="s">
        <v>455</v>
      </c>
      <c r="R682" s="2" t="s">
        <v>513</v>
      </c>
    </row>
    <row r="683" spans="1:18" x14ac:dyDescent="0.35">
      <c r="A683" s="2" t="s">
        <v>16</v>
      </c>
      <c r="B683" s="2" t="s">
        <v>31</v>
      </c>
      <c r="C683" s="2" t="s">
        <v>52</v>
      </c>
      <c r="D683" s="2" t="s">
        <v>59</v>
      </c>
      <c r="E683" s="2" t="s">
        <v>1699</v>
      </c>
      <c r="F683" s="2">
        <f t="shared" si="10"/>
        <v>1.4</v>
      </c>
      <c r="G683" s="2">
        <f>Sheet1[[#This Row],[Annual Salary]]/Sheet1[[#This Row],[Exchange Rate]]</f>
        <v>73255</v>
      </c>
      <c r="H683" s="2" t="s">
        <v>480</v>
      </c>
      <c r="I683" s="2" t="s">
        <v>64</v>
      </c>
      <c r="J683" s="2" t="s">
        <v>55</v>
      </c>
      <c r="K683" s="2" t="s">
        <v>497</v>
      </c>
      <c r="L683" s="2" t="s">
        <v>105</v>
      </c>
      <c r="M683" s="2" t="s">
        <v>105</v>
      </c>
      <c r="N683" s="2" t="s">
        <v>462</v>
      </c>
      <c r="O683" s="2" t="s">
        <v>510</v>
      </c>
      <c r="P683" s="2" t="s">
        <v>454</v>
      </c>
      <c r="Q683" s="2" t="s">
        <v>465</v>
      </c>
      <c r="R683" s="2" t="s">
        <v>215</v>
      </c>
    </row>
    <row r="684" spans="1:18" x14ac:dyDescent="0.35">
      <c r="A684" s="2" t="s">
        <v>16</v>
      </c>
      <c r="B684" s="2" t="s">
        <v>22</v>
      </c>
      <c r="C684" s="2" t="s">
        <v>39</v>
      </c>
      <c r="D684" s="2" t="s">
        <v>55</v>
      </c>
      <c r="E684" s="2" t="s">
        <v>1700</v>
      </c>
      <c r="F684" s="2">
        <f t="shared" si="10"/>
        <v>88.04</v>
      </c>
      <c r="G684" s="2">
        <f>Sheet1[[#This Row],[Annual Salary]]/Sheet1[[#This Row],[Exchange Rate]]</f>
        <v>11865.856428895955</v>
      </c>
      <c r="H684" s="2" t="s">
        <v>480</v>
      </c>
      <c r="I684" s="2" t="s">
        <v>65</v>
      </c>
      <c r="J684" s="2" t="s">
        <v>466</v>
      </c>
      <c r="K684" s="2" t="s">
        <v>77</v>
      </c>
      <c r="L684" s="2" t="s">
        <v>103</v>
      </c>
      <c r="M684" s="2" t="s">
        <v>130</v>
      </c>
      <c r="N684" s="2" t="s">
        <v>504</v>
      </c>
      <c r="O684" s="2" t="s">
        <v>516</v>
      </c>
      <c r="P684" s="2" t="s">
        <v>150</v>
      </c>
      <c r="Q684" s="2" t="s">
        <v>455</v>
      </c>
      <c r="R684" s="2" t="s">
        <v>2269</v>
      </c>
    </row>
    <row r="685" spans="1:18" x14ac:dyDescent="0.35">
      <c r="A685" s="2" t="s">
        <v>17</v>
      </c>
      <c r="B685" s="2" t="s">
        <v>33</v>
      </c>
      <c r="C685" s="2" t="s">
        <v>48</v>
      </c>
      <c r="D685" s="2" t="s">
        <v>466</v>
      </c>
      <c r="E685" s="2" t="s">
        <v>1701</v>
      </c>
      <c r="F685" s="2">
        <f t="shared" si="10"/>
        <v>1.53</v>
      </c>
      <c r="G685" s="2">
        <f>Sheet1[[#This Row],[Annual Salary]]/Sheet1[[#This Row],[Exchange Rate]]</f>
        <v>62348.366013071893</v>
      </c>
      <c r="H685" s="2" t="s">
        <v>1702</v>
      </c>
      <c r="I685" s="2" t="s">
        <v>63</v>
      </c>
      <c r="J685" s="2" t="s">
        <v>69</v>
      </c>
      <c r="K685" s="2" t="s">
        <v>80</v>
      </c>
      <c r="L685" s="2" t="s">
        <v>100</v>
      </c>
      <c r="M685" s="2" t="s">
        <v>126</v>
      </c>
      <c r="N685" s="2" t="s">
        <v>480</v>
      </c>
      <c r="O685" s="2" t="s">
        <v>480</v>
      </c>
      <c r="P685" s="2" t="s">
        <v>152</v>
      </c>
      <c r="Q685" s="2" t="s">
        <v>156</v>
      </c>
      <c r="R685" s="2" t="s">
        <v>179</v>
      </c>
    </row>
    <row r="686" spans="1:18" x14ac:dyDescent="0.35">
      <c r="A686" s="2" t="s">
        <v>18</v>
      </c>
      <c r="B686" s="2" t="s">
        <v>34</v>
      </c>
      <c r="C686" s="2" t="s">
        <v>448</v>
      </c>
      <c r="D686" s="2" t="s">
        <v>449</v>
      </c>
      <c r="E686" s="2" t="s">
        <v>1703</v>
      </c>
      <c r="F686" s="2">
        <f t="shared" si="10"/>
        <v>1</v>
      </c>
      <c r="G686" s="2">
        <f>Sheet1[[#This Row],[Annual Salary]]/Sheet1[[#This Row],[Exchange Rate]]</f>
        <v>91879</v>
      </c>
      <c r="H686" s="2" t="s">
        <v>1704</v>
      </c>
      <c r="I686" s="2" t="s">
        <v>66</v>
      </c>
      <c r="J686" s="2" t="s">
        <v>55</v>
      </c>
      <c r="K686" s="2" t="s">
        <v>497</v>
      </c>
      <c r="L686" s="2" t="s">
        <v>105</v>
      </c>
      <c r="M686" s="2" t="s">
        <v>105</v>
      </c>
      <c r="N686" s="2" t="s">
        <v>469</v>
      </c>
      <c r="O686" s="2" t="s">
        <v>469</v>
      </c>
      <c r="P686" s="2" t="s">
        <v>454</v>
      </c>
      <c r="Q686" s="2" t="s">
        <v>156</v>
      </c>
      <c r="R686" s="2" t="s">
        <v>192</v>
      </c>
    </row>
    <row r="687" spans="1:18" x14ac:dyDescent="0.35">
      <c r="A687" s="2" t="s">
        <v>19</v>
      </c>
      <c r="B687" s="2" t="s">
        <v>23</v>
      </c>
      <c r="C687" s="2" t="s">
        <v>47</v>
      </c>
      <c r="D687" s="2" t="s">
        <v>61</v>
      </c>
      <c r="E687" s="2" t="s">
        <v>1705</v>
      </c>
      <c r="F687" s="2">
        <f t="shared" si="10"/>
        <v>88.04</v>
      </c>
      <c r="G687" s="2">
        <f>Sheet1[[#This Row],[Annual Salary]]/Sheet1[[#This Row],[Exchange Rate]]</f>
        <v>12308.05315765561</v>
      </c>
      <c r="H687" s="2" t="s">
        <v>1706</v>
      </c>
      <c r="I687" s="2" t="s">
        <v>65</v>
      </c>
      <c r="J687" s="2" t="s">
        <v>466</v>
      </c>
      <c r="K687" s="2" t="s">
        <v>78</v>
      </c>
      <c r="L687" s="2" t="s">
        <v>491</v>
      </c>
      <c r="M687" s="2" t="s">
        <v>117</v>
      </c>
      <c r="N687" s="2" t="s">
        <v>469</v>
      </c>
      <c r="O687" s="2" t="s">
        <v>459</v>
      </c>
      <c r="P687" s="2" t="s">
        <v>148</v>
      </c>
      <c r="Q687" s="2" t="s">
        <v>455</v>
      </c>
      <c r="R687" s="2" t="s">
        <v>388</v>
      </c>
    </row>
    <row r="688" spans="1:18" x14ac:dyDescent="0.35">
      <c r="A688" s="2" t="s">
        <v>20</v>
      </c>
      <c r="B688" s="2" t="s">
        <v>34</v>
      </c>
      <c r="C688" s="2" t="s">
        <v>46</v>
      </c>
      <c r="D688" s="2" t="s">
        <v>466</v>
      </c>
      <c r="E688" s="2" t="s">
        <v>1707</v>
      </c>
      <c r="F688" s="2">
        <f t="shared" si="10"/>
        <v>1.4</v>
      </c>
      <c r="G688" s="2">
        <f>Sheet1[[#This Row],[Annual Salary]]/Sheet1[[#This Row],[Exchange Rate]]</f>
        <v>68152.142857142855</v>
      </c>
      <c r="H688" s="2" t="s">
        <v>1708</v>
      </c>
      <c r="I688" s="2" t="s">
        <v>64</v>
      </c>
      <c r="J688" s="2" t="s">
        <v>472</v>
      </c>
      <c r="K688" s="2" t="s">
        <v>71</v>
      </c>
      <c r="L688" s="2" t="s">
        <v>81</v>
      </c>
      <c r="M688" s="2" t="s">
        <v>111</v>
      </c>
      <c r="N688" s="2" t="s">
        <v>498</v>
      </c>
      <c r="O688" s="2" t="s">
        <v>498</v>
      </c>
      <c r="P688" s="2" t="s">
        <v>464</v>
      </c>
      <c r="Q688" s="2" t="s">
        <v>465</v>
      </c>
      <c r="R688" s="2" t="s">
        <v>215</v>
      </c>
    </row>
    <row r="689" spans="1:18" x14ac:dyDescent="0.35">
      <c r="A689" s="2" t="s">
        <v>16</v>
      </c>
      <c r="B689" s="2" t="s">
        <v>28</v>
      </c>
      <c r="C689" s="2" t="s">
        <v>48</v>
      </c>
      <c r="D689" s="2" t="s">
        <v>59</v>
      </c>
      <c r="E689" s="2" t="s">
        <v>1709</v>
      </c>
      <c r="F689" s="2">
        <f t="shared" si="10"/>
        <v>88.04</v>
      </c>
      <c r="G689" s="2">
        <f>Sheet1[[#This Row],[Annual Salary]]/Sheet1[[#This Row],[Exchange Rate]]</f>
        <v>9986.7446615174922</v>
      </c>
      <c r="H689" s="2" t="s">
        <v>480</v>
      </c>
      <c r="I689" s="2" t="s">
        <v>65</v>
      </c>
      <c r="J689" s="2" t="s">
        <v>472</v>
      </c>
      <c r="K689" s="2" t="s">
        <v>74</v>
      </c>
      <c r="L689" s="2" t="s">
        <v>95</v>
      </c>
      <c r="M689" s="2" t="s">
        <v>120</v>
      </c>
      <c r="N689" s="2" t="s">
        <v>504</v>
      </c>
      <c r="O689" s="2" t="s">
        <v>504</v>
      </c>
      <c r="P689" s="2" t="s">
        <v>464</v>
      </c>
      <c r="Q689" s="2" t="s">
        <v>455</v>
      </c>
      <c r="R689" s="2" t="s">
        <v>161</v>
      </c>
    </row>
    <row r="690" spans="1:18" x14ac:dyDescent="0.35">
      <c r="A690" s="2" t="s">
        <v>20</v>
      </c>
      <c r="B690" s="2" t="s">
        <v>28</v>
      </c>
      <c r="C690" s="2" t="s">
        <v>48</v>
      </c>
      <c r="D690" s="2" t="s">
        <v>61</v>
      </c>
      <c r="E690" s="2" t="s">
        <v>1710</v>
      </c>
      <c r="F690" s="2">
        <f t="shared" si="10"/>
        <v>1</v>
      </c>
      <c r="G690" s="2">
        <f>Sheet1[[#This Row],[Annual Salary]]/Sheet1[[#This Row],[Exchange Rate]]</f>
        <v>87022</v>
      </c>
      <c r="H690" s="2" t="s">
        <v>1711</v>
      </c>
      <c r="I690" s="2" t="s">
        <v>66</v>
      </c>
      <c r="J690" s="2" t="s">
        <v>472</v>
      </c>
      <c r="K690" s="2" t="s">
        <v>77</v>
      </c>
      <c r="L690" s="2" t="s">
        <v>104</v>
      </c>
      <c r="M690" s="2" t="s">
        <v>132</v>
      </c>
      <c r="N690" s="2" t="s">
        <v>477</v>
      </c>
      <c r="O690" s="2" t="s">
        <v>477</v>
      </c>
      <c r="P690" s="2" t="s">
        <v>464</v>
      </c>
      <c r="Q690" s="2" t="s">
        <v>455</v>
      </c>
      <c r="R690" s="2" t="s">
        <v>175</v>
      </c>
    </row>
    <row r="691" spans="1:18" x14ac:dyDescent="0.35">
      <c r="A691" s="2" t="s">
        <v>18</v>
      </c>
      <c r="B691" s="2" t="s">
        <v>34</v>
      </c>
      <c r="C691" s="2" t="s">
        <v>51</v>
      </c>
      <c r="D691" s="2" t="s">
        <v>456</v>
      </c>
      <c r="E691" s="2" t="s">
        <v>1712</v>
      </c>
      <c r="F691" s="2">
        <f t="shared" si="10"/>
        <v>88.04</v>
      </c>
      <c r="G691" s="2">
        <f>Sheet1[[#This Row],[Annual Salary]]/Sheet1[[#This Row],[Exchange Rate]]</f>
        <v>6953.7710131758286</v>
      </c>
      <c r="H691" s="2" t="s">
        <v>1713</v>
      </c>
      <c r="I691" s="2" t="s">
        <v>65</v>
      </c>
      <c r="J691" s="2" t="s">
        <v>55</v>
      </c>
      <c r="K691" s="2" t="s">
        <v>74</v>
      </c>
      <c r="L691" s="2" t="s">
        <v>95</v>
      </c>
      <c r="M691" s="2" t="s">
        <v>120</v>
      </c>
      <c r="N691" s="2" t="s">
        <v>453</v>
      </c>
      <c r="O691" s="2" t="s">
        <v>473</v>
      </c>
      <c r="P691" s="2" t="s">
        <v>150</v>
      </c>
      <c r="Q691" s="2" t="s">
        <v>156</v>
      </c>
      <c r="R691" s="2" t="s">
        <v>169</v>
      </c>
    </row>
    <row r="692" spans="1:18" x14ac:dyDescent="0.35">
      <c r="A692" s="2" t="s">
        <v>17</v>
      </c>
      <c r="B692" s="2" t="s">
        <v>33</v>
      </c>
      <c r="C692" s="2" t="s">
        <v>38</v>
      </c>
      <c r="D692" s="2" t="s">
        <v>59</v>
      </c>
      <c r="E692" s="2" t="s">
        <v>1714</v>
      </c>
      <c r="F692" s="2">
        <f t="shared" si="10"/>
        <v>0.86</v>
      </c>
      <c r="G692" s="2">
        <f>Sheet1[[#This Row],[Annual Salary]]/Sheet1[[#This Row],[Exchange Rate]]</f>
        <v>65853.488372093023</v>
      </c>
      <c r="H692" s="2" t="s">
        <v>1715</v>
      </c>
      <c r="I692" s="2" t="s">
        <v>62</v>
      </c>
      <c r="J692" s="2" t="s">
        <v>466</v>
      </c>
      <c r="K692" s="2" t="s">
        <v>77</v>
      </c>
      <c r="L692" s="2" t="s">
        <v>87</v>
      </c>
      <c r="M692" s="2" t="s">
        <v>127</v>
      </c>
      <c r="N692" s="2" t="s">
        <v>480</v>
      </c>
      <c r="O692" s="2" t="s">
        <v>480</v>
      </c>
      <c r="P692" s="2" t="s">
        <v>464</v>
      </c>
      <c r="Q692" s="2" t="s">
        <v>455</v>
      </c>
      <c r="R692" s="2" t="s">
        <v>160</v>
      </c>
    </row>
    <row r="693" spans="1:18" x14ac:dyDescent="0.35">
      <c r="A693" s="2" t="s">
        <v>19</v>
      </c>
      <c r="B693" s="2" t="s">
        <v>31</v>
      </c>
      <c r="C693" s="2" t="s">
        <v>36</v>
      </c>
      <c r="D693" s="2" t="s">
        <v>456</v>
      </c>
      <c r="E693" s="2" t="s">
        <v>1716</v>
      </c>
      <c r="F693" s="2">
        <f t="shared" si="10"/>
        <v>1.4</v>
      </c>
      <c r="G693" s="2">
        <f>Sheet1[[#This Row],[Annual Salary]]/Sheet1[[#This Row],[Exchange Rate]]</f>
        <v>61617.857142857145</v>
      </c>
      <c r="H693" s="2" t="s">
        <v>1717</v>
      </c>
      <c r="I693" s="2" t="s">
        <v>64</v>
      </c>
      <c r="J693" s="2" t="s">
        <v>466</v>
      </c>
      <c r="K693" s="2" t="s">
        <v>76</v>
      </c>
      <c r="L693" s="2" t="s">
        <v>109</v>
      </c>
      <c r="M693" s="2" t="s">
        <v>144</v>
      </c>
      <c r="N693" s="2" t="s">
        <v>516</v>
      </c>
      <c r="O693" s="2" t="s">
        <v>473</v>
      </c>
      <c r="P693" s="2" t="s">
        <v>481</v>
      </c>
      <c r="Q693" s="2" t="s">
        <v>465</v>
      </c>
      <c r="R693" s="2" t="s">
        <v>371</v>
      </c>
    </row>
    <row r="694" spans="1:18" x14ac:dyDescent="0.35">
      <c r="A694" s="2" t="s">
        <v>16</v>
      </c>
      <c r="B694" s="2" t="s">
        <v>25</v>
      </c>
      <c r="C694" s="2" t="s">
        <v>37</v>
      </c>
      <c r="D694" s="2" t="s">
        <v>466</v>
      </c>
      <c r="E694" s="2" t="s">
        <v>1718</v>
      </c>
      <c r="F694" s="2">
        <f t="shared" si="10"/>
        <v>88.04</v>
      </c>
      <c r="G694" s="2">
        <f>Sheet1[[#This Row],[Annual Salary]]/Sheet1[[#This Row],[Exchange Rate]]</f>
        <v>4608.2348932303494</v>
      </c>
      <c r="H694" s="2" t="s">
        <v>1719</v>
      </c>
      <c r="I694" s="2" t="s">
        <v>65</v>
      </c>
      <c r="J694" s="2" t="s">
        <v>452</v>
      </c>
      <c r="K694" s="2" t="s">
        <v>74</v>
      </c>
      <c r="L694" s="2" t="s">
        <v>107</v>
      </c>
      <c r="M694" s="2" t="s">
        <v>134</v>
      </c>
      <c r="N694" s="2" t="s">
        <v>484</v>
      </c>
      <c r="O694" s="2" t="s">
        <v>484</v>
      </c>
      <c r="P694" s="2" t="s">
        <v>148</v>
      </c>
      <c r="Q694" s="2" t="s">
        <v>455</v>
      </c>
      <c r="R694" s="2" t="s">
        <v>194</v>
      </c>
    </row>
    <row r="695" spans="1:18" x14ac:dyDescent="0.35">
      <c r="A695" s="2" t="s">
        <v>19</v>
      </c>
      <c r="B695" s="2" t="s">
        <v>23</v>
      </c>
      <c r="C695" s="2" t="s">
        <v>43</v>
      </c>
      <c r="D695" s="2" t="s">
        <v>60</v>
      </c>
      <c r="E695" s="2" t="s">
        <v>1720</v>
      </c>
      <c r="F695" s="2">
        <f t="shared" si="10"/>
        <v>0.86</v>
      </c>
      <c r="G695" s="2">
        <f>Sheet1[[#This Row],[Annual Salary]]/Sheet1[[#This Row],[Exchange Rate]]</f>
        <v>120693.02325581395</v>
      </c>
      <c r="H695" s="2" t="s">
        <v>480</v>
      </c>
      <c r="I695" s="2" t="s">
        <v>62</v>
      </c>
      <c r="J695" s="2" t="s">
        <v>472</v>
      </c>
      <c r="K695" s="2" t="s">
        <v>74</v>
      </c>
      <c r="L695" s="2" t="s">
        <v>107</v>
      </c>
      <c r="M695" s="2" t="s">
        <v>134</v>
      </c>
      <c r="N695" s="2" t="s">
        <v>480</v>
      </c>
      <c r="O695" s="2" t="s">
        <v>480</v>
      </c>
      <c r="P695" s="2" t="s">
        <v>464</v>
      </c>
      <c r="Q695" s="2" t="s">
        <v>455</v>
      </c>
      <c r="R695" s="2" t="s">
        <v>289</v>
      </c>
    </row>
    <row r="696" spans="1:18" x14ac:dyDescent="0.35">
      <c r="A696" s="2" t="s">
        <v>18</v>
      </c>
      <c r="B696" s="2" t="s">
        <v>34</v>
      </c>
      <c r="C696" s="2" t="s">
        <v>45</v>
      </c>
      <c r="D696" s="2" t="s">
        <v>61</v>
      </c>
      <c r="E696" s="2" t="s">
        <v>1721</v>
      </c>
      <c r="F696" s="2">
        <f t="shared" si="10"/>
        <v>88.04</v>
      </c>
      <c r="G696" s="2">
        <f>Sheet1[[#This Row],[Annual Salary]]/Sheet1[[#This Row],[Exchange Rate]]</f>
        <v>13777.669241253974</v>
      </c>
      <c r="H696" s="2" t="s">
        <v>480</v>
      </c>
      <c r="I696" s="2" t="s">
        <v>65</v>
      </c>
      <c r="J696" s="2" t="s">
        <v>69</v>
      </c>
      <c r="K696" s="2" t="s">
        <v>75</v>
      </c>
      <c r="L696" s="2" t="s">
        <v>91</v>
      </c>
      <c r="M696" s="2" t="s">
        <v>118</v>
      </c>
      <c r="N696" s="2" t="s">
        <v>516</v>
      </c>
      <c r="O696" s="2" t="s">
        <v>516</v>
      </c>
      <c r="P696" s="2" t="s">
        <v>481</v>
      </c>
      <c r="Q696" s="2" t="s">
        <v>154</v>
      </c>
      <c r="R696" s="2" t="s">
        <v>177</v>
      </c>
    </row>
    <row r="697" spans="1:18" x14ac:dyDescent="0.35">
      <c r="A697" s="2" t="s">
        <v>20</v>
      </c>
      <c r="B697" s="2" t="s">
        <v>32</v>
      </c>
      <c r="C697" s="2" t="s">
        <v>37</v>
      </c>
      <c r="D697" s="2" t="s">
        <v>61</v>
      </c>
      <c r="E697" s="2" t="s">
        <v>1722</v>
      </c>
      <c r="F697" s="2">
        <f t="shared" si="10"/>
        <v>0.75</v>
      </c>
      <c r="G697" s="2">
        <f>Sheet1[[#This Row],[Annual Salary]]/Sheet1[[#This Row],[Exchange Rate]]</f>
        <v>111081.33333333333</v>
      </c>
      <c r="H697" s="2" t="s">
        <v>1723</v>
      </c>
      <c r="I697" s="2" t="s">
        <v>67</v>
      </c>
      <c r="J697" s="2" t="s">
        <v>452</v>
      </c>
      <c r="K697" s="2" t="s">
        <v>78</v>
      </c>
      <c r="L697" s="2" t="s">
        <v>491</v>
      </c>
      <c r="M697" s="2" t="s">
        <v>117</v>
      </c>
      <c r="N697" s="2" t="s">
        <v>484</v>
      </c>
      <c r="O697" s="2" t="s">
        <v>577</v>
      </c>
      <c r="P697" s="2" t="s">
        <v>150</v>
      </c>
      <c r="Q697" s="2" t="s">
        <v>156</v>
      </c>
      <c r="R697" s="2" t="s">
        <v>389</v>
      </c>
    </row>
    <row r="698" spans="1:18" x14ac:dyDescent="0.35">
      <c r="A698" s="2" t="s">
        <v>17</v>
      </c>
      <c r="B698" s="2" t="s">
        <v>25</v>
      </c>
      <c r="C698" s="2" t="s">
        <v>43</v>
      </c>
      <c r="D698" s="2" t="s">
        <v>61</v>
      </c>
      <c r="E698" s="2" t="s">
        <v>1724</v>
      </c>
      <c r="F698" s="2">
        <f t="shared" si="10"/>
        <v>1.4</v>
      </c>
      <c r="G698" s="2">
        <f>Sheet1[[#This Row],[Annual Salary]]/Sheet1[[#This Row],[Exchange Rate]]</f>
        <v>112001.42857142858</v>
      </c>
      <c r="H698" s="2" t="s">
        <v>480</v>
      </c>
      <c r="I698" s="2" t="s">
        <v>64</v>
      </c>
      <c r="J698" s="2" t="s">
        <v>452</v>
      </c>
      <c r="K698" s="2" t="s">
        <v>75</v>
      </c>
      <c r="L698" s="2" t="s">
        <v>99</v>
      </c>
      <c r="M698" s="2" t="s">
        <v>131</v>
      </c>
      <c r="N698" s="2" t="s">
        <v>480</v>
      </c>
      <c r="O698" s="2" t="s">
        <v>480</v>
      </c>
      <c r="P698" s="2" t="s">
        <v>152</v>
      </c>
      <c r="Q698" s="2" t="s">
        <v>156</v>
      </c>
      <c r="R698" s="2" t="s">
        <v>172</v>
      </c>
    </row>
    <row r="699" spans="1:18" x14ac:dyDescent="0.35">
      <c r="A699" s="2" t="s">
        <v>19</v>
      </c>
      <c r="B699" s="2" t="s">
        <v>30</v>
      </c>
      <c r="C699" s="2" t="s">
        <v>37</v>
      </c>
      <c r="D699" s="2" t="s">
        <v>59</v>
      </c>
      <c r="E699" s="2" t="s">
        <v>1725</v>
      </c>
      <c r="F699" s="2">
        <f t="shared" si="10"/>
        <v>0.75</v>
      </c>
      <c r="G699" s="2">
        <f>Sheet1[[#This Row],[Annual Salary]]/Sheet1[[#This Row],[Exchange Rate]]</f>
        <v>153724</v>
      </c>
      <c r="H699" s="2" t="s">
        <v>1726</v>
      </c>
      <c r="I699" s="2" t="s">
        <v>67</v>
      </c>
      <c r="J699" s="2" t="s">
        <v>452</v>
      </c>
      <c r="K699" s="2" t="s">
        <v>71</v>
      </c>
      <c r="L699" s="2" t="s">
        <v>81</v>
      </c>
      <c r="M699" s="2" t="s">
        <v>111</v>
      </c>
      <c r="N699" s="2" t="s">
        <v>469</v>
      </c>
      <c r="O699" s="2" t="s">
        <v>469</v>
      </c>
      <c r="P699" s="2" t="s">
        <v>481</v>
      </c>
      <c r="Q699" s="2" t="s">
        <v>156</v>
      </c>
      <c r="R699" s="2" t="s">
        <v>390</v>
      </c>
    </row>
    <row r="700" spans="1:18" x14ac:dyDescent="0.35">
      <c r="A700" s="2" t="s">
        <v>16</v>
      </c>
      <c r="B700" s="2" t="s">
        <v>34</v>
      </c>
      <c r="C700" s="2" t="s">
        <v>37</v>
      </c>
      <c r="D700" s="2" t="s">
        <v>56</v>
      </c>
      <c r="E700" s="2" t="s">
        <v>1727</v>
      </c>
      <c r="F700" s="2">
        <f t="shared" si="10"/>
        <v>1.4</v>
      </c>
      <c r="G700" s="2">
        <f>Sheet1[[#This Row],[Annual Salary]]/Sheet1[[#This Row],[Exchange Rate]]</f>
        <v>85972.857142857145</v>
      </c>
      <c r="H700" s="2" t="s">
        <v>1728</v>
      </c>
      <c r="I700" s="2" t="s">
        <v>64</v>
      </c>
      <c r="J700" s="2" t="s">
        <v>466</v>
      </c>
      <c r="K700" s="2" t="s">
        <v>77</v>
      </c>
      <c r="L700" s="2" t="s">
        <v>89</v>
      </c>
      <c r="M700" s="2" t="s">
        <v>137</v>
      </c>
      <c r="N700" s="2" t="s">
        <v>498</v>
      </c>
      <c r="O700" s="2" t="s">
        <v>498</v>
      </c>
      <c r="P700" s="2" t="s">
        <v>148</v>
      </c>
      <c r="Q700" s="2" t="s">
        <v>465</v>
      </c>
      <c r="R700" s="2" t="s">
        <v>297</v>
      </c>
    </row>
    <row r="701" spans="1:18" x14ac:dyDescent="0.35">
      <c r="A701" s="2" t="s">
        <v>17</v>
      </c>
      <c r="B701" s="2" t="s">
        <v>32</v>
      </c>
      <c r="C701" s="2" t="s">
        <v>46</v>
      </c>
      <c r="D701" s="2" t="s">
        <v>60</v>
      </c>
      <c r="E701" s="2" t="s">
        <v>1729</v>
      </c>
      <c r="F701" s="2">
        <f t="shared" si="10"/>
        <v>0.75</v>
      </c>
      <c r="G701" s="2">
        <f>Sheet1[[#This Row],[Annual Salary]]/Sheet1[[#This Row],[Exchange Rate]]</f>
        <v>64577.333333333336</v>
      </c>
      <c r="H701" s="2" t="s">
        <v>1730</v>
      </c>
      <c r="I701" s="2" t="s">
        <v>67</v>
      </c>
      <c r="J701" s="2" t="s">
        <v>69</v>
      </c>
      <c r="K701" s="2" t="s">
        <v>77</v>
      </c>
      <c r="L701" s="2" t="s">
        <v>103</v>
      </c>
      <c r="M701" s="2" t="s">
        <v>130</v>
      </c>
      <c r="N701" s="2" t="s">
        <v>480</v>
      </c>
      <c r="O701" s="2" t="s">
        <v>480</v>
      </c>
      <c r="P701" s="2" t="s">
        <v>148</v>
      </c>
      <c r="Q701" s="2" t="s">
        <v>465</v>
      </c>
      <c r="R701" s="2" t="s">
        <v>391</v>
      </c>
    </row>
    <row r="702" spans="1:18" x14ac:dyDescent="0.35">
      <c r="A702" s="2" t="s">
        <v>18</v>
      </c>
      <c r="B702" s="2" t="s">
        <v>30</v>
      </c>
      <c r="C702" s="2" t="s">
        <v>47</v>
      </c>
      <c r="D702" s="2" t="s">
        <v>60</v>
      </c>
      <c r="E702" s="2" t="s">
        <v>1731</v>
      </c>
      <c r="F702" s="2">
        <f t="shared" si="10"/>
        <v>0.86</v>
      </c>
      <c r="G702" s="2">
        <f>Sheet1[[#This Row],[Annual Salary]]/Sheet1[[#This Row],[Exchange Rate]]</f>
        <v>51452.325581395351</v>
      </c>
      <c r="H702" s="2" t="s">
        <v>480</v>
      </c>
      <c r="I702" s="2" t="s">
        <v>62</v>
      </c>
      <c r="J702" s="2" t="s">
        <v>55</v>
      </c>
      <c r="K702" s="2" t="s">
        <v>76</v>
      </c>
      <c r="L702" s="2" t="s">
        <v>86</v>
      </c>
      <c r="M702" s="2" t="s">
        <v>115</v>
      </c>
      <c r="N702" s="2" t="s">
        <v>531</v>
      </c>
      <c r="O702" s="2" t="s">
        <v>516</v>
      </c>
      <c r="P702" s="2" t="s">
        <v>464</v>
      </c>
      <c r="Q702" s="2" t="s">
        <v>465</v>
      </c>
      <c r="R702" s="2" t="s">
        <v>166</v>
      </c>
    </row>
    <row r="703" spans="1:18" x14ac:dyDescent="0.35">
      <c r="A703" s="2" t="s">
        <v>17</v>
      </c>
      <c r="B703" s="2" t="s">
        <v>33</v>
      </c>
      <c r="C703" s="2" t="s">
        <v>448</v>
      </c>
      <c r="D703" s="2" t="s">
        <v>456</v>
      </c>
      <c r="E703" s="2" t="s">
        <v>1732</v>
      </c>
      <c r="F703" s="2">
        <f t="shared" si="10"/>
        <v>1.53</v>
      </c>
      <c r="G703" s="2">
        <f>Sheet1[[#This Row],[Annual Salary]]/Sheet1[[#This Row],[Exchange Rate]]</f>
        <v>7998.6928104575163</v>
      </c>
      <c r="H703" s="2" t="s">
        <v>1733</v>
      </c>
      <c r="I703" s="2" t="s">
        <v>63</v>
      </c>
      <c r="J703" s="2" t="s">
        <v>452</v>
      </c>
      <c r="K703" s="2" t="s">
        <v>71</v>
      </c>
      <c r="L703" s="2" t="s">
        <v>81</v>
      </c>
      <c r="M703" s="2" t="s">
        <v>111</v>
      </c>
      <c r="N703" s="2" t="s">
        <v>459</v>
      </c>
      <c r="O703" s="2" t="s">
        <v>459</v>
      </c>
      <c r="P703" s="2" t="s">
        <v>454</v>
      </c>
      <c r="Q703" s="2" t="s">
        <v>465</v>
      </c>
      <c r="R703" s="2" t="s">
        <v>392</v>
      </c>
    </row>
    <row r="704" spans="1:18" x14ac:dyDescent="0.35">
      <c r="A704" s="2" t="s">
        <v>18</v>
      </c>
      <c r="B704" s="2" t="s">
        <v>30</v>
      </c>
      <c r="C704" s="2" t="s">
        <v>37</v>
      </c>
      <c r="D704" s="2" t="s">
        <v>449</v>
      </c>
      <c r="E704" s="2" t="s">
        <v>1734</v>
      </c>
      <c r="F704" s="2">
        <f t="shared" si="10"/>
        <v>0.86</v>
      </c>
      <c r="G704" s="2">
        <f>Sheet1[[#This Row],[Annual Salary]]/Sheet1[[#This Row],[Exchange Rate]]</f>
        <v>104220.93023255814</v>
      </c>
      <c r="H704" s="2" t="s">
        <v>480</v>
      </c>
      <c r="I704" s="2" t="s">
        <v>62</v>
      </c>
      <c r="J704" s="2" t="s">
        <v>472</v>
      </c>
      <c r="K704" s="2" t="s">
        <v>72</v>
      </c>
      <c r="L704" s="2" t="s">
        <v>82</v>
      </c>
      <c r="M704" s="2" t="s">
        <v>112</v>
      </c>
      <c r="N704" s="2" t="s">
        <v>462</v>
      </c>
      <c r="O704" s="2" t="s">
        <v>510</v>
      </c>
      <c r="P704" s="2" t="s">
        <v>152</v>
      </c>
      <c r="Q704" s="2" t="s">
        <v>156</v>
      </c>
      <c r="R704" s="2" t="s">
        <v>393</v>
      </c>
    </row>
    <row r="705" spans="1:18" x14ac:dyDescent="0.35">
      <c r="A705" s="2" t="s">
        <v>19</v>
      </c>
      <c r="B705" s="2" t="s">
        <v>23</v>
      </c>
      <c r="C705" s="2" t="s">
        <v>41</v>
      </c>
      <c r="D705" s="2" t="s">
        <v>57</v>
      </c>
      <c r="E705" s="2" t="s">
        <v>1735</v>
      </c>
      <c r="F705" s="2">
        <f t="shared" si="10"/>
        <v>0.75</v>
      </c>
      <c r="G705" s="2">
        <f>Sheet1[[#This Row],[Annual Salary]]/Sheet1[[#This Row],[Exchange Rate]]</f>
        <v>98957.333333333328</v>
      </c>
      <c r="H705" s="2" t="s">
        <v>1736</v>
      </c>
      <c r="I705" s="2" t="s">
        <v>67</v>
      </c>
      <c r="J705" s="2" t="s">
        <v>472</v>
      </c>
      <c r="K705" s="2" t="s">
        <v>78</v>
      </c>
      <c r="L705" s="2" t="s">
        <v>584</v>
      </c>
      <c r="M705" s="2" t="s">
        <v>133</v>
      </c>
      <c r="N705" s="2" t="s">
        <v>517</v>
      </c>
      <c r="O705" s="2" t="s">
        <v>474</v>
      </c>
      <c r="P705" s="2" t="s">
        <v>464</v>
      </c>
      <c r="Q705" s="2" t="s">
        <v>156</v>
      </c>
      <c r="R705" s="2" t="s">
        <v>249</v>
      </c>
    </row>
    <row r="706" spans="1:18" x14ac:dyDescent="0.35">
      <c r="A706" s="2" t="s">
        <v>19</v>
      </c>
      <c r="B706" s="2" t="s">
        <v>33</v>
      </c>
      <c r="C706" s="2" t="s">
        <v>45</v>
      </c>
      <c r="D706" s="2" t="s">
        <v>55</v>
      </c>
      <c r="E706" s="2" t="s">
        <v>1737</v>
      </c>
      <c r="F706" s="2">
        <f t="shared" ref="F706:F769" si="11">IF(I706="USD",1,
 IF(I706="INR",88.04,
 IF(I706="EUR",0.86,
 IF(I706="GBP",0.75,
 IF(I706="CAD",1.4,
 IF(I706="AUD",1.53))))))</f>
        <v>88.04</v>
      </c>
      <c r="G706" s="2">
        <f>Sheet1[[#This Row],[Annual Salary]]/Sheet1[[#This Row],[Exchange Rate]]</f>
        <v>10596.603816447068</v>
      </c>
      <c r="H706" s="2" t="s">
        <v>480</v>
      </c>
      <c r="I706" s="2" t="s">
        <v>65</v>
      </c>
      <c r="J706" s="2" t="s">
        <v>472</v>
      </c>
      <c r="K706" s="2" t="s">
        <v>71</v>
      </c>
      <c r="L706" s="2" t="s">
        <v>81</v>
      </c>
      <c r="M706" s="2" t="s">
        <v>111</v>
      </c>
      <c r="N706" s="2" t="s">
        <v>459</v>
      </c>
      <c r="O706" s="2" t="s">
        <v>480</v>
      </c>
      <c r="P706" s="2" t="s">
        <v>481</v>
      </c>
      <c r="Q706" s="2" t="s">
        <v>156</v>
      </c>
      <c r="R706" s="2" t="s">
        <v>394</v>
      </c>
    </row>
    <row r="707" spans="1:18" x14ac:dyDescent="0.35">
      <c r="A707" s="2" t="s">
        <v>20</v>
      </c>
      <c r="B707" s="2" t="s">
        <v>32</v>
      </c>
      <c r="C707" s="2" t="s">
        <v>37</v>
      </c>
      <c r="D707" s="2" t="s">
        <v>466</v>
      </c>
      <c r="E707" s="2" t="s">
        <v>1738</v>
      </c>
      <c r="F707" s="2">
        <f t="shared" si="11"/>
        <v>0.86</v>
      </c>
      <c r="G707" s="2">
        <f>Sheet1[[#This Row],[Annual Salary]]/Sheet1[[#This Row],[Exchange Rate]]</f>
        <v>90132.558139534885</v>
      </c>
      <c r="H707" s="2" t="s">
        <v>1739</v>
      </c>
      <c r="I707" s="2" t="s">
        <v>62</v>
      </c>
      <c r="J707" s="2" t="s">
        <v>472</v>
      </c>
      <c r="K707" s="2" t="s">
        <v>73</v>
      </c>
      <c r="L707" s="2" t="s">
        <v>83</v>
      </c>
      <c r="M707" s="2" t="s">
        <v>73</v>
      </c>
      <c r="N707" s="2" t="s">
        <v>498</v>
      </c>
      <c r="O707" s="2" t="s">
        <v>766</v>
      </c>
      <c r="P707" s="2" t="s">
        <v>464</v>
      </c>
      <c r="Q707" s="2" t="s">
        <v>154</v>
      </c>
      <c r="R707" s="2" t="s">
        <v>395</v>
      </c>
    </row>
    <row r="708" spans="1:18" x14ac:dyDescent="0.35">
      <c r="A708" s="2" t="s">
        <v>18</v>
      </c>
      <c r="B708" s="2" t="s">
        <v>31</v>
      </c>
      <c r="C708" s="2" t="s">
        <v>448</v>
      </c>
      <c r="D708" s="2" t="s">
        <v>60</v>
      </c>
      <c r="E708" s="2" t="s">
        <v>1740</v>
      </c>
      <c r="F708" s="2">
        <f t="shared" si="11"/>
        <v>0.86</v>
      </c>
      <c r="G708" s="2">
        <f>Sheet1[[#This Row],[Annual Salary]]/Sheet1[[#This Row],[Exchange Rate]]</f>
        <v>28519.767441860466</v>
      </c>
      <c r="H708" s="2" t="s">
        <v>480</v>
      </c>
      <c r="I708" s="2" t="s">
        <v>62</v>
      </c>
      <c r="J708" s="2" t="s">
        <v>472</v>
      </c>
      <c r="K708" s="2" t="s">
        <v>72</v>
      </c>
      <c r="L708" s="2" t="s">
        <v>98</v>
      </c>
      <c r="M708" s="2" t="s">
        <v>124</v>
      </c>
      <c r="N708" s="2" t="s">
        <v>469</v>
      </c>
      <c r="O708" s="2" t="s">
        <v>459</v>
      </c>
      <c r="P708" s="2" t="s">
        <v>464</v>
      </c>
      <c r="Q708" s="2" t="s">
        <v>455</v>
      </c>
      <c r="R708" s="2" t="s">
        <v>381</v>
      </c>
    </row>
    <row r="709" spans="1:18" x14ac:dyDescent="0.35">
      <c r="A709" s="2" t="s">
        <v>20</v>
      </c>
      <c r="B709" s="2" t="s">
        <v>34</v>
      </c>
      <c r="C709" s="2" t="s">
        <v>41</v>
      </c>
      <c r="D709" s="2" t="s">
        <v>59</v>
      </c>
      <c r="E709" s="2" t="s">
        <v>1741</v>
      </c>
      <c r="F709" s="2">
        <f t="shared" si="11"/>
        <v>1.4</v>
      </c>
      <c r="G709" s="2">
        <f>Sheet1[[#This Row],[Annual Salary]]/Sheet1[[#This Row],[Exchange Rate]]</f>
        <v>49947.142857142862</v>
      </c>
      <c r="H709" s="2" t="s">
        <v>1742</v>
      </c>
      <c r="I709" s="2" t="s">
        <v>64</v>
      </c>
      <c r="J709" s="2" t="s">
        <v>472</v>
      </c>
      <c r="K709" s="2" t="s">
        <v>73</v>
      </c>
      <c r="L709" s="2" t="s">
        <v>83</v>
      </c>
      <c r="M709" s="2" t="s">
        <v>73</v>
      </c>
      <c r="N709" s="2" t="s">
        <v>498</v>
      </c>
      <c r="O709" s="2" t="s">
        <v>947</v>
      </c>
      <c r="P709" s="2" t="s">
        <v>464</v>
      </c>
      <c r="Q709" s="2" t="s">
        <v>455</v>
      </c>
      <c r="R709" s="2" t="s">
        <v>188</v>
      </c>
    </row>
    <row r="710" spans="1:18" x14ac:dyDescent="0.35">
      <c r="A710" s="2" t="s">
        <v>19</v>
      </c>
      <c r="B710" s="2" t="s">
        <v>31</v>
      </c>
      <c r="C710" s="2" t="s">
        <v>43</v>
      </c>
      <c r="D710" s="2" t="s">
        <v>59</v>
      </c>
      <c r="E710" s="2" t="s">
        <v>1743</v>
      </c>
      <c r="F710" s="2">
        <f t="shared" si="11"/>
        <v>88.04</v>
      </c>
      <c r="G710" s="2">
        <f>Sheet1[[#This Row],[Annual Salary]]/Sheet1[[#This Row],[Exchange Rate]]</f>
        <v>2908.4166288050883</v>
      </c>
      <c r="H710" s="2" t="s">
        <v>1744</v>
      </c>
      <c r="I710" s="2" t="s">
        <v>65</v>
      </c>
      <c r="J710" s="2" t="s">
        <v>55</v>
      </c>
      <c r="K710" s="2" t="s">
        <v>497</v>
      </c>
      <c r="L710" s="2" t="s">
        <v>92</v>
      </c>
      <c r="M710" s="2" t="s">
        <v>92</v>
      </c>
      <c r="N710" s="2" t="s">
        <v>516</v>
      </c>
      <c r="O710" s="2" t="s">
        <v>473</v>
      </c>
      <c r="P710" s="2" t="s">
        <v>148</v>
      </c>
      <c r="Q710" s="2" t="s">
        <v>465</v>
      </c>
      <c r="R710" s="2" t="s">
        <v>243</v>
      </c>
    </row>
    <row r="711" spans="1:18" x14ac:dyDescent="0.35">
      <c r="A711" s="2" t="s">
        <v>20</v>
      </c>
      <c r="B711" s="2" t="s">
        <v>25</v>
      </c>
      <c r="C711" s="2" t="s">
        <v>448</v>
      </c>
      <c r="D711" s="2" t="s">
        <v>486</v>
      </c>
      <c r="E711" s="2" t="s">
        <v>1745</v>
      </c>
      <c r="F711" s="2">
        <f t="shared" si="11"/>
        <v>88.04</v>
      </c>
      <c r="G711" s="2">
        <f>Sheet1[[#This Row],[Annual Salary]]/Sheet1[[#This Row],[Exchange Rate]]</f>
        <v>9480.1794638800548</v>
      </c>
      <c r="H711" s="2" t="s">
        <v>480</v>
      </c>
      <c r="I711" s="2" t="s">
        <v>65</v>
      </c>
      <c r="J711" s="2" t="s">
        <v>55</v>
      </c>
      <c r="K711" s="2" t="s">
        <v>71</v>
      </c>
      <c r="L711" s="2" t="s">
        <v>81</v>
      </c>
      <c r="M711" s="2" t="s">
        <v>111</v>
      </c>
      <c r="N711" s="2" t="s">
        <v>462</v>
      </c>
      <c r="O711" s="2" t="s">
        <v>462</v>
      </c>
      <c r="P711" s="2" t="s">
        <v>150</v>
      </c>
      <c r="Q711" s="2" t="s">
        <v>465</v>
      </c>
      <c r="R711" s="2" t="s">
        <v>187</v>
      </c>
    </row>
    <row r="712" spans="1:18" x14ac:dyDescent="0.35">
      <c r="A712" s="2" t="s">
        <v>18</v>
      </c>
      <c r="B712" s="2" t="s">
        <v>23</v>
      </c>
      <c r="C712" s="2" t="s">
        <v>40</v>
      </c>
      <c r="D712" s="2" t="s">
        <v>57</v>
      </c>
      <c r="E712" s="2" t="s">
        <v>1746</v>
      </c>
      <c r="F712" s="2">
        <f t="shared" si="11"/>
        <v>1.4</v>
      </c>
      <c r="G712" s="2">
        <f>Sheet1[[#This Row],[Annual Salary]]/Sheet1[[#This Row],[Exchange Rate]]</f>
        <v>46883.571428571435</v>
      </c>
      <c r="H712" s="2" t="s">
        <v>1747</v>
      </c>
      <c r="I712" s="2" t="s">
        <v>64</v>
      </c>
      <c r="J712" s="2" t="s">
        <v>452</v>
      </c>
      <c r="K712" s="2" t="s">
        <v>71</v>
      </c>
      <c r="L712" s="2" t="s">
        <v>81</v>
      </c>
      <c r="M712" s="2" t="s">
        <v>111</v>
      </c>
      <c r="N712" s="2" t="s">
        <v>469</v>
      </c>
      <c r="O712" s="2" t="s">
        <v>469</v>
      </c>
      <c r="P712" s="2" t="s">
        <v>148</v>
      </c>
      <c r="Q712" s="2" t="s">
        <v>156</v>
      </c>
      <c r="R712" s="2" t="s">
        <v>315</v>
      </c>
    </row>
    <row r="713" spans="1:18" x14ac:dyDescent="0.35">
      <c r="A713" s="2" t="s">
        <v>16</v>
      </c>
      <c r="B713" s="2" t="s">
        <v>31</v>
      </c>
      <c r="C713" s="2" t="s">
        <v>43</v>
      </c>
      <c r="D713" s="2" t="s">
        <v>466</v>
      </c>
      <c r="E713" s="2" t="s">
        <v>1748</v>
      </c>
      <c r="F713" s="2">
        <f t="shared" si="11"/>
        <v>0.86</v>
      </c>
      <c r="G713" s="2">
        <f>Sheet1[[#This Row],[Annual Salary]]/Sheet1[[#This Row],[Exchange Rate]]</f>
        <v>140248.83720930232</v>
      </c>
      <c r="H713" s="2" t="s">
        <v>480</v>
      </c>
      <c r="I713" s="2" t="s">
        <v>62</v>
      </c>
      <c r="J713" s="2" t="s">
        <v>466</v>
      </c>
      <c r="K713" s="2" t="s">
        <v>80</v>
      </c>
      <c r="L713" s="2" t="s">
        <v>97</v>
      </c>
      <c r="M713" s="2" t="s">
        <v>122</v>
      </c>
      <c r="N713" s="2" t="s">
        <v>484</v>
      </c>
      <c r="O713" s="2" t="s">
        <v>577</v>
      </c>
      <c r="P713" s="2" t="s">
        <v>454</v>
      </c>
      <c r="Q713" s="2" t="s">
        <v>455</v>
      </c>
      <c r="R713" s="2" t="s">
        <v>396</v>
      </c>
    </row>
    <row r="714" spans="1:18" x14ac:dyDescent="0.35">
      <c r="A714" s="2" t="s">
        <v>16</v>
      </c>
      <c r="B714" s="2" t="s">
        <v>31</v>
      </c>
      <c r="C714" s="2" t="s">
        <v>42</v>
      </c>
      <c r="D714" s="2" t="s">
        <v>57</v>
      </c>
      <c r="E714" s="2" t="s">
        <v>1749</v>
      </c>
      <c r="F714" s="2">
        <f t="shared" si="11"/>
        <v>0.75</v>
      </c>
      <c r="G714" s="2">
        <f>Sheet1[[#This Row],[Annual Salary]]/Sheet1[[#This Row],[Exchange Rate]]</f>
        <v>95106.666666666672</v>
      </c>
      <c r="H714" s="2" t="s">
        <v>1750</v>
      </c>
      <c r="I714" s="2" t="s">
        <v>67</v>
      </c>
      <c r="J714" s="2" t="s">
        <v>452</v>
      </c>
      <c r="K714" s="2" t="s">
        <v>497</v>
      </c>
      <c r="L714" s="2" t="s">
        <v>105</v>
      </c>
      <c r="M714" s="2" t="s">
        <v>105</v>
      </c>
      <c r="N714" s="2" t="s">
        <v>453</v>
      </c>
      <c r="O714" s="2" t="s">
        <v>453</v>
      </c>
      <c r="P714" s="2" t="s">
        <v>152</v>
      </c>
      <c r="Q714" s="2" t="s">
        <v>465</v>
      </c>
      <c r="R714" s="2" t="s">
        <v>397</v>
      </c>
    </row>
    <row r="715" spans="1:18" x14ac:dyDescent="0.35">
      <c r="A715" s="2" t="s">
        <v>20</v>
      </c>
      <c r="B715" s="2" t="s">
        <v>28</v>
      </c>
      <c r="C715" s="2" t="s">
        <v>39</v>
      </c>
      <c r="D715" s="2" t="s">
        <v>61</v>
      </c>
      <c r="E715" s="2" t="s">
        <v>1751</v>
      </c>
      <c r="F715" s="2">
        <f t="shared" si="11"/>
        <v>0.75</v>
      </c>
      <c r="G715" s="2">
        <f>Sheet1[[#This Row],[Annual Salary]]/Sheet1[[#This Row],[Exchange Rate]]</f>
        <v>33848</v>
      </c>
      <c r="H715" s="2" t="s">
        <v>1752</v>
      </c>
      <c r="I715" s="2" t="s">
        <v>67</v>
      </c>
      <c r="J715" s="2" t="s">
        <v>472</v>
      </c>
      <c r="K715" s="2" t="s">
        <v>73</v>
      </c>
      <c r="L715" s="2" t="s">
        <v>83</v>
      </c>
      <c r="M715" s="2" t="s">
        <v>73</v>
      </c>
      <c r="N715" s="2" t="s">
        <v>477</v>
      </c>
      <c r="O715" s="2" t="s">
        <v>947</v>
      </c>
      <c r="P715" s="2" t="s">
        <v>148</v>
      </c>
      <c r="Q715" s="2" t="s">
        <v>156</v>
      </c>
      <c r="R715" s="2" t="s">
        <v>398</v>
      </c>
    </row>
    <row r="716" spans="1:18" x14ac:dyDescent="0.35">
      <c r="A716" s="2" t="s">
        <v>18</v>
      </c>
      <c r="B716" s="2" t="s">
        <v>34</v>
      </c>
      <c r="C716" s="2" t="s">
        <v>52</v>
      </c>
      <c r="D716" s="2" t="s">
        <v>61</v>
      </c>
      <c r="E716" s="2" t="s">
        <v>1753</v>
      </c>
      <c r="F716" s="2">
        <f t="shared" si="11"/>
        <v>88.04</v>
      </c>
      <c r="G716" s="2">
        <f>Sheet1[[#This Row],[Annual Salary]]/Sheet1[[#This Row],[Exchange Rate]]</f>
        <v>3466.8218991367557</v>
      </c>
      <c r="H716" s="2" t="s">
        <v>1754</v>
      </c>
      <c r="I716" s="2" t="s">
        <v>65</v>
      </c>
      <c r="J716" s="2" t="s">
        <v>466</v>
      </c>
      <c r="K716" s="2" t="s">
        <v>77</v>
      </c>
      <c r="L716" s="2" t="s">
        <v>103</v>
      </c>
      <c r="M716" s="2" t="s">
        <v>130</v>
      </c>
      <c r="N716" s="2" t="s">
        <v>488</v>
      </c>
      <c r="O716" s="2" t="s">
        <v>488</v>
      </c>
      <c r="P716" s="2" t="s">
        <v>152</v>
      </c>
      <c r="Q716" s="2" t="s">
        <v>154</v>
      </c>
      <c r="R716" s="2" t="s">
        <v>197</v>
      </c>
    </row>
    <row r="717" spans="1:18" x14ac:dyDescent="0.35">
      <c r="A717" s="2" t="s">
        <v>19</v>
      </c>
      <c r="B717" s="2" t="s">
        <v>28</v>
      </c>
      <c r="C717" s="2" t="s">
        <v>51</v>
      </c>
      <c r="D717" s="2" t="s">
        <v>56</v>
      </c>
      <c r="E717" s="2" t="s">
        <v>1755</v>
      </c>
      <c r="F717" s="2">
        <f t="shared" si="11"/>
        <v>0.86</v>
      </c>
      <c r="G717" s="2">
        <f>Sheet1[[#This Row],[Annual Salary]]/Sheet1[[#This Row],[Exchange Rate]]</f>
        <v>90325.58139534884</v>
      </c>
      <c r="H717" s="2" t="s">
        <v>480</v>
      </c>
      <c r="I717" s="2" t="s">
        <v>62</v>
      </c>
      <c r="J717" s="2" t="s">
        <v>466</v>
      </c>
      <c r="K717" s="2" t="s">
        <v>497</v>
      </c>
      <c r="L717" s="2" t="s">
        <v>92</v>
      </c>
      <c r="M717" s="2" t="s">
        <v>92</v>
      </c>
      <c r="N717" s="2" t="s">
        <v>473</v>
      </c>
      <c r="O717" s="2" t="s">
        <v>473</v>
      </c>
      <c r="P717" s="2" t="s">
        <v>152</v>
      </c>
      <c r="Q717" s="2" t="s">
        <v>465</v>
      </c>
      <c r="R717" s="2" t="s">
        <v>187</v>
      </c>
    </row>
    <row r="718" spans="1:18" x14ac:dyDescent="0.35">
      <c r="A718" s="2" t="s">
        <v>18</v>
      </c>
      <c r="B718" s="2" t="s">
        <v>34</v>
      </c>
      <c r="C718" s="2" t="s">
        <v>51</v>
      </c>
      <c r="D718" s="2" t="s">
        <v>59</v>
      </c>
      <c r="E718" s="2" t="s">
        <v>1756</v>
      </c>
      <c r="F718" s="2">
        <f t="shared" si="11"/>
        <v>0.75</v>
      </c>
      <c r="G718" s="2">
        <f>Sheet1[[#This Row],[Annual Salary]]/Sheet1[[#This Row],[Exchange Rate]]</f>
        <v>96400</v>
      </c>
      <c r="H718" s="2" t="s">
        <v>1757</v>
      </c>
      <c r="I718" s="2" t="s">
        <v>67</v>
      </c>
      <c r="J718" s="2" t="s">
        <v>466</v>
      </c>
      <c r="K718" s="2" t="s">
        <v>73</v>
      </c>
      <c r="L718" s="2" t="s">
        <v>83</v>
      </c>
      <c r="M718" s="2" t="s">
        <v>73</v>
      </c>
      <c r="N718" s="2" t="s">
        <v>510</v>
      </c>
      <c r="O718" s="2" t="s">
        <v>504</v>
      </c>
      <c r="P718" s="2" t="s">
        <v>454</v>
      </c>
      <c r="Q718" s="2" t="s">
        <v>455</v>
      </c>
      <c r="R718" s="2" t="s">
        <v>164</v>
      </c>
    </row>
    <row r="719" spans="1:18" x14ac:dyDescent="0.35">
      <c r="A719" s="2" t="s">
        <v>18</v>
      </c>
      <c r="B719" s="2" t="s">
        <v>32</v>
      </c>
      <c r="C719" s="2" t="s">
        <v>42</v>
      </c>
      <c r="D719" s="2" t="s">
        <v>486</v>
      </c>
      <c r="E719" s="2" t="s">
        <v>1758</v>
      </c>
      <c r="F719" s="2">
        <f t="shared" si="11"/>
        <v>0.75</v>
      </c>
      <c r="G719" s="2">
        <f>Sheet1[[#This Row],[Annual Salary]]/Sheet1[[#This Row],[Exchange Rate]]</f>
        <v>191961.33333333334</v>
      </c>
      <c r="H719" s="2" t="s">
        <v>1759</v>
      </c>
      <c r="I719" s="2" t="s">
        <v>67</v>
      </c>
      <c r="J719" s="2" t="s">
        <v>55</v>
      </c>
      <c r="K719" s="2" t="s">
        <v>73</v>
      </c>
      <c r="L719" s="2" t="s">
        <v>83</v>
      </c>
      <c r="M719" s="2" t="s">
        <v>73</v>
      </c>
      <c r="N719" s="2" t="s">
        <v>517</v>
      </c>
      <c r="O719" s="2" t="s">
        <v>517</v>
      </c>
      <c r="P719" s="2" t="s">
        <v>454</v>
      </c>
      <c r="Q719" s="2" t="s">
        <v>465</v>
      </c>
      <c r="R719" s="2" t="s">
        <v>166</v>
      </c>
    </row>
    <row r="720" spans="1:18" x14ac:dyDescent="0.35">
      <c r="A720" s="2" t="s">
        <v>20</v>
      </c>
      <c r="B720" s="2" t="s">
        <v>28</v>
      </c>
      <c r="C720" s="2" t="s">
        <v>36</v>
      </c>
      <c r="D720" s="2" t="s">
        <v>61</v>
      </c>
      <c r="E720" s="2" t="s">
        <v>1760</v>
      </c>
      <c r="F720" s="2">
        <f t="shared" si="11"/>
        <v>0.86</v>
      </c>
      <c r="G720" s="2">
        <f>Sheet1[[#This Row],[Annual Salary]]/Sheet1[[#This Row],[Exchange Rate]]</f>
        <v>56332.558139534885</v>
      </c>
      <c r="H720" s="2" t="s">
        <v>1761</v>
      </c>
      <c r="I720" s="2" t="s">
        <v>62</v>
      </c>
      <c r="J720" s="2" t="s">
        <v>69</v>
      </c>
      <c r="K720" s="2" t="s">
        <v>77</v>
      </c>
      <c r="L720" s="2" t="s">
        <v>104</v>
      </c>
      <c r="M720" s="2" t="s">
        <v>141</v>
      </c>
      <c r="N720" s="2" t="s">
        <v>477</v>
      </c>
      <c r="O720" s="2" t="s">
        <v>477</v>
      </c>
      <c r="P720" s="2" t="s">
        <v>150</v>
      </c>
      <c r="Q720" s="2" t="s">
        <v>455</v>
      </c>
      <c r="R720" s="2" t="s">
        <v>353</v>
      </c>
    </row>
    <row r="721" spans="1:18" x14ac:dyDescent="0.35">
      <c r="A721" s="2" t="s">
        <v>19</v>
      </c>
      <c r="B721" s="2" t="s">
        <v>28</v>
      </c>
      <c r="C721" s="2" t="s">
        <v>48</v>
      </c>
      <c r="D721" s="2" t="s">
        <v>59</v>
      </c>
      <c r="E721" s="2" t="s">
        <v>1762</v>
      </c>
      <c r="F721" s="2">
        <f t="shared" si="11"/>
        <v>0.86</v>
      </c>
      <c r="G721" s="2">
        <f>Sheet1[[#This Row],[Annual Salary]]/Sheet1[[#This Row],[Exchange Rate]]</f>
        <v>88859.30232558139</v>
      </c>
      <c r="H721" s="2" t="s">
        <v>1763</v>
      </c>
      <c r="I721" s="2" t="s">
        <v>62</v>
      </c>
      <c r="J721" s="2" t="s">
        <v>466</v>
      </c>
      <c r="K721" s="2" t="s">
        <v>71</v>
      </c>
      <c r="L721" s="2" t="s">
        <v>81</v>
      </c>
      <c r="M721" s="2" t="s">
        <v>111</v>
      </c>
      <c r="N721" s="2" t="s">
        <v>516</v>
      </c>
      <c r="O721" s="2" t="s">
        <v>473</v>
      </c>
      <c r="P721" s="2" t="s">
        <v>481</v>
      </c>
      <c r="Q721" s="2" t="s">
        <v>156</v>
      </c>
      <c r="R721" s="2" t="s">
        <v>189</v>
      </c>
    </row>
    <row r="722" spans="1:18" x14ac:dyDescent="0.35">
      <c r="A722" s="2" t="s">
        <v>16</v>
      </c>
      <c r="B722" s="2" t="s">
        <v>33</v>
      </c>
      <c r="C722" s="2" t="s">
        <v>47</v>
      </c>
      <c r="D722" s="2" t="s">
        <v>486</v>
      </c>
      <c r="E722" s="2" t="s">
        <v>1764</v>
      </c>
      <c r="F722" s="2">
        <f t="shared" si="11"/>
        <v>1.53</v>
      </c>
      <c r="G722" s="2">
        <f>Sheet1[[#This Row],[Annual Salary]]/Sheet1[[#This Row],[Exchange Rate]]</f>
        <v>31747.712418300653</v>
      </c>
      <c r="H722" s="2" t="s">
        <v>1499</v>
      </c>
      <c r="I722" s="2" t="s">
        <v>63</v>
      </c>
      <c r="J722" s="2" t="s">
        <v>452</v>
      </c>
      <c r="K722" s="2" t="s">
        <v>72</v>
      </c>
      <c r="L722" s="2" t="s">
        <v>82</v>
      </c>
      <c r="M722" s="2" t="s">
        <v>112</v>
      </c>
      <c r="N722" s="2" t="s">
        <v>477</v>
      </c>
      <c r="O722" s="2" t="s">
        <v>477</v>
      </c>
      <c r="P722" s="2" t="s">
        <v>150</v>
      </c>
      <c r="Q722" s="2" t="s">
        <v>465</v>
      </c>
      <c r="R722" s="2" t="s">
        <v>360</v>
      </c>
    </row>
    <row r="723" spans="1:18" x14ac:dyDescent="0.35">
      <c r="A723" s="2" t="s">
        <v>16</v>
      </c>
      <c r="B723" s="2" t="s">
        <v>32</v>
      </c>
      <c r="C723" s="2" t="s">
        <v>41</v>
      </c>
      <c r="D723" s="2" t="s">
        <v>466</v>
      </c>
      <c r="E723" s="2" t="s">
        <v>1765</v>
      </c>
      <c r="F723" s="2">
        <f t="shared" si="11"/>
        <v>0.75</v>
      </c>
      <c r="G723" s="2">
        <f>Sheet1[[#This Row],[Annual Salary]]/Sheet1[[#This Row],[Exchange Rate]]</f>
        <v>105596</v>
      </c>
      <c r="H723" s="2" t="s">
        <v>1766</v>
      </c>
      <c r="I723" s="2" t="s">
        <v>67</v>
      </c>
      <c r="J723" s="2" t="s">
        <v>69</v>
      </c>
      <c r="K723" s="2" t="s">
        <v>72</v>
      </c>
      <c r="L723" s="2" t="s">
        <v>101</v>
      </c>
      <c r="M723" s="2" t="s">
        <v>101</v>
      </c>
      <c r="N723" s="2" t="s">
        <v>462</v>
      </c>
      <c r="O723" s="2" t="s">
        <v>914</v>
      </c>
      <c r="P723" s="2" t="s">
        <v>148</v>
      </c>
      <c r="Q723" s="2" t="s">
        <v>465</v>
      </c>
      <c r="R723" s="2" t="s">
        <v>333</v>
      </c>
    </row>
    <row r="724" spans="1:18" x14ac:dyDescent="0.35">
      <c r="A724" s="2" t="s">
        <v>20</v>
      </c>
      <c r="B724" s="2" t="s">
        <v>31</v>
      </c>
      <c r="C724" s="2" t="s">
        <v>43</v>
      </c>
      <c r="D724" s="2" t="s">
        <v>486</v>
      </c>
      <c r="E724" s="2" t="s">
        <v>1767</v>
      </c>
      <c r="F724" s="2">
        <f t="shared" si="11"/>
        <v>1.53</v>
      </c>
      <c r="G724" s="2">
        <f>Sheet1[[#This Row],[Annual Salary]]/Sheet1[[#This Row],[Exchange Rate]]</f>
        <v>28067.973856209152</v>
      </c>
      <c r="H724" s="2" t="s">
        <v>480</v>
      </c>
      <c r="I724" s="2" t="s">
        <v>63</v>
      </c>
      <c r="J724" s="2" t="s">
        <v>472</v>
      </c>
      <c r="K724" s="2" t="s">
        <v>74</v>
      </c>
      <c r="L724" s="2" t="s">
        <v>95</v>
      </c>
      <c r="M724" s="2" t="s">
        <v>120</v>
      </c>
      <c r="N724" s="2" t="s">
        <v>504</v>
      </c>
      <c r="O724" s="2" t="s">
        <v>473</v>
      </c>
      <c r="P724" s="2" t="s">
        <v>454</v>
      </c>
      <c r="Q724" s="2" t="s">
        <v>154</v>
      </c>
      <c r="R724" s="2" t="s">
        <v>314</v>
      </c>
    </row>
    <row r="725" spans="1:18" x14ac:dyDescent="0.35">
      <c r="A725" s="2" t="s">
        <v>18</v>
      </c>
      <c r="B725" s="2" t="s">
        <v>28</v>
      </c>
      <c r="C725" s="2" t="s">
        <v>38</v>
      </c>
      <c r="D725" s="2" t="s">
        <v>57</v>
      </c>
      <c r="E725" s="2" t="s">
        <v>1768</v>
      </c>
      <c r="F725" s="2">
        <f t="shared" si="11"/>
        <v>88.04</v>
      </c>
      <c r="G725" s="2">
        <f>Sheet1[[#This Row],[Annual Salary]]/Sheet1[[#This Row],[Exchange Rate]]</f>
        <v>8282.8373466606081</v>
      </c>
      <c r="H725" s="2" t="s">
        <v>480</v>
      </c>
      <c r="I725" s="2" t="s">
        <v>65</v>
      </c>
      <c r="J725" s="2" t="s">
        <v>466</v>
      </c>
      <c r="K725" s="2" t="s">
        <v>75</v>
      </c>
      <c r="L725" s="2" t="s">
        <v>85</v>
      </c>
      <c r="M725" s="2" t="s">
        <v>114</v>
      </c>
      <c r="N725" s="2" t="s">
        <v>473</v>
      </c>
      <c r="O725" s="2" t="s">
        <v>517</v>
      </c>
      <c r="P725" s="2" t="s">
        <v>481</v>
      </c>
      <c r="Q725" s="2" t="s">
        <v>156</v>
      </c>
      <c r="R725" s="2" t="s">
        <v>399</v>
      </c>
    </row>
    <row r="726" spans="1:18" x14ac:dyDescent="0.35">
      <c r="A726" s="2" t="s">
        <v>19</v>
      </c>
      <c r="B726" s="2" t="s">
        <v>23</v>
      </c>
      <c r="C726" s="2" t="s">
        <v>37</v>
      </c>
      <c r="D726" s="2" t="s">
        <v>486</v>
      </c>
      <c r="E726" s="2" t="s">
        <v>1769</v>
      </c>
      <c r="F726" s="2">
        <f t="shared" si="11"/>
        <v>88.04</v>
      </c>
      <c r="G726" s="2">
        <f>Sheet1[[#This Row],[Annual Salary]]/Sheet1[[#This Row],[Exchange Rate]]</f>
        <v>1005.349840981372</v>
      </c>
      <c r="H726" s="2" t="s">
        <v>1770</v>
      </c>
      <c r="I726" s="2" t="s">
        <v>65</v>
      </c>
      <c r="J726" s="2" t="s">
        <v>466</v>
      </c>
      <c r="K726" s="2" t="s">
        <v>77</v>
      </c>
      <c r="L726" s="2" t="s">
        <v>89</v>
      </c>
      <c r="M726" s="2" t="s">
        <v>146</v>
      </c>
      <c r="N726" s="2" t="s">
        <v>474</v>
      </c>
      <c r="O726" s="2" t="s">
        <v>474</v>
      </c>
      <c r="P726" s="2" t="s">
        <v>481</v>
      </c>
      <c r="Q726" s="2" t="s">
        <v>156</v>
      </c>
      <c r="R726" s="2" t="s">
        <v>179</v>
      </c>
    </row>
    <row r="727" spans="1:18" x14ac:dyDescent="0.35">
      <c r="A727" s="2" t="s">
        <v>19</v>
      </c>
      <c r="B727" s="2" t="s">
        <v>28</v>
      </c>
      <c r="C727" s="2" t="s">
        <v>47</v>
      </c>
      <c r="D727" s="2" t="s">
        <v>449</v>
      </c>
      <c r="E727" s="2" t="s">
        <v>1771</v>
      </c>
      <c r="F727" s="2">
        <f t="shared" si="11"/>
        <v>0.86</v>
      </c>
      <c r="G727" s="2">
        <f>Sheet1[[#This Row],[Annual Salary]]/Sheet1[[#This Row],[Exchange Rate]]</f>
        <v>87836.046511627908</v>
      </c>
      <c r="H727" s="2" t="s">
        <v>1772</v>
      </c>
      <c r="I727" s="2" t="s">
        <v>62</v>
      </c>
      <c r="J727" s="2" t="s">
        <v>466</v>
      </c>
      <c r="K727" s="2" t="s">
        <v>74</v>
      </c>
      <c r="L727" s="2" t="s">
        <v>107</v>
      </c>
      <c r="M727" s="2" t="s">
        <v>134</v>
      </c>
      <c r="N727" s="2" t="s">
        <v>480</v>
      </c>
      <c r="O727" s="2" t="s">
        <v>480</v>
      </c>
      <c r="P727" s="2" t="s">
        <v>148</v>
      </c>
      <c r="Q727" s="2" t="s">
        <v>154</v>
      </c>
      <c r="R727" s="2" t="s">
        <v>172</v>
      </c>
    </row>
    <row r="728" spans="1:18" x14ac:dyDescent="0.35">
      <c r="A728" s="2" t="s">
        <v>18</v>
      </c>
      <c r="B728" s="2" t="s">
        <v>32</v>
      </c>
      <c r="C728" s="2" t="s">
        <v>578</v>
      </c>
      <c r="D728" s="2" t="s">
        <v>57</v>
      </c>
      <c r="E728" s="2" t="s">
        <v>1773</v>
      </c>
      <c r="F728" s="2">
        <f t="shared" si="11"/>
        <v>1.4</v>
      </c>
      <c r="G728" s="2">
        <f>Sheet1[[#This Row],[Annual Salary]]/Sheet1[[#This Row],[Exchange Rate]]</f>
        <v>23201.428571428572</v>
      </c>
      <c r="H728" s="2" t="s">
        <v>1774</v>
      </c>
      <c r="I728" s="2" t="s">
        <v>64</v>
      </c>
      <c r="J728" s="2" t="s">
        <v>466</v>
      </c>
      <c r="K728" s="2" t="s">
        <v>497</v>
      </c>
      <c r="L728" s="2" t="s">
        <v>92</v>
      </c>
      <c r="M728" s="2" t="s">
        <v>92</v>
      </c>
      <c r="N728" s="2" t="s">
        <v>531</v>
      </c>
      <c r="O728" s="2" t="s">
        <v>453</v>
      </c>
      <c r="P728" s="2" t="s">
        <v>454</v>
      </c>
      <c r="Q728" s="2" t="s">
        <v>154</v>
      </c>
      <c r="R728" s="2" t="s">
        <v>183</v>
      </c>
    </row>
    <row r="729" spans="1:18" x14ac:dyDescent="0.35">
      <c r="A729" s="2" t="s">
        <v>18</v>
      </c>
      <c r="B729" s="2" t="s">
        <v>25</v>
      </c>
      <c r="C729" s="2" t="s">
        <v>36</v>
      </c>
      <c r="D729" s="2" t="s">
        <v>56</v>
      </c>
      <c r="E729" s="2" t="s">
        <v>1775</v>
      </c>
      <c r="F729" s="2">
        <f t="shared" si="11"/>
        <v>1.53</v>
      </c>
      <c r="G729" s="2">
        <f>Sheet1[[#This Row],[Annual Salary]]/Sheet1[[#This Row],[Exchange Rate]]</f>
        <v>58569.281045751632</v>
      </c>
      <c r="H729" s="2" t="s">
        <v>480</v>
      </c>
      <c r="I729" s="2" t="s">
        <v>63</v>
      </c>
      <c r="J729" s="2" t="s">
        <v>466</v>
      </c>
      <c r="K729" s="2" t="s">
        <v>80</v>
      </c>
      <c r="L729" s="2" t="s">
        <v>97</v>
      </c>
      <c r="M729" s="2" t="s">
        <v>122</v>
      </c>
      <c r="N729" s="2" t="s">
        <v>510</v>
      </c>
      <c r="O729" s="2" t="s">
        <v>510</v>
      </c>
      <c r="P729" s="2" t="s">
        <v>454</v>
      </c>
      <c r="Q729" s="2" t="s">
        <v>154</v>
      </c>
      <c r="R729" s="2" t="s">
        <v>164</v>
      </c>
    </row>
    <row r="730" spans="1:18" x14ac:dyDescent="0.35">
      <c r="A730" s="2" t="s">
        <v>20</v>
      </c>
      <c r="B730" s="2" t="s">
        <v>30</v>
      </c>
      <c r="C730" s="2" t="s">
        <v>549</v>
      </c>
      <c r="D730" s="2" t="s">
        <v>55</v>
      </c>
      <c r="E730" s="2" t="s">
        <v>1776</v>
      </c>
      <c r="F730" s="2">
        <f t="shared" si="11"/>
        <v>0.75</v>
      </c>
      <c r="G730" s="2">
        <f>Sheet1[[#This Row],[Annual Salary]]/Sheet1[[#This Row],[Exchange Rate]]</f>
        <v>146508</v>
      </c>
      <c r="H730" s="2" t="s">
        <v>1777</v>
      </c>
      <c r="I730" s="2" t="s">
        <v>67</v>
      </c>
      <c r="J730" s="2" t="s">
        <v>452</v>
      </c>
      <c r="K730" s="2" t="s">
        <v>75</v>
      </c>
      <c r="L730" s="2" t="s">
        <v>91</v>
      </c>
      <c r="M730" s="2" t="s">
        <v>118</v>
      </c>
      <c r="N730" s="2" t="s">
        <v>498</v>
      </c>
      <c r="O730" s="2" t="s">
        <v>498</v>
      </c>
      <c r="P730" s="2" t="s">
        <v>148</v>
      </c>
      <c r="Q730" s="2" t="s">
        <v>455</v>
      </c>
      <c r="R730" s="2" t="s">
        <v>333</v>
      </c>
    </row>
    <row r="731" spans="1:18" x14ac:dyDescent="0.35">
      <c r="A731" s="2" t="s">
        <v>18</v>
      </c>
      <c r="B731" s="2" t="s">
        <v>31</v>
      </c>
      <c r="C731" s="2" t="s">
        <v>45</v>
      </c>
      <c r="D731" s="2" t="s">
        <v>61</v>
      </c>
      <c r="E731" s="2" t="s">
        <v>1778</v>
      </c>
      <c r="F731" s="2">
        <f t="shared" si="11"/>
        <v>88.04</v>
      </c>
      <c r="G731" s="2">
        <f>Sheet1[[#This Row],[Annual Salary]]/Sheet1[[#This Row],[Exchange Rate]]</f>
        <v>7336.1426624261694</v>
      </c>
      <c r="H731" s="2" t="s">
        <v>1779</v>
      </c>
      <c r="I731" s="2" t="s">
        <v>65</v>
      </c>
      <c r="J731" s="2" t="s">
        <v>452</v>
      </c>
      <c r="K731" s="2" t="s">
        <v>497</v>
      </c>
      <c r="L731" s="2" t="s">
        <v>105</v>
      </c>
      <c r="M731" s="2" t="s">
        <v>105</v>
      </c>
      <c r="N731" s="2" t="s">
        <v>488</v>
      </c>
      <c r="O731" s="2" t="s">
        <v>517</v>
      </c>
      <c r="P731" s="2" t="s">
        <v>152</v>
      </c>
      <c r="Q731" s="2" t="s">
        <v>455</v>
      </c>
      <c r="R731" s="2" t="s">
        <v>170</v>
      </c>
    </row>
    <row r="732" spans="1:18" x14ac:dyDescent="0.35">
      <c r="A732" s="2" t="s">
        <v>18</v>
      </c>
      <c r="B732" s="2" t="s">
        <v>30</v>
      </c>
      <c r="C732" s="2" t="s">
        <v>578</v>
      </c>
      <c r="D732" s="2" t="s">
        <v>486</v>
      </c>
      <c r="E732" s="2" t="s">
        <v>1780</v>
      </c>
      <c r="F732" s="2">
        <f t="shared" si="11"/>
        <v>1.53</v>
      </c>
      <c r="G732" s="2">
        <f>Sheet1[[#This Row],[Annual Salary]]/Sheet1[[#This Row],[Exchange Rate]]</f>
        <v>72214.379084967324</v>
      </c>
      <c r="H732" s="2" t="s">
        <v>1781</v>
      </c>
      <c r="I732" s="2" t="s">
        <v>63</v>
      </c>
      <c r="J732" s="2" t="s">
        <v>55</v>
      </c>
      <c r="K732" s="2" t="s">
        <v>71</v>
      </c>
      <c r="L732" s="2" t="s">
        <v>94</v>
      </c>
      <c r="M732" s="2" t="s">
        <v>119</v>
      </c>
      <c r="N732" s="2" t="s">
        <v>469</v>
      </c>
      <c r="O732" s="2" t="s">
        <v>459</v>
      </c>
      <c r="P732" s="2" t="s">
        <v>150</v>
      </c>
      <c r="Q732" s="2" t="s">
        <v>156</v>
      </c>
      <c r="R732" s="2" t="s">
        <v>400</v>
      </c>
    </row>
    <row r="733" spans="1:18" x14ac:dyDescent="0.35">
      <c r="A733" s="2" t="s">
        <v>18</v>
      </c>
      <c r="B733" s="2" t="s">
        <v>28</v>
      </c>
      <c r="C733" s="2" t="s">
        <v>39</v>
      </c>
      <c r="D733" s="2" t="s">
        <v>60</v>
      </c>
      <c r="E733" s="2" t="s">
        <v>1782</v>
      </c>
      <c r="F733" s="2">
        <f t="shared" si="11"/>
        <v>1.4</v>
      </c>
      <c r="G733" s="2">
        <f>Sheet1[[#This Row],[Annual Salary]]/Sheet1[[#This Row],[Exchange Rate]]</f>
        <v>22976.428571428572</v>
      </c>
      <c r="H733" s="2" t="s">
        <v>1783</v>
      </c>
      <c r="I733" s="2" t="s">
        <v>64</v>
      </c>
      <c r="J733" s="2" t="s">
        <v>466</v>
      </c>
      <c r="K733" s="2" t="s">
        <v>78</v>
      </c>
      <c r="L733" s="2" t="s">
        <v>584</v>
      </c>
      <c r="M733" s="2" t="s">
        <v>133</v>
      </c>
      <c r="N733" s="2" t="s">
        <v>510</v>
      </c>
      <c r="O733" s="2" t="s">
        <v>546</v>
      </c>
      <c r="P733" s="2" t="s">
        <v>481</v>
      </c>
      <c r="Q733" s="2" t="s">
        <v>154</v>
      </c>
      <c r="R733" s="2" t="s">
        <v>161</v>
      </c>
    </row>
    <row r="734" spans="1:18" x14ac:dyDescent="0.35">
      <c r="A734" s="2" t="s">
        <v>18</v>
      </c>
      <c r="B734" s="2" t="s">
        <v>27</v>
      </c>
      <c r="C734" s="2" t="s">
        <v>39</v>
      </c>
      <c r="D734" s="2" t="s">
        <v>59</v>
      </c>
      <c r="E734" s="2" t="s">
        <v>1784</v>
      </c>
      <c r="F734" s="2">
        <f t="shared" si="11"/>
        <v>1.53</v>
      </c>
      <c r="G734" s="2">
        <f>Sheet1[[#This Row],[Annual Salary]]/Sheet1[[#This Row],[Exchange Rate]]</f>
        <v>83060.784313725482</v>
      </c>
      <c r="H734" s="2" t="s">
        <v>1785</v>
      </c>
      <c r="I734" s="2" t="s">
        <v>63</v>
      </c>
      <c r="J734" s="2" t="s">
        <v>55</v>
      </c>
      <c r="K734" s="2" t="s">
        <v>497</v>
      </c>
      <c r="L734" s="2" t="s">
        <v>92</v>
      </c>
      <c r="M734" s="2" t="s">
        <v>92</v>
      </c>
      <c r="N734" s="2" t="s">
        <v>531</v>
      </c>
      <c r="O734" s="2" t="s">
        <v>453</v>
      </c>
      <c r="P734" s="2" t="s">
        <v>152</v>
      </c>
      <c r="Q734" s="2" t="s">
        <v>156</v>
      </c>
      <c r="R734" s="2" t="s">
        <v>179</v>
      </c>
    </row>
    <row r="735" spans="1:18" x14ac:dyDescent="0.35">
      <c r="A735" s="2" t="s">
        <v>18</v>
      </c>
      <c r="B735" s="2" t="s">
        <v>25</v>
      </c>
      <c r="C735" s="2" t="s">
        <v>448</v>
      </c>
      <c r="D735" s="2" t="s">
        <v>61</v>
      </c>
      <c r="E735" s="2" t="s">
        <v>1786</v>
      </c>
      <c r="F735" s="2">
        <f t="shared" si="11"/>
        <v>1.53</v>
      </c>
      <c r="G735" s="2">
        <f>Sheet1[[#This Row],[Annual Salary]]/Sheet1[[#This Row],[Exchange Rate]]</f>
        <v>65015.686274509804</v>
      </c>
      <c r="H735" s="2" t="s">
        <v>1787</v>
      </c>
      <c r="I735" s="2" t="s">
        <v>63</v>
      </c>
      <c r="J735" s="2" t="s">
        <v>55</v>
      </c>
      <c r="K735" s="2" t="s">
        <v>75</v>
      </c>
      <c r="L735" s="2" t="s">
        <v>85</v>
      </c>
      <c r="M735" s="2" t="s">
        <v>114</v>
      </c>
      <c r="N735" s="2" t="s">
        <v>462</v>
      </c>
      <c r="O735" s="2" t="s">
        <v>914</v>
      </c>
      <c r="P735" s="2" t="s">
        <v>481</v>
      </c>
      <c r="Q735" s="2" t="s">
        <v>455</v>
      </c>
      <c r="R735" s="2" t="s">
        <v>318</v>
      </c>
    </row>
    <row r="736" spans="1:18" x14ac:dyDescent="0.35">
      <c r="A736" s="2" t="s">
        <v>19</v>
      </c>
      <c r="B736" s="2" t="s">
        <v>30</v>
      </c>
      <c r="C736" s="2" t="s">
        <v>36</v>
      </c>
      <c r="D736" s="2" t="s">
        <v>56</v>
      </c>
      <c r="E736" s="2" t="s">
        <v>1788</v>
      </c>
      <c r="F736" s="2">
        <f t="shared" si="11"/>
        <v>1.53</v>
      </c>
      <c r="G736" s="2">
        <f>Sheet1[[#This Row],[Annual Salary]]/Sheet1[[#This Row],[Exchange Rate]]</f>
        <v>76791.503267973851</v>
      </c>
      <c r="H736" s="2" t="s">
        <v>1789</v>
      </c>
      <c r="I736" s="2" t="s">
        <v>63</v>
      </c>
      <c r="J736" s="2" t="s">
        <v>452</v>
      </c>
      <c r="K736" s="2" t="s">
        <v>73</v>
      </c>
      <c r="L736" s="2" t="s">
        <v>83</v>
      </c>
      <c r="M736" s="2" t="s">
        <v>73</v>
      </c>
      <c r="N736" s="2" t="s">
        <v>517</v>
      </c>
      <c r="O736" s="2" t="s">
        <v>517</v>
      </c>
      <c r="P736" s="2" t="s">
        <v>481</v>
      </c>
      <c r="Q736" s="2" t="s">
        <v>156</v>
      </c>
      <c r="R736" s="2" t="s">
        <v>401</v>
      </c>
    </row>
    <row r="737" spans="1:18" x14ac:dyDescent="0.35">
      <c r="A737" s="2" t="s">
        <v>18</v>
      </c>
      <c r="B737" s="2" t="s">
        <v>22</v>
      </c>
      <c r="C737" s="2" t="s">
        <v>448</v>
      </c>
      <c r="D737" s="2" t="s">
        <v>486</v>
      </c>
      <c r="E737" s="2" t="s">
        <v>1790</v>
      </c>
      <c r="F737" s="2">
        <f t="shared" si="11"/>
        <v>1.53</v>
      </c>
      <c r="G737" s="2">
        <f>Sheet1[[#This Row],[Annual Salary]]/Sheet1[[#This Row],[Exchange Rate]]</f>
        <v>22155.555555555555</v>
      </c>
      <c r="H737" s="2" t="s">
        <v>1158</v>
      </c>
      <c r="I737" s="2" t="s">
        <v>63</v>
      </c>
      <c r="J737" s="2" t="s">
        <v>466</v>
      </c>
      <c r="K737" s="2" t="s">
        <v>72</v>
      </c>
      <c r="L737" s="2" t="s">
        <v>98</v>
      </c>
      <c r="M737" s="2" t="s">
        <v>124</v>
      </c>
      <c r="N737" s="2" t="s">
        <v>516</v>
      </c>
      <c r="O737" s="2" t="s">
        <v>516</v>
      </c>
      <c r="P737" s="2" t="s">
        <v>481</v>
      </c>
      <c r="Q737" s="2" t="s">
        <v>465</v>
      </c>
      <c r="R737" s="2" t="s">
        <v>402</v>
      </c>
    </row>
    <row r="738" spans="1:18" x14ac:dyDescent="0.35">
      <c r="A738" s="2" t="s">
        <v>18</v>
      </c>
      <c r="B738" s="2" t="s">
        <v>23</v>
      </c>
      <c r="C738" s="2" t="s">
        <v>47</v>
      </c>
      <c r="D738" s="2" t="s">
        <v>449</v>
      </c>
      <c r="E738" s="2" t="s">
        <v>1791</v>
      </c>
      <c r="F738" s="2">
        <f t="shared" si="11"/>
        <v>0.86</v>
      </c>
      <c r="G738" s="2">
        <f>Sheet1[[#This Row],[Annual Salary]]/Sheet1[[#This Row],[Exchange Rate]]</f>
        <v>64826.744186046511</v>
      </c>
      <c r="H738" s="2" t="s">
        <v>1792</v>
      </c>
      <c r="I738" s="2" t="s">
        <v>62</v>
      </c>
      <c r="J738" s="2" t="s">
        <v>55</v>
      </c>
      <c r="K738" s="2" t="s">
        <v>77</v>
      </c>
      <c r="L738" s="2" t="s">
        <v>108</v>
      </c>
      <c r="M738" s="2" t="s">
        <v>136</v>
      </c>
      <c r="N738" s="2" t="s">
        <v>504</v>
      </c>
      <c r="O738" s="2" t="s">
        <v>504</v>
      </c>
      <c r="P738" s="2" t="s">
        <v>150</v>
      </c>
      <c r="Q738" s="2" t="s">
        <v>154</v>
      </c>
      <c r="R738" s="2" t="s">
        <v>172</v>
      </c>
    </row>
    <row r="739" spans="1:18" x14ac:dyDescent="0.35">
      <c r="A739" s="2" t="s">
        <v>18</v>
      </c>
      <c r="B739" s="2" t="s">
        <v>28</v>
      </c>
      <c r="C739" s="2" t="s">
        <v>42</v>
      </c>
      <c r="D739" s="2" t="s">
        <v>486</v>
      </c>
      <c r="E739" s="2" t="s">
        <v>1793</v>
      </c>
      <c r="F739" s="2">
        <f t="shared" si="11"/>
        <v>0.75</v>
      </c>
      <c r="G739" s="2">
        <f>Sheet1[[#This Row],[Annual Salary]]/Sheet1[[#This Row],[Exchange Rate]]</f>
        <v>56726.666666666664</v>
      </c>
      <c r="H739" s="2" t="s">
        <v>1794</v>
      </c>
      <c r="I739" s="2" t="s">
        <v>67</v>
      </c>
      <c r="J739" s="2" t="s">
        <v>472</v>
      </c>
      <c r="K739" s="2" t="s">
        <v>80</v>
      </c>
      <c r="L739" s="2" t="s">
        <v>97</v>
      </c>
      <c r="M739" s="2" t="s">
        <v>122</v>
      </c>
      <c r="N739" s="2" t="s">
        <v>474</v>
      </c>
      <c r="O739" s="2" t="s">
        <v>474</v>
      </c>
      <c r="P739" s="2" t="s">
        <v>464</v>
      </c>
      <c r="Q739" s="2" t="s">
        <v>156</v>
      </c>
      <c r="R739" s="2" t="s">
        <v>403</v>
      </c>
    </row>
    <row r="740" spans="1:18" x14ac:dyDescent="0.35">
      <c r="A740" s="2" t="s">
        <v>19</v>
      </c>
      <c r="B740" s="2" t="s">
        <v>28</v>
      </c>
      <c r="C740" s="2" t="s">
        <v>42</v>
      </c>
      <c r="D740" s="2" t="s">
        <v>466</v>
      </c>
      <c r="E740" s="2" t="s">
        <v>1795</v>
      </c>
      <c r="F740" s="2">
        <f t="shared" si="11"/>
        <v>0.75</v>
      </c>
      <c r="G740" s="2">
        <f>Sheet1[[#This Row],[Annual Salary]]/Sheet1[[#This Row],[Exchange Rate]]</f>
        <v>97529.333333333328</v>
      </c>
      <c r="H740" s="2" t="s">
        <v>480</v>
      </c>
      <c r="I740" s="2" t="s">
        <v>67</v>
      </c>
      <c r="J740" s="2" t="s">
        <v>55</v>
      </c>
      <c r="K740" s="2" t="s">
        <v>75</v>
      </c>
      <c r="L740" s="2" t="s">
        <v>91</v>
      </c>
      <c r="M740" s="2" t="s">
        <v>118</v>
      </c>
      <c r="N740" s="2" t="s">
        <v>473</v>
      </c>
      <c r="O740" s="2" t="s">
        <v>474</v>
      </c>
      <c r="P740" s="2" t="s">
        <v>152</v>
      </c>
      <c r="Q740" s="2" t="s">
        <v>465</v>
      </c>
      <c r="R740" s="2" t="s">
        <v>390</v>
      </c>
    </row>
    <row r="741" spans="1:18" x14ac:dyDescent="0.35">
      <c r="A741" s="2" t="s">
        <v>18</v>
      </c>
      <c r="B741" s="2" t="s">
        <v>30</v>
      </c>
      <c r="C741" s="2" t="s">
        <v>43</v>
      </c>
      <c r="D741" s="2" t="s">
        <v>61</v>
      </c>
      <c r="E741" s="2" t="s">
        <v>1796</v>
      </c>
      <c r="F741" s="2">
        <f t="shared" si="11"/>
        <v>88.04</v>
      </c>
      <c r="G741" s="2">
        <f>Sheet1[[#This Row],[Annual Salary]]/Sheet1[[#This Row],[Exchange Rate]]</f>
        <v>3019.7864606996818</v>
      </c>
      <c r="H741" s="2" t="s">
        <v>1797</v>
      </c>
      <c r="I741" s="2" t="s">
        <v>65</v>
      </c>
      <c r="J741" s="2" t="s">
        <v>69</v>
      </c>
      <c r="K741" s="2" t="s">
        <v>72</v>
      </c>
      <c r="L741" s="2" t="s">
        <v>98</v>
      </c>
      <c r="M741" s="2" t="s">
        <v>124</v>
      </c>
      <c r="N741" s="2" t="s">
        <v>473</v>
      </c>
      <c r="O741" s="2" t="s">
        <v>473</v>
      </c>
      <c r="P741" s="2" t="s">
        <v>152</v>
      </c>
      <c r="Q741" s="2" t="s">
        <v>154</v>
      </c>
      <c r="R741" s="2" t="s">
        <v>188</v>
      </c>
    </row>
    <row r="742" spans="1:18" x14ac:dyDescent="0.35">
      <c r="A742" s="2" t="s">
        <v>19</v>
      </c>
      <c r="B742" s="2" t="s">
        <v>33</v>
      </c>
      <c r="C742" s="2" t="s">
        <v>41</v>
      </c>
      <c r="D742" s="2" t="s">
        <v>61</v>
      </c>
      <c r="E742" s="2" t="s">
        <v>1798</v>
      </c>
      <c r="F742" s="2">
        <f t="shared" si="11"/>
        <v>88.04</v>
      </c>
      <c r="G742" s="2">
        <f>Sheet1[[#This Row],[Annual Salary]]/Sheet1[[#This Row],[Exchange Rate]]</f>
        <v>5905.8496138119035</v>
      </c>
      <c r="H742" s="2" t="s">
        <v>1799</v>
      </c>
      <c r="I742" s="2" t="s">
        <v>65</v>
      </c>
      <c r="J742" s="2" t="s">
        <v>452</v>
      </c>
      <c r="K742" s="2" t="s">
        <v>77</v>
      </c>
      <c r="L742" s="2" t="s">
        <v>103</v>
      </c>
      <c r="M742" s="2" t="s">
        <v>130</v>
      </c>
      <c r="N742" s="2" t="s">
        <v>459</v>
      </c>
      <c r="O742" s="2" t="s">
        <v>480</v>
      </c>
      <c r="P742" s="2" t="s">
        <v>454</v>
      </c>
      <c r="Q742" s="2" t="s">
        <v>465</v>
      </c>
      <c r="R742" s="2" t="s">
        <v>166</v>
      </c>
    </row>
    <row r="743" spans="1:18" x14ac:dyDescent="0.35">
      <c r="A743" s="2" t="s">
        <v>19</v>
      </c>
      <c r="B743" s="2" t="s">
        <v>31</v>
      </c>
      <c r="C743" s="2" t="s">
        <v>448</v>
      </c>
      <c r="D743" s="2" t="s">
        <v>59</v>
      </c>
      <c r="E743" s="2" t="s">
        <v>1800</v>
      </c>
      <c r="F743" s="2">
        <f t="shared" si="11"/>
        <v>1.53</v>
      </c>
      <c r="G743" s="2">
        <f>Sheet1[[#This Row],[Annual Salary]]/Sheet1[[#This Row],[Exchange Rate]]</f>
        <v>66531.372549019608</v>
      </c>
      <c r="H743" s="2" t="s">
        <v>1801</v>
      </c>
      <c r="I743" s="2" t="s">
        <v>63</v>
      </c>
      <c r="J743" s="2" t="s">
        <v>69</v>
      </c>
      <c r="K743" s="2" t="s">
        <v>71</v>
      </c>
      <c r="L743" s="2" t="s">
        <v>81</v>
      </c>
      <c r="M743" s="2" t="s">
        <v>111</v>
      </c>
      <c r="N743" s="2" t="s">
        <v>469</v>
      </c>
      <c r="O743" s="2" t="s">
        <v>469</v>
      </c>
      <c r="P743" s="2" t="s">
        <v>150</v>
      </c>
      <c r="Q743" s="2" t="s">
        <v>455</v>
      </c>
      <c r="R743" s="2" t="s">
        <v>270</v>
      </c>
    </row>
    <row r="744" spans="1:18" x14ac:dyDescent="0.35">
      <c r="A744" s="2" t="s">
        <v>19</v>
      </c>
      <c r="B744" s="2" t="s">
        <v>34</v>
      </c>
      <c r="C744" s="2" t="s">
        <v>48</v>
      </c>
      <c r="D744" s="2" t="s">
        <v>59</v>
      </c>
      <c r="E744" s="2" t="s">
        <v>1802</v>
      </c>
      <c r="F744" s="2">
        <f t="shared" si="11"/>
        <v>1.53</v>
      </c>
      <c r="G744" s="2">
        <f>Sheet1[[#This Row],[Annual Salary]]/Sheet1[[#This Row],[Exchange Rate]]</f>
        <v>59301.960784313727</v>
      </c>
      <c r="H744" s="2" t="s">
        <v>1803</v>
      </c>
      <c r="I744" s="2" t="s">
        <v>63</v>
      </c>
      <c r="J744" s="2" t="s">
        <v>472</v>
      </c>
      <c r="K744" s="2" t="s">
        <v>73</v>
      </c>
      <c r="L744" s="2" t="s">
        <v>83</v>
      </c>
      <c r="M744" s="2" t="s">
        <v>73</v>
      </c>
      <c r="N744" s="2" t="s">
        <v>516</v>
      </c>
      <c r="O744" s="2" t="s">
        <v>517</v>
      </c>
      <c r="P744" s="2" t="s">
        <v>150</v>
      </c>
      <c r="Q744" s="2" t="s">
        <v>465</v>
      </c>
      <c r="R744" s="2" t="s">
        <v>211</v>
      </c>
    </row>
    <row r="745" spans="1:18" x14ac:dyDescent="0.35">
      <c r="A745" s="2" t="s">
        <v>18</v>
      </c>
      <c r="B745" s="2" t="s">
        <v>34</v>
      </c>
      <c r="C745" s="2" t="s">
        <v>48</v>
      </c>
      <c r="D745" s="2" t="s">
        <v>456</v>
      </c>
      <c r="E745" s="2" t="s">
        <v>1804</v>
      </c>
      <c r="F745" s="2">
        <f t="shared" si="11"/>
        <v>0.86</v>
      </c>
      <c r="G745" s="2">
        <f>Sheet1[[#This Row],[Annual Salary]]/Sheet1[[#This Row],[Exchange Rate]]</f>
        <v>63831.395348837214</v>
      </c>
      <c r="H745" s="2" t="s">
        <v>1805</v>
      </c>
      <c r="I745" s="2" t="s">
        <v>62</v>
      </c>
      <c r="J745" s="2" t="s">
        <v>466</v>
      </c>
      <c r="K745" s="2" t="s">
        <v>73</v>
      </c>
      <c r="L745" s="2" t="s">
        <v>83</v>
      </c>
      <c r="M745" s="2" t="s">
        <v>73</v>
      </c>
      <c r="N745" s="2" t="s">
        <v>510</v>
      </c>
      <c r="O745" s="2" t="s">
        <v>510</v>
      </c>
      <c r="P745" s="2" t="s">
        <v>150</v>
      </c>
      <c r="Q745" s="2" t="s">
        <v>465</v>
      </c>
      <c r="R745" s="2" t="s">
        <v>351</v>
      </c>
    </row>
    <row r="746" spans="1:18" x14ac:dyDescent="0.35">
      <c r="A746" s="2" t="s">
        <v>18</v>
      </c>
      <c r="B746" s="2" t="s">
        <v>25</v>
      </c>
      <c r="C746" s="2" t="s">
        <v>43</v>
      </c>
      <c r="D746" s="2" t="s">
        <v>61</v>
      </c>
      <c r="E746" s="2" t="s">
        <v>1806</v>
      </c>
      <c r="F746" s="2">
        <f t="shared" si="11"/>
        <v>1.53</v>
      </c>
      <c r="G746" s="2">
        <f>Sheet1[[#This Row],[Annual Salary]]/Sheet1[[#This Row],[Exchange Rate]]</f>
        <v>56992.810457516338</v>
      </c>
      <c r="H746" s="2" t="s">
        <v>1807</v>
      </c>
      <c r="I746" s="2" t="s">
        <v>63</v>
      </c>
      <c r="J746" s="2" t="s">
        <v>466</v>
      </c>
      <c r="K746" s="2" t="s">
        <v>72</v>
      </c>
      <c r="L746" s="2" t="s">
        <v>101</v>
      </c>
      <c r="M746" s="2" t="s">
        <v>101</v>
      </c>
      <c r="N746" s="2" t="s">
        <v>469</v>
      </c>
      <c r="O746" s="2" t="s">
        <v>469</v>
      </c>
      <c r="P746" s="2" t="s">
        <v>481</v>
      </c>
      <c r="Q746" s="2" t="s">
        <v>156</v>
      </c>
      <c r="R746" s="2" t="s">
        <v>168</v>
      </c>
    </row>
    <row r="747" spans="1:18" x14ac:dyDescent="0.35">
      <c r="A747" s="2" t="s">
        <v>18</v>
      </c>
      <c r="B747" s="2" t="s">
        <v>30</v>
      </c>
      <c r="C747" s="2" t="s">
        <v>41</v>
      </c>
      <c r="D747" s="2" t="s">
        <v>60</v>
      </c>
      <c r="E747" s="2" t="s">
        <v>1808</v>
      </c>
      <c r="F747" s="2">
        <f t="shared" si="11"/>
        <v>88.04</v>
      </c>
      <c r="G747" s="2">
        <f>Sheet1[[#This Row],[Annual Salary]]/Sheet1[[#This Row],[Exchange Rate]]</f>
        <v>9110.5974557019526</v>
      </c>
      <c r="H747" s="2" t="s">
        <v>1809</v>
      </c>
      <c r="I747" s="2" t="s">
        <v>65</v>
      </c>
      <c r="J747" s="2" t="s">
        <v>55</v>
      </c>
      <c r="K747" s="2" t="s">
        <v>73</v>
      </c>
      <c r="L747" s="2" t="s">
        <v>83</v>
      </c>
      <c r="M747" s="2" t="s">
        <v>73</v>
      </c>
      <c r="N747" s="2" t="s">
        <v>484</v>
      </c>
      <c r="O747" s="2" t="s">
        <v>492</v>
      </c>
      <c r="P747" s="2" t="s">
        <v>148</v>
      </c>
      <c r="Q747" s="2" t="s">
        <v>455</v>
      </c>
      <c r="R747" s="2" t="s">
        <v>255</v>
      </c>
    </row>
    <row r="748" spans="1:18" x14ac:dyDescent="0.35">
      <c r="A748" s="2" t="s">
        <v>20</v>
      </c>
      <c r="B748" s="2" t="s">
        <v>34</v>
      </c>
      <c r="C748" s="2" t="s">
        <v>578</v>
      </c>
      <c r="D748" s="2" t="s">
        <v>60</v>
      </c>
      <c r="E748" s="2" t="s">
        <v>1810</v>
      </c>
      <c r="F748" s="2">
        <f t="shared" si="11"/>
        <v>1</v>
      </c>
      <c r="G748" s="2">
        <f>Sheet1[[#This Row],[Annual Salary]]/Sheet1[[#This Row],[Exchange Rate]]</f>
        <v>127531</v>
      </c>
      <c r="H748" s="2" t="s">
        <v>1811</v>
      </c>
      <c r="I748" s="2" t="s">
        <v>66</v>
      </c>
      <c r="J748" s="2" t="s">
        <v>466</v>
      </c>
      <c r="K748" s="2" t="s">
        <v>80</v>
      </c>
      <c r="L748" s="2" t="s">
        <v>100</v>
      </c>
      <c r="M748" s="2" t="s">
        <v>126</v>
      </c>
      <c r="N748" s="2" t="s">
        <v>462</v>
      </c>
      <c r="O748" s="2" t="s">
        <v>510</v>
      </c>
      <c r="P748" s="2" t="s">
        <v>464</v>
      </c>
      <c r="Q748" s="2" t="s">
        <v>455</v>
      </c>
      <c r="R748" s="2" t="s">
        <v>168</v>
      </c>
    </row>
    <row r="749" spans="1:18" x14ac:dyDescent="0.35">
      <c r="A749" s="2" t="s">
        <v>20</v>
      </c>
      <c r="B749" s="2" t="s">
        <v>32</v>
      </c>
      <c r="C749" s="2" t="s">
        <v>42</v>
      </c>
      <c r="D749" s="2" t="s">
        <v>456</v>
      </c>
      <c r="E749" s="2" t="s">
        <v>1812</v>
      </c>
      <c r="F749" s="2">
        <f t="shared" si="11"/>
        <v>1.4</v>
      </c>
      <c r="G749" s="2">
        <f>Sheet1[[#This Row],[Annual Salary]]/Sheet1[[#This Row],[Exchange Rate]]</f>
        <v>75012.142857142855</v>
      </c>
      <c r="H749" s="2" t="s">
        <v>1813</v>
      </c>
      <c r="I749" s="2" t="s">
        <v>64</v>
      </c>
      <c r="J749" s="2" t="s">
        <v>472</v>
      </c>
      <c r="K749" s="2" t="s">
        <v>80</v>
      </c>
      <c r="L749" s="2" t="s">
        <v>93</v>
      </c>
      <c r="M749" s="2" t="s">
        <v>128</v>
      </c>
      <c r="N749" s="2" t="s">
        <v>531</v>
      </c>
      <c r="O749" s="2" t="s">
        <v>531</v>
      </c>
      <c r="P749" s="2" t="s">
        <v>481</v>
      </c>
      <c r="Q749" s="2" t="s">
        <v>154</v>
      </c>
      <c r="R749" s="2" t="s">
        <v>188</v>
      </c>
    </row>
    <row r="750" spans="1:18" x14ac:dyDescent="0.35">
      <c r="A750" s="2" t="s">
        <v>17</v>
      </c>
      <c r="B750" s="2" t="s">
        <v>30</v>
      </c>
      <c r="C750" s="2" t="s">
        <v>40</v>
      </c>
      <c r="D750" s="2" t="s">
        <v>486</v>
      </c>
      <c r="E750" s="2" t="s">
        <v>1814</v>
      </c>
      <c r="F750" s="2">
        <f t="shared" si="11"/>
        <v>0.86</v>
      </c>
      <c r="G750" s="2">
        <f>Sheet1[[#This Row],[Annual Salary]]/Sheet1[[#This Row],[Exchange Rate]]</f>
        <v>97880.232558139542</v>
      </c>
      <c r="H750" s="2" t="s">
        <v>1815</v>
      </c>
      <c r="I750" s="2" t="s">
        <v>62</v>
      </c>
      <c r="J750" s="2" t="s">
        <v>472</v>
      </c>
      <c r="K750" s="2" t="s">
        <v>497</v>
      </c>
      <c r="L750" s="2" t="s">
        <v>105</v>
      </c>
      <c r="M750" s="2" t="s">
        <v>105</v>
      </c>
      <c r="N750" s="2" t="s">
        <v>480</v>
      </c>
      <c r="O750" s="2" t="s">
        <v>480</v>
      </c>
      <c r="P750" s="2" t="s">
        <v>454</v>
      </c>
      <c r="Q750" s="2" t="s">
        <v>154</v>
      </c>
      <c r="R750" s="2" t="s">
        <v>208</v>
      </c>
    </row>
    <row r="751" spans="1:18" x14ac:dyDescent="0.35">
      <c r="A751" s="2" t="s">
        <v>18</v>
      </c>
      <c r="B751" s="2" t="s">
        <v>34</v>
      </c>
      <c r="C751" s="2" t="s">
        <v>45</v>
      </c>
      <c r="D751" s="2" t="s">
        <v>456</v>
      </c>
      <c r="E751" s="2" t="s">
        <v>1816</v>
      </c>
      <c r="F751" s="2">
        <f t="shared" si="11"/>
        <v>0.86</v>
      </c>
      <c r="G751" s="2">
        <f>Sheet1[[#This Row],[Annual Salary]]/Sheet1[[#This Row],[Exchange Rate]]</f>
        <v>62027.906976744191</v>
      </c>
      <c r="H751" s="2" t="s">
        <v>480</v>
      </c>
      <c r="I751" s="2" t="s">
        <v>62</v>
      </c>
      <c r="J751" s="2" t="s">
        <v>55</v>
      </c>
      <c r="K751" s="2" t="s">
        <v>76</v>
      </c>
      <c r="L751" s="2" t="s">
        <v>96</v>
      </c>
      <c r="M751" s="2" t="s">
        <v>121</v>
      </c>
      <c r="N751" s="2" t="s">
        <v>510</v>
      </c>
      <c r="O751" s="2" t="s">
        <v>510</v>
      </c>
      <c r="P751" s="2" t="s">
        <v>464</v>
      </c>
      <c r="Q751" s="2" t="s">
        <v>465</v>
      </c>
      <c r="R751" s="2" t="s">
        <v>180</v>
      </c>
    </row>
    <row r="752" spans="1:18" x14ac:dyDescent="0.35">
      <c r="A752" s="2" t="s">
        <v>19</v>
      </c>
      <c r="B752" s="2" t="s">
        <v>34</v>
      </c>
      <c r="C752" s="2" t="s">
        <v>47</v>
      </c>
      <c r="D752" s="2" t="s">
        <v>456</v>
      </c>
      <c r="E752" s="2" t="s">
        <v>1817</v>
      </c>
      <c r="F752" s="2">
        <f t="shared" si="11"/>
        <v>88.04</v>
      </c>
      <c r="G752" s="2">
        <f>Sheet1[[#This Row],[Annual Salary]]/Sheet1[[#This Row],[Exchange Rate]]</f>
        <v>9458.7573830077235</v>
      </c>
      <c r="H752" s="2" t="s">
        <v>1818</v>
      </c>
      <c r="I752" s="2" t="s">
        <v>65</v>
      </c>
      <c r="J752" s="2" t="s">
        <v>55</v>
      </c>
      <c r="K752" s="2" t="s">
        <v>73</v>
      </c>
      <c r="L752" s="2" t="s">
        <v>83</v>
      </c>
      <c r="M752" s="2" t="s">
        <v>73</v>
      </c>
      <c r="N752" s="2" t="s">
        <v>516</v>
      </c>
      <c r="O752" s="2" t="s">
        <v>517</v>
      </c>
      <c r="P752" s="2" t="s">
        <v>454</v>
      </c>
      <c r="Q752" s="2" t="s">
        <v>455</v>
      </c>
      <c r="R752" s="2" t="s">
        <v>404</v>
      </c>
    </row>
    <row r="753" spans="1:18" x14ac:dyDescent="0.35">
      <c r="A753" s="2" t="s">
        <v>20</v>
      </c>
      <c r="B753" s="2" t="s">
        <v>25</v>
      </c>
      <c r="C753" s="2" t="s">
        <v>51</v>
      </c>
      <c r="D753" s="2" t="s">
        <v>57</v>
      </c>
      <c r="E753" s="2" t="s">
        <v>1819</v>
      </c>
      <c r="F753" s="2">
        <f t="shared" si="11"/>
        <v>0.86</v>
      </c>
      <c r="G753" s="2">
        <f>Sheet1[[#This Row],[Annual Salary]]/Sheet1[[#This Row],[Exchange Rate]]</f>
        <v>139616.27906976745</v>
      </c>
      <c r="H753" s="2" t="s">
        <v>1820</v>
      </c>
      <c r="I753" s="2" t="s">
        <v>62</v>
      </c>
      <c r="J753" s="2" t="s">
        <v>55</v>
      </c>
      <c r="K753" s="2" t="s">
        <v>75</v>
      </c>
      <c r="L753" s="2" t="s">
        <v>91</v>
      </c>
      <c r="M753" s="2" t="s">
        <v>118</v>
      </c>
      <c r="N753" s="2" t="s">
        <v>462</v>
      </c>
      <c r="O753" s="2" t="s">
        <v>462</v>
      </c>
      <c r="P753" s="2" t="s">
        <v>148</v>
      </c>
      <c r="Q753" s="2" t="s">
        <v>156</v>
      </c>
      <c r="R753" s="2" t="s">
        <v>249</v>
      </c>
    </row>
    <row r="754" spans="1:18" x14ac:dyDescent="0.35">
      <c r="A754" s="2" t="s">
        <v>18</v>
      </c>
      <c r="B754" s="2" t="s">
        <v>31</v>
      </c>
      <c r="C754" s="2" t="s">
        <v>51</v>
      </c>
      <c r="D754" s="2" t="s">
        <v>55</v>
      </c>
      <c r="E754" s="2" t="s">
        <v>1821</v>
      </c>
      <c r="F754" s="2">
        <f t="shared" si="11"/>
        <v>1</v>
      </c>
      <c r="G754" s="2">
        <f>Sheet1[[#This Row],[Annual Salary]]/Sheet1[[#This Row],[Exchange Rate]]</f>
        <v>32079</v>
      </c>
      <c r="H754" s="2" t="s">
        <v>1822</v>
      </c>
      <c r="I754" s="2" t="s">
        <v>66</v>
      </c>
      <c r="J754" s="2" t="s">
        <v>69</v>
      </c>
      <c r="K754" s="2" t="s">
        <v>497</v>
      </c>
      <c r="L754" s="2" t="s">
        <v>92</v>
      </c>
      <c r="M754" s="2" t="s">
        <v>92</v>
      </c>
      <c r="N754" s="2" t="s">
        <v>488</v>
      </c>
      <c r="O754" s="2" t="s">
        <v>488</v>
      </c>
      <c r="P754" s="2" t="s">
        <v>464</v>
      </c>
      <c r="Q754" s="2" t="s">
        <v>154</v>
      </c>
      <c r="R754" s="2" t="s">
        <v>232</v>
      </c>
    </row>
    <row r="755" spans="1:18" x14ac:dyDescent="0.35">
      <c r="A755" s="2" t="s">
        <v>18</v>
      </c>
      <c r="B755" s="2" t="s">
        <v>27</v>
      </c>
      <c r="C755" s="2" t="s">
        <v>48</v>
      </c>
      <c r="D755" s="2" t="s">
        <v>56</v>
      </c>
      <c r="E755" s="2" t="s">
        <v>1823</v>
      </c>
      <c r="F755" s="2">
        <f t="shared" si="11"/>
        <v>0.75</v>
      </c>
      <c r="G755" s="2">
        <f>Sheet1[[#This Row],[Annual Salary]]/Sheet1[[#This Row],[Exchange Rate]]</f>
        <v>61170.666666666664</v>
      </c>
      <c r="H755" s="2" t="s">
        <v>1362</v>
      </c>
      <c r="I755" s="2" t="s">
        <v>67</v>
      </c>
      <c r="J755" s="2" t="s">
        <v>55</v>
      </c>
      <c r="K755" s="2" t="s">
        <v>73</v>
      </c>
      <c r="L755" s="2" t="s">
        <v>83</v>
      </c>
      <c r="M755" s="2" t="s">
        <v>73</v>
      </c>
      <c r="N755" s="2" t="s">
        <v>474</v>
      </c>
      <c r="O755" s="2" t="s">
        <v>459</v>
      </c>
      <c r="P755" s="2" t="s">
        <v>464</v>
      </c>
      <c r="Q755" s="2" t="s">
        <v>154</v>
      </c>
      <c r="R755" s="2" t="s">
        <v>212</v>
      </c>
    </row>
    <row r="756" spans="1:18" x14ac:dyDescent="0.35">
      <c r="A756" s="2" t="s">
        <v>16</v>
      </c>
      <c r="B756" s="2" t="s">
        <v>34</v>
      </c>
      <c r="C756" s="2" t="s">
        <v>37</v>
      </c>
      <c r="D756" s="2" t="s">
        <v>55</v>
      </c>
      <c r="E756" s="2" t="s">
        <v>1824</v>
      </c>
      <c r="F756" s="2">
        <f t="shared" si="11"/>
        <v>0.86</v>
      </c>
      <c r="G756" s="2">
        <f>Sheet1[[#This Row],[Annual Salary]]/Sheet1[[#This Row],[Exchange Rate]]</f>
        <v>68737.209302325587</v>
      </c>
      <c r="H756" s="2" t="s">
        <v>1825</v>
      </c>
      <c r="I756" s="2" t="s">
        <v>62</v>
      </c>
      <c r="J756" s="2" t="s">
        <v>466</v>
      </c>
      <c r="K756" s="2" t="s">
        <v>75</v>
      </c>
      <c r="L756" s="2" t="s">
        <v>91</v>
      </c>
      <c r="M756" s="2" t="s">
        <v>118</v>
      </c>
      <c r="N756" s="2" t="s">
        <v>531</v>
      </c>
      <c r="O756" s="2" t="s">
        <v>504</v>
      </c>
      <c r="P756" s="2" t="s">
        <v>148</v>
      </c>
      <c r="Q756" s="2" t="s">
        <v>156</v>
      </c>
      <c r="R756" s="2" t="s">
        <v>350</v>
      </c>
    </row>
    <row r="757" spans="1:18" x14ac:dyDescent="0.35">
      <c r="A757" s="2" t="s">
        <v>18</v>
      </c>
      <c r="B757" s="2" t="s">
        <v>25</v>
      </c>
      <c r="C757" s="2" t="s">
        <v>41</v>
      </c>
      <c r="D757" s="2" t="s">
        <v>61</v>
      </c>
      <c r="E757" s="2" t="s">
        <v>1826</v>
      </c>
      <c r="F757" s="2">
        <f t="shared" si="11"/>
        <v>1</v>
      </c>
      <c r="G757" s="2">
        <f>Sheet1[[#This Row],[Annual Salary]]/Sheet1[[#This Row],[Exchange Rate]]</f>
        <v>118334</v>
      </c>
      <c r="H757" s="2" t="s">
        <v>1827</v>
      </c>
      <c r="I757" s="2" t="s">
        <v>66</v>
      </c>
      <c r="J757" s="2" t="s">
        <v>466</v>
      </c>
      <c r="K757" s="2" t="s">
        <v>76</v>
      </c>
      <c r="L757" s="2" t="s">
        <v>109</v>
      </c>
      <c r="M757" s="2" t="s">
        <v>144</v>
      </c>
      <c r="N757" s="2" t="s">
        <v>488</v>
      </c>
      <c r="O757" s="2" t="s">
        <v>474</v>
      </c>
      <c r="P757" s="2" t="s">
        <v>148</v>
      </c>
      <c r="Q757" s="2" t="s">
        <v>156</v>
      </c>
      <c r="R757" s="2" t="s">
        <v>165</v>
      </c>
    </row>
    <row r="758" spans="1:18" x14ac:dyDescent="0.35">
      <c r="A758" s="2" t="s">
        <v>18</v>
      </c>
      <c r="B758" s="2" t="s">
        <v>28</v>
      </c>
      <c r="C758" s="2" t="s">
        <v>51</v>
      </c>
      <c r="D758" s="2" t="s">
        <v>486</v>
      </c>
      <c r="E758" s="2" t="s">
        <v>1828</v>
      </c>
      <c r="F758" s="2">
        <f t="shared" si="11"/>
        <v>88.04</v>
      </c>
      <c r="G758" s="2">
        <f>Sheet1[[#This Row],[Annual Salary]]/Sheet1[[#This Row],[Exchange Rate]]</f>
        <v>16325.238527941843</v>
      </c>
      <c r="H758" s="2" t="s">
        <v>1829</v>
      </c>
      <c r="I758" s="2" t="s">
        <v>65</v>
      </c>
      <c r="J758" s="2" t="s">
        <v>466</v>
      </c>
      <c r="K758" s="2" t="s">
        <v>77</v>
      </c>
      <c r="L758" s="2" t="s">
        <v>104</v>
      </c>
      <c r="M758" s="2" t="s">
        <v>132</v>
      </c>
      <c r="N758" s="2" t="s">
        <v>469</v>
      </c>
      <c r="O758" s="2" t="s">
        <v>459</v>
      </c>
      <c r="P758" s="2" t="s">
        <v>481</v>
      </c>
      <c r="Q758" s="2" t="s">
        <v>465</v>
      </c>
      <c r="R758" s="2" t="s">
        <v>405</v>
      </c>
    </row>
    <row r="759" spans="1:18" x14ac:dyDescent="0.35">
      <c r="A759" s="2" t="s">
        <v>18</v>
      </c>
      <c r="B759" s="2" t="s">
        <v>25</v>
      </c>
      <c r="C759" s="2" t="s">
        <v>37</v>
      </c>
      <c r="D759" s="2" t="s">
        <v>486</v>
      </c>
      <c r="E759" s="2" t="s">
        <v>1830</v>
      </c>
      <c r="F759" s="2">
        <f t="shared" si="11"/>
        <v>88.04</v>
      </c>
      <c r="G759" s="2">
        <f>Sheet1[[#This Row],[Annual Salary]]/Sheet1[[#This Row],[Exchange Rate]]</f>
        <v>6493.650613357564</v>
      </c>
      <c r="H759" s="2" t="s">
        <v>1831</v>
      </c>
      <c r="I759" s="2" t="s">
        <v>65</v>
      </c>
      <c r="J759" s="2" t="s">
        <v>452</v>
      </c>
      <c r="K759" s="2" t="s">
        <v>78</v>
      </c>
      <c r="L759" s="2" t="s">
        <v>491</v>
      </c>
      <c r="M759" s="2" t="s">
        <v>117</v>
      </c>
      <c r="N759" s="2" t="s">
        <v>469</v>
      </c>
      <c r="O759" s="2" t="s">
        <v>480</v>
      </c>
      <c r="P759" s="2" t="s">
        <v>152</v>
      </c>
      <c r="Q759" s="2" t="s">
        <v>455</v>
      </c>
      <c r="R759" s="2" t="s">
        <v>406</v>
      </c>
    </row>
    <row r="760" spans="1:18" x14ac:dyDescent="0.35">
      <c r="A760" s="2" t="s">
        <v>16</v>
      </c>
      <c r="B760" s="2" t="s">
        <v>30</v>
      </c>
      <c r="C760" s="2" t="s">
        <v>39</v>
      </c>
      <c r="D760" s="2" t="s">
        <v>449</v>
      </c>
      <c r="E760" s="2" t="s">
        <v>1832</v>
      </c>
      <c r="F760" s="2">
        <f t="shared" si="11"/>
        <v>88.04</v>
      </c>
      <c r="G760" s="2">
        <f>Sheet1[[#This Row],[Annual Salary]]/Sheet1[[#This Row],[Exchange Rate]]</f>
        <v>7990.742844161744</v>
      </c>
      <c r="H760" s="2" t="s">
        <v>1833</v>
      </c>
      <c r="I760" s="2" t="s">
        <v>65</v>
      </c>
      <c r="J760" s="2" t="s">
        <v>69</v>
      </c>
      <c r="K760" s="2" t="s">
        <v>71</v>
      </c>
      <c r="L760" s="2" t="s">
        <v>81</v>
      </c>
      <c r="M760" s="2" t="s">
        <v>111</v>
      </c>
      <c r="N760" s="2" t="s">
        <v>498</v>
      </c>
      <c r="O760" s="2" t="s">
        <v>947</v>
      </c>
      <c r="P760" s="2" t="s">
        <v>454</v>
      </c>
      <c r="Q760" s="2" t="s">
        <v>465</v>
      </c>
      <c r="R760" s="2" t="s">
        <v>407</v>
      </c>
    </row>
    <row r="761" spans="1:18" x14ac:dyDescent="0.35">
      <c r="A761" s="2" t="s">
        <v>18</v>
      </c>
      <c r="B761" s="2" t="s">
        <v>34</v>
      </c>
      <c r="C761" s="2" t="s">
        <v>48</v>
      </c>
      <c r="D761" s="2" t="s">
        <v>449</v>
      </c>
      <c r="E761" s="2" t="s">
        <v>1834</v>
      </c>
      <c r="F761" s="2">
        <f t="shared" si="11"/>
        <v>1</v>
      </c>
      <c r="G761" s="2">
        <f>Sheet1[[#This Row],[Annual Salary]]/Sheet1[[#This Row],[Exchange Rate]]</f>
        <v>103670</v>
      </c>
      <c r="H761" s="2" t="s">
        <v>1835</v>
      </c>
      <c r="I761" s="2" t="s">
        <v>66</v>
      </c>
      <c r="J761" s="2" t="s">
        <v>472</v>
      </c>
      <c r="K761" s="2" t="s">
        <v>74</v>
      </c>
      <c r="L761" s="2" t="s">
        <v>84</v>
      </c>
      <c r="M761" s="2" t="s">
        <v>113</v>
      </c>
      <c r="N761" s="2" t="s">
        <v>477</v>
      </c>
      <c r="O761" s="2" t="s">
        <v>498</v>
      </c>
      <c r="P761" s="2" t="s">
        <v>454</v>
      </c>
      <c r="Q761" s="2" t="s">
        <v>154</v>
      </c>
      <c r="R761" s="2" t="s">
        <v>211</v>
      </c>
    </row>
    <row r="762" spans="1:18" x14ac:dyDescent="0.35">
      <c r="A762" s="2" t="s">
        <v>18</v>
      </c>
      <c r="B762" s="2" t="s">
        <v>32</v>
      </c>
      <c r="C762" s="2" t="s">
        <v>42</v>
      </c>
      <c r="D762" s="2" t="s">
        <v>486</v>
      </c>
      <c r="E762" s="2" t="s">
        <v>1836</v>
      </c>
      <c r="F762" s="2">
        <f t="shared" si="11"/>
        <v>0.86</v>
      </c>
      <c r="G762" s="2">
        <f>Sheet1[[#This Row],[Annual Salary]]/Sheet1[[#This Row],[Exchange Rate]]</f>
        <v>72772.093023255817</v>
      </c>
      <c r="H762" s="2" t="s">
        <v>1837</v>
      </c>
      <c r="I762" s="2" t="s">
        <v>62</v>
      </c>
      <c r="J762" s="2" t="s">
        <v>466</v>
      </c>
      <c r="K762" s="2" t="s">
        <v>75</v>
      </c>
      <c r="L762" s="2" t="s">
        <v>99</v>
      </c>
      <c r="M762" s="2" t="s">
        <v>125</v>
      </c>
      <c r="N762" s="2" t="s">
        <v>516</v>
      </c>
      <c r="O762" s="2" t="s">
        <v>488</v>
      </c>
      <c r="P762" s="2" t="s">
        <v>464</v>
      </c>
      <c r="Q762" s="2" t="s">
        <v>156</v>
      </c>
      <c r="R762" s="2" t="s">
        <v>408</v>
      </c>
    </row>
    <row r="763" spans="1:18" x14ac:dyDescent="0.35">
      <c r="A763" s="2" t="s">
        <v>16</v>
      </c>
      <c r="B763" s="2" t="s">
        <v>34</v>
      </c>
      <c r="C763" s="2" t="s">
        <v>549</v>
      </c>
      <c r="D763" s="2" t="s">
        <v>56</v>
      </c>
      <c r="E763" s="2" t="s">
        <v>1838</v>
      </c>
      <c r="F763" s="2">
        <f t="shared" si="11"/>
        <v>1.4</v>
      </c>
      <c r="G763" s="2">
        <f>Sheet1[[#This Row],[Annual Salary]]/Sheet1[[#This Row],[Exchange Rate]]</f>
        <v>39336.428571428572</v>
      </c>
      <c r="H763" s="2" t="s">
        <v>1839</v>
      </c>
      <c r="I763" s="2" t="s">
        <v>64</v>
      </c>
      <c r="J763" s="2" t="s">
        <v>472</v>
      </c>
      <c r="K763" s="2" t="s">
        <v>76</v>
      </c>
      <c r="L763" s="2" t="s">
        <v>96</v>
      </c>
      <c r="M763" s="2" t="s">
        <v>121</v>
      </c>
      <c r="N763" s="2" t="s">
        <v>477</v>
      </c>
      <c r="O763" s="2" t="s">
        <v>947</v>
      </c>
      <c r="P763" s="2" t="s">
        <v>150</v>
      </c>
      <c r="Q763" s="2" t="s">
        <v>455</v>
      </c>
      <c r="R763" s="2" t="s">
        <v>276</v>
      </c>
    </row>
    <row r="764" spans="1:18" x14ac:dyDescent="0.35">
      <c r="A764" s="2" t="s">
        <v>16</v>
      </c>
      <c r="B764" s="2" t="s">
        <v>30</v>
      </c>
      <c r="C764" s="2" t="s">
        <v>37</v>
      </c>
      <c r="D764" s="2" t="s">
        <v>61</v>
      </c>
      <c r="E764" s="2" t="s">
        <v>1840</v>
      </c>
      <c r="F764" s="2">
        <f t="shared" si="11"/>
        <v>1.4</v>
      </c>
      <c r="G764" s="2">
        <f>Sheet1[[#This Row],[Annual Salary]]/Sheet1[[#This Row],[Exchange Rate]]</f>
        <v>26496.428571428572</v>
      </c>
      <c r="H764" s="2" t="s">
        <v>480</v>
      </c>
      <c r="I764" s="2" t="s">
        <v>64</v>
      </c>
      <c r="J764" s="2" t="s">
        <v>472</v>
      </c>
      <c r="K764" s="2" t="s">
        <v>76</v>
      </c>
      <c r="L764" s="2" t="s">
        <v>86</v>
      </c>
      <c r="M764" s="2" t="s">
        <v>115</v>
      </c>
      <c r="N764" s="2" t="s">
        <v>504</v>
      </c>
      <c r="O764" s="2" t="s">
        <v>516</v>
      </c>
      <c r="P764" s="2" t="s">
        <v>464</v>
      </c>
      <c r="Q764" s="2" t="s">
        <v>465</v>
      </c>
      <c r="R764" s="2" t="s">
        <v>403</v>
      </c>
    </row>
    <row r="765" spans="1:18" x14ac:dyDescent="0.35">
      <c r="A765" s="2" t="s">
        <v>19</v>
      </c>
      <c r="B765" s="2" t="s">
        <v>27</v>
      </c>
      <c r="C765" s="2" t="s">
        <v>46</v>
      </c>
      <c r="D765" s="2" t="s">
        <v>60</v>
      </c>
      <c r="E765" s="2" t="s">
        <v>1841</v>
      </c>
      <c r="F765" s="2">
        <f t="shared" si="11"/>
        <v>0.86</v>
      </c>
      <c r="G765" s="2">
        <f>Sheet1[[#This Row],[Annual Salary]]/Sheet1[[#This Row],[Exchange Rate]]</f>
        <v>135482.5581395349</v>
      </c>
      <c r="H765" s="2" t="s">
        <v>1842</v>
      </c>
      <c r="I765" s="2" t="s">
        <v>62</v>
      </c>
      <c r="J765" s="2" t="s">
        <v>69</v>
      </c>
      <c r="K765" s="2" t="s">
        <v>497</v>
      </c>
      <c r="L765" s="2" t="s">
        <v>92</v>
      </c>
      <c r="M765" s="2" t="s">
        <v>92</v>
      </c>
      <c r="N765" s="2" t="s">
        <v>480</v>
      </c>
      <c r="O765" s="2" t="s">
        <v>480</v>
      </c>
      <c r="P765" s="2" t="s">
        <v>152</v>
      </c>
      <c r="Q765" s="2" t="s">
        <v>154</v>
      </c>
      <c r="R765" s="2" t="s">
        <v>161</v>
      </c>
    </row>
    <row r="766" spans="1:18" x14ac:dyDescent="0.35">
      <c r="A766" s="2" t="s">
        <v>19</v>
      </c>
      <c r="B766" s="2" t="s">
        <v>23</v>
      </c>
      <c r="C766" s="2" t="s">
        <v>43</v>
      </c>
      <c r="D766" s="2" t="s">
        <v>57</v>
      </c>
      <c r="E766" s="2" t="s">
        <v>1843</v>
      </c>
      <c r="F766" s="2">
        <f t="shared" si="11"/>
        <v>1.53</v>
      </c>
      <c r="G766" s="2">
        <f>Sheet1[[#This Row],[Annual Salary]]/Sheet1[[#This Row],[Exchange Rate]]</f>
        <v>54914.379084967317</v>
      </c>
      <c r="H766" s="2" t="s">
        <v>1844</v>
      </c>
      <c r="I766" s="2" t="s">
        <v>63</v>
      </c>
      <c r="J766" s="2" t="s">
        <v>55</v>
      </c>
      <c r="K766" s="2" t="s">
        <v>73</v>
      </c>
      <c r="L766" s="2" t="s">
        <v>83</v>
      </c>
      <c r="M766" s="2" t="s">
        <v>73</v>
      </c>
      <c r="N766" s="2" t="s">
        <v>473</v>
      </c>
      <c r="O766" s="2" t="s">
        <v>473</v>
      </c>
      <c r="P766" s="2" t="s">
        <v>464</v>
      </c>
      <c r="Q766" s="2" t="s">
        <v>455</v>
      </c>
      <c r="R766" s="2" t="s">
        <v>282</v>
      </c>
    </row>
    <row r="767" spans="1:18" x14ac:dyDescent="0.35">
      <c r="A767" s="2" t="s">
        <v>16</v>
      </c>
      <c r="B767" s="2" t="s">
        <v>34</v>
      </c>
      <c r="C767" s="2" t="s">
        <v>52</v>
      </c>
      <c r="D767" s="2" t="s">
        <v>466</v>
      </c>
      <c r="E767" s="2" t="s">
        <v>1845</v>
      </c>
      <c r="F767" s="2">
        <f t="shared" si="11"/>
        <v>1</v>
      </c>
      <c r="G767" s="2">
        <f>Sheet1[[#This Row],[Annual Salary]]/Sheet1[[#This Row],[Exchange Rate]]</f>
        <v>48510</v>
      </c>
      <c r="H767" s="2" t="s">
        <v>1846</v>
      </c>
      <c r="I767" s="2" t="s">
        <v>66</v>
      </c>
      <c r="J767" s="2" t="s">
        <v>472</v>
      </c>
      <c r="K767" s="2" t="s">
        <v>78</v>
      </c>
      <c r="L767" s="2" t="s">
        <v>491</v>
      </c>
      <c r="M767" s="2" t="s">
        <v>117</v>
      </c>
      <c r="N767" s="2" t="s">
        <v>484</v>
      </c>
      <c r="O767" s="2" t="s">
        <v>484</v>
      </c>
      <c r="P767" s="2" t="s">
        <v>148</v>
      </c>
      <c r="Q767" s="2" t="s">
        <v>156</v>
      </c>
      <c r="R767" s="2" t="s">
        <v>513</v>
      </c>
    </row>
    <row r="768" spans="1:18" x14ac:dyDescent="0.35">
      <c r="A768" s="2" t="s">
        <v>18</v>
      </c>
      <c r="B768" s="2" t="s">
        <v>23</v>
      </c>
      <c r="C768" s="2" t="s">
        <v>549</v>
      </c>
      <c r="D768" s="2" t="s">
        <v>55</v>
      </c>
      <c r="E768" s="2" t="s">
        <v>1847</v>
      </c>
      <c r="F768" s="2">
        <f t="shared" si="11"/>
        <v>1</v>
      </c>
      <c r="G768" s="2">
        <f>Sheet1[[#This Row],[Annual Salary]]/Sheet1[[#This Row],[Exchange Rate]]</f>
        <v>92409</v>
      </c>
      <c r="H768" s="2" t="s">
        <v>1848</v>
      </c>
      <c r="I768" s="2" t="s">
        <v>66</v>
      </c>
      <c r="J768" s="2" t="s">
        <v>466</v>
      </c>
      <c r="K768" s="2" t="s">
        <v>80</v>
      </c>
      <c r="L768" s="2" t="s">
        <v>97</v>
      </c>
      <c r="M768" s="2" t="s">
        <v>122</v>
      </c>
      <c r="N768" s="2" t="s">
        <v>498</v>
      </c>
      <c r="O768" s="2" t="s">
        <v>766</v>
      </c>
      <c r="P768" s="2" t="s">
        <v>150</v>
      </c>
      <c r="Q768" s="2" t="s">
        <v>455</v>
      </c>
      <c r="R768" s="2" t="s">
        <v>293</v>
      </c>
    </row>
    <row r="769" spans="1:18" x14ac:dyDescent="0.35">
      <c r="A769" s="2" t="s">
        <v>20</v>
      </c>
      <c r="B769" s="2" t="s">
        <v>25</v>
      </c>
      <c r="C769" s="2" t="s">
        <v>47</v>
      </c>
      <c r="D769" s="2" t="s">
        <v>59</v>
      </c>
      <c r="E769" s="2" t="s">
        <v>1849</v>
      </c>
      <c r="F769" s="2">
        <f t="shared" si="11"/>
        <v>1</v>
      </c>
      <c r="G769" s="2">
        <f>Sheet1[[#This Row],[Annual Salary]]/Sheet1[[#This Row],[Exchange Rate]]</f>
        <v>136373</v>
      </c>
      <c r="H769" s="2" t="s">
        <v>1850</v>
      </c>
      <c r="I769" s="2" t="s">
        <v>66</v>
      </c>
      <c r="J769" s="2" t="s">
        <v>55</v>
      </c>
      <c r="K769" s="2" t="s">
        <v>75</v>
      </c>
      <c r="L769" s="2" t="s">
        <v>99</v>
      </c>
      <c r="M769" s="2" t="s">
        <v>125</v>
      </c>
      <c r="N769" s="2" t="s">
        <v>462</v>
      </c>
      <c r="O769" s="2" t="s">
        <v>462</v>
      </c>
      <c r="P769" s="2" t="s">
        <v>148</v>
      </c>
      <c r="Q769" s="2" t="s">
        <v>465</v>
      </c>
      <c r="R769" s="2" t="s">
        <v>169</v>
      </c>
    </row>
    <row r="770" spans="1:18" x14ac:dyDescent="0.35">
      <c r="A770" s="2" t="s">
        <v>20</v>
      </c>
      <c r="B770" s="2" t="s">
        <v>25</v>
      </c>
      <c r="C770" s="2" t="s">
        <v>36</v>
      </c>
      <c r="D770" s="2" t="s">
        <v>57</v>
      </c>
      <c r="E770" s="2" t="s">
        <v>1851</v>
      </c>
      <c r="F770" s="2">
        <f t="shared" ref="F770:F833" si="12">IF(I770="USD",1,
 IF(I770="INR",88.04,
 IF(I770="EUR",0.86,
 IF(I770="GBP",0.75,
 IF(I770="CAD",1.4,
 IF(I770="AUD",1.53))))))</f>
        <v>0.75</v>
      </c>
      <c r="G770" s="2">
        <f>Sheet1[[#This Row],[Annual Salary]]/Sheet1[[#This Row],[Exchange Rate]]</f>
        <v>88489.333333333328</v>
      </c>
      <c r="H770" s="2" t="s">
        <v>1852</v>
      </c>
      <c r="I770" s="2" t="s">
        <v>67</v>
      </c>
      <c r="J770" s="2" t="s">
        <v>69</v>
      </c>
      <c r="K770" s="2" t="s">
        <v>77</v>
      </c>
      <c r="L770" s="2" t="s">
        <v>108</v>
      </c>
      <c r="M770" s="2" t="s">
        <v>136</v>
      </c>
      <c r="N770" s="2" t="s">
        <v>462</v>
      </c>
      <c r="O770" s="2" t="s">
        <v>462</v>
      </c>
      <c r="P770" s="2" t="s">
        <v>454</v>
      </c>
      <c r="Q770" s="2" t="s">
        <v>455</v>
      </c>
      <c r="R770" s="2" t="s">
        <v>180</v>
      </c>
    </row>
    <row r="771" spans="1:18" x14ac:dyDescent="0.35">
      <c r="A771" s="2" t="s">
        <v>19</v>
      </c>
      <c r="B771" s="2" t="s">
        <v>22</v>
      </c>
      <c r="C771" s="2" t="s">
        <v>42</v>
      </c>
      <c r="D771" s="2" t="s">
        <v>486</v>
      </c>
      <c r="E771" s="2" t="s">
        <v>1853</v>
      </c>
      <c r="F771" s="2">
        <f t="shared" si="12"/>
        <v>0.86</v>
      </c>
      <c r="G771" s="2">
        <f>Sheet1[[#This Row],[Annual Salary]]/Sheet1[[#This Row],[Exchange Rate]]</f>
        <v>101763.95348837209</v>
      </c>
      <c r="H771" s="2" t="s">
        <v>1854</v>
      </c>
      <c r="I771" s="2" t="s">
        <v>62</v>
      </c>
      <c r="J771" s="2" t="s">
        <v>466</v>
      </c>
      <c r="K771" s="2" t="s">
        <v>72</v>
      </c>
      <c r="L771" s="2" t="s">
        <v>82</v>
      </c>
      <c r="M771" s="2" t="s">
        <v>112</v>
      </c>
      <c r="N771" s="2" t="s">
        <v>517</v>
      </c>
      <c r="O771" s="2" t="s">
        <v>517</v>
      </c>
      <c r="P771" s="2" t="s">
        <v>464</v>
      </c>
      <c r="Q771" s="2" t="s">
        <v>455</v>
      </c>
      <c r="R771" s="2" t="s">
        <v>180</v>
      </c>
    </row>
    <row r="772" spans="1:18" x14ac:dyDescent="0.35">
      <c r="A772" s="2" t="s">
        <v>19</v>
      </c>
      <c r="B772" s="2" t="s">
        <v>31</v>
      </c>
      <c r="C772" s="2" t="s">
        <v>42</v>
      </c>
      <c r="D772" s="2" t="s">
        <v>55</v>
      </c>
      <c r="E772" s="2" t="s">
        <v>1855</v>
      </c>
      <c r="F772" s="2">
        <f t="shared" si="12"/>
        <v>0.75</v>
      </c>
      <c r="G772" s="2">
        <f>Sheet1[[#This Row],[Annual Salary]]/Sheet1[[#This Row],[Exchange Rate]]</f>
        <v>36880</v>
      </c>
      <c r="H772" s="2" t="s">
        <v>1856</v>
      </c>
      <c r="I772" s="2" t="s">
        <v>67</v>
      </c>
      <c r="J772" s="2" t="s">
        <v>69</v>
      </c>
      <c r="K772" s="2" t="s">
        <v>75</v>
      </c>
      <c r="L772" s="2" t="s">
        <v>99</v>
      </c>
      <c r="M772" s="2" t="s">
        <v>131</v>
      </c>
      <c r="N772" s="2" t="s">
        <v>474</v>
      </c>
      <c r="O772" s="2" t="s">
        <v>480</v>
      </c>
      <c r="P772" s="2" t="s">
        <v>152</v>
      </c>
      <c r="Q772" s="2" t="s">
        <v>455</v>
      </c>
      <c r="R772" s="2" t="s">
        <v>168</v>
      </c>
    </row>
    <row r="773" spans="1:18" x14ac:dyDescent="0.35">
      <c r="A773" s="2" t="s">
        <v>18</v>
      </c>
      <c r="B773" s="2" t="s">
        <v>30</v>
      </c>
      <c r="C773" s="2" t="s">
        <v>448</v>
      </c>
      <c r="D773" s="2" t="s">
        <v>456</v>
      </c>
      <c r="E773" s="2" t="s">
        <v>1857</v>
      </c>
      <c r="F773" s="2">
        <f t="shared" si="12"/>
        <v>1.4</v>
      </c>
      <c r="G773" s="2">
        <f>Sheet1[[#This Row],[Annual Salary]]/Sheet1[[#This Row],[Exchange Rate]]</f>
        <v>12712.857142857143</v>
      </c>
      <c r="H773" s="2" t="s">
        <v>1858</v>
      </c>
      <c r="I773" s="2" t="s">
        <v>64</v>
      </c>
      <c r="J773" s="2" t="s">
        <v>55</v>
      </c>
      <c r="K773" s="2" t="s">
        <v>72</v>
      </c>
      <c r="L773" s="2" t="s">
        <v>101</v>
      </c>
      <c r="M773" s="2" t="s">
        <v>101</v>
      </c>
      <c r="N773" s="2" t="s">
        <v>516</v>
      </c>
      <c r="O773" s="2" t="s">
        <v>473</v>
      </c>
      <c r="P773" s="2" t="s">
        <v>150</v>
      </c>
      <c r="Q773" s="2" t="s">
        <v>465</v>
      </c>
      <c r="R773" s="2" t="s">
        <v>347</v>
      </c>
    </row>
    <row r="774" spans="1:18" x14ac:dyDescent="0.35">
      <c r="A774" s="2" t="s">
        <v>18</v>
      </c>
      <c r="B774" s="2" t="s">
        <v>28</v>
      </c>
      <c r="C774" s="2" t="s">
        <v>41</v>
      </c>
      <c r="D774" s="2" t="s">
        <v>56</v>
      </c>
      <c r="E774" s="2" t="s">
        <v>1859</v>
      </c>
      <c r="F774" s="2">
        <f t="shared" si="12"/>
        <v>1.4</v>
      </c>
      <c r="G774" s="2">
        <f>Sheet1[[#This Row],[Annual Salary]]/Sheet1[[#This Row],[Exchange Rate]]</f>
        <v>77698.571428571435</v>
      </c>
      <c r="H774" s="2" t="s">
        <v>1860</v>
      </c>
      <c r="I774" s="2" t="s">
        <v>64</v>
      </c>
      <c r="J774" s="2" t="s">
        <v>55</v>
      </c>
      <c r="K774" s="2" t="s">
        <v>77</v>
      </c>
      <c r="L774" s="2" t="s">
        <v>87</v>
      </c>
      <c r="M774" s="2" t="s">
        <v>135</v>
      </c>
      <c r="N774" s="2" t="s">
        <v>488</v>
      </c>
      <c r="O774" s="2" t="s">
        <v>517</v>
      </c>
      <c r="P774" s="2" t="s">
        <v>152</v>
      </c>
      <c r="Q774" s="2" t="s">
        <v>154</v>
      </c>
      <c r="R774" s="2" t="s">
        <v>409</v>
      </c>
    </row>
    <row r="775" spans="1:18" x14ac:dyDescent="0.35">
      <c r="A775" s="2" t="s">
        <v>19</v>
      </c>
      <c r="B775" s="2" t="s">
        <v>466</v>
      </c>
      <c r="C775" s="2" t="s">
        <v>466</v>
      </c>
      <c r="D775" s="2" t="s">
        <v>56</v>
      </c>
      <c r="E775" s="2" t="s">
        <v>480</v>
      </c>
      <c r="F775" s="2">
        <f t="shared" si="12"/>
        <v>1.53</v>
      </c>
      <c r="G775" s="2">
        <f>Sheet1[[#This Row],[Annual Salary]]/Sheet1[[#This Row],[Exchange Rate]]</f>
        <v>0</v>
      </c>
      <c r="H775" s="2" t="s">
        <v>1861</v>
      </c>
      <c r="I775" s="2" t="s">
        <v>63</v>
      </c>
      <c r="J775" s="2" t="s">
        <v>69</v>
      </c>
      <c r="K775" s="2" t="s">
        <v>78</v>
      </c>
      <c r="L775" s="2" t="s">
        <v>584</v>
      </c>
      <c r="M775" s="2" t="s">
        <v>466</v>
      </c>
      <c r="N775" s="2" t="s">
        <v>480</v>
      </c>
      <c r="O775" s="2" t="s">
        <v>480</v>
      </c>
      <c r="P775" s="2" t="s">
        <v>148</v>
      </c>
      <c r="Q775" s="2" t="s">
        <v>466</v>
      </c>
      <c r="R775" s="2" t="s">
        <v>189</v>
      </c>
    </row>
    <row r="776" spans="1:18" x14ac:dyDescent="0.35">
      <c r="A776" s="2" t="s">
        <v>18</v>
      </c>
      <c r="B776" s="2" t="s">
        <v>28</v>
      </c>
      <c r="C776" s="2" t="s">
        <v>47</v>
      </c>
      <c r="D776" s="2" t="s">
        <v>60</v>
      </c>
      <c r="E776" s="2" t="s">
        <v>1862</v>
      </c>
      <c r="F776" s="2">
        <f t="shared" si="12"/>
        <v>0.86</v>
      </c>
      <c r="G776" s="2">
        <f>Sheet1[[#This Row],[Annual Salary]]/Sheet1[[#This Row],[Exchange Rate]]</f>
        <v>58663.953488372092</v>
      </c>
      <c r="H776" s="2" t="s">
        <v>1863</v>
      </c>
      <c r="I776" s="2" t="s">
        <v>62</v>
      </c>
      <c r="J776" s="2" t="s">
        <v>55</v>
      </c>
      <c r="K776" s="2" t="s">
        <v>76</v>
      </c>
      <c r="L776" s="2" t="s">
        <v>109</v>
      </c>
      <c r="M776" s="2" t="s">
        <v>144</v>
      </c>
      <c r="N776" s="2" t="s">
        <v>474</v>
      </c>
      <c r="O776" s="2" t="s">
        <v>474</v>
      </c>
      <c r="P776" s="2" t="s">
        <v>150</v>
      </c>
      <c r="Q776" s="2" t="s">
        <v>465</v>
      </c>
      <c r="R776" s="2" t="s">
        <v>170</v>
      </c>
    </row>
    <row r="777" spans="1:18" x14ac:dyDescent="0.35">
      <c r="A777" s="2" t="s">
        <v>16</v>
      </c>
      <c r="B777" s="2" t="s">
        <v>34</v>
      </c>
      <c r="C777" s="2" t="s">
        <v>37</v>
      </c>
      <c r="D777" s="2" t="s">
        <v>61</v>
      </c>
      <c r="E777" s="2" t="s">
        <v>1864</v>
      </c>
      <c r="F777" s="2">
        <f t="shared" si="12"/>
        <v>1.4</v>
      </c>
      <c r="G777" s="2">
        <f>Sheet1[[#This Row],[Annual Salary]]/Sheet1[[#This Row],[Exchange Rate]]</f>
        <v>46084.285714285717</v>
      </c>
      <c r="H777" s="2" t="s">
        <v>1865</v>
      </c>
      <c r="I777" s="2" t="s">
        <v>64</v>
      </c>
      <c r="J777" s="2" t="s">
        <v>55</v>
      </c>
      <c r="K777" s="2" t="s">
        <v>77</v>
      </c>
      <c r="L777" s="2" t="s">
        <v>103</v>
      </c>
      <c r="M777" s="2" t="s">
        <v>130</v>
      </c>
      <c r="N777" s="2" t="s">
        <v>462</v>
      </c>
      <c r="O777" s="2" t="s">
        <v>462</v>
      </c>
      <c r="P777" s="2" t="s">
        <v>481</v>
      </c>
      <c r="Q777" s="2" t="s">
        <v>455</v>
      </c>
      <c r="R777" s="2" t="s">
        <v>221</v>
      </c>
    </row>
    <row r="778" spans="1:18" x14ac:dyDescent="0.35">
      <c r="A778" s="2" t="s">
        <v>17</v>
      </c>
      <c r="B778" s="2" t="s">
        <v>28</v>
      </c>
      <c r="C778" s="2" t="s">
        <v>37</v>
      </c>
      <c r="D778" s="2" t="s">
        <v>55</v>
      </c>
      <c r="E778" s="2" t="s">
        <v>1866</v>
      </c>
      <c r="F778" s="2">
        <f t="shared" si="12"/>
        <v>1</v>
      </c>
      <c r="G778" s="2">
        <f>Sheet1[[#This Row],[Annual Salary]]/Sheet1[[#This Row],[Exchange Rate]]</f>
        <v>45576</v>
      </c>
      <c r="H778" s="2" t="s">
        <v>1867</v>
      </c>
      <c r="I778" s="2" t="s">
        <v>66</v>
      </c>
      <c r="J778" s="2" t="s">
        <v>69</v>
      </c>
      <c r="K778" s="2" t="s">
        <v>71</v>
      </c>
      <c r="L778" s="2" t="s">
        <v>81</v>
      </c>
      <c r="M778" s="2" t="s">
        <v>111</v>
      </c>
      <c r="N778" s="2" t="s">
        <v>459</v>
      </c>
      <c r="O778" s="2" t="s">
        <v>480</v>
      </c>
      <c r="P778" s="2" t="s">
        <v>150</v>
      </c>
      <c r="Q778" s="2" t="s">
        <v>154</v>
      </c>
      <c r="R778" s="2" t="s">
        <v>513</v>
      </c>
    </row>
    <row r="779" spans="1:18" x14ac:dyDescent="0.35">
      <c r="A779" s="2" t="s">
        <v>18</v>
      </c>
      <c r="B779" s="2" t="s">
        <v>31</v>
      </c>
      <c r="C779" s="2" t="s">
        <v>549</v>
      </c>
      <c r="D779" s="2" t="s">
        <v>55</v>
      </c>
      <c r="E779" s="2" t="s">
        <v>1868</v>
      </c>
      <c r="F779" s="2">
        <f t="shared" si="12"/>
        <v>0.75</v>
      </c>
      <c r="G779" s="2">
        <f>Sheet1[[#This Row],[Annual Salary]]/Sheet1[[#This Row],[Exchange Rate]]</f>
        <v>74254.666666666672</v>
      </c>
      <c r="H779" s="2" t="s">
        <v>1869</v>
      </c>
      <c r="I779" s="2" t="s">
        <v>67</v>
      </c>
      <c r="J779" s="2" t="s">
        <v>472</v>
      </c>
      <c r="K779" s="2" t="s">
        <v>74</v>
      </c>
      <c r="L779" s="2" t="s">
        <v>107</v>
      </c>
      <c r="M779" s="2" t="s">
        <v>134</v>
      </c>
      <c r="N779" s="2" t="s">
        <v>517</v>
      </c>
      <c r="O779" s="2" t="s">
        <v>517</v>
      </c>
      <c r="P779" s="2" t="s">
        <v>454</v>
      </c>
      <c r="Q779" s="2" t="s">
        <v>156</v>
      </c>
      <c r="R779" s="2" t="s">
        <v>205</v>
      </c>
    </row>
    <row r="780" spans="1:18" x14ac:dyDescent="0.35">
      <c r="A780" s="2" t="s">
        <v>18</v>
      </c>
      <c r="B780" s="2" t="s">
        <v>33</v>
      </c>
      <c r="C780" s="2" t="s">
        <v>549</v>
      </c>
      <c r="D780" s="2" t="s">
        <v>59</v>
      </c>
      <c r="E780" s="2" t="s">
        <v>1870</v>
      </c>
      <c r="F780" s="2">
        <f t="shared" si="12"/>
        <v>88.04</v>
      </c>
      <c r="G780" s="2">
        <f>Sheet1[[#This Row],[Annual Salary]]/Sheet1[[#This Row],[Exchange Rate]]</f>
        <v>8037.5511131303947</v>
      </c>
      <c r="H780" s="2" t="s">
        <v>1871</v>
      </c>
      <c r="I780" s="2" t="s">
        <v>65</v>
      </c>
      <c r="J780" s="2" t="s">
        <v>69</v>
      </c>
      <c r="K780" s="2" t="s">
        <v>78</v>
      </c>
      <c r="L780" s="2" t="s">
        <v>584</v>
      </c>
      <c r="M780" s="2" t="s">
        <v>133</v>
      </c>
      <c r="N780" s="2" t="s">
        <v>453</v>
      </c>
      <c r="O780" s="2" t="s">
        <v>488</v>
      </c>
      <c r="P780" s="2" t="s">
        <v>148</v>
      </c>
      <c r="Q780" s="2" t="s">
        <v>465</v>
      </c>
      <c r="R780" s="2" t="s">
        <v>211</v>
      </c>
    </row>
    <row r="781" spans="1:18" x14ac:dyDescent="0.35">
      <c r="A781" s="2" t="s">
        <v>16</v>
      </c>
      <c r="B781" s="2" t="s">
        <v>28</v>
      </c>
      <c r="C781" s="2" t="s">
        <v>37</v>
      </c>
      <c r="D781" s="2" t="s">
        <v>56</v>
      </c>
      <c r="E781" s="2" t="s">
        <v>1872</v>
      </c>
      <c r="F781" s="2">
        <f t="shared" si="12"/>
        <v>1.4</v>
      </c>
      <c r="G781" s="2">
        <f>Sheet1[[#This Row],[Annual Salary]]/Sheet1[[#This Row],[Exchange Rate]]</f>
        <v>72391.42857142858</v>
      </c>
      <c r="H781" s="2" t="s">
        <v>1873</v>
      </c>
      <c r="I781" s="2" t="s">
        <v>64</v>
      </c>
      <c r="J781" s="2" t="s">
        <v>472</v>
      </c>
      <c r="K781" s="2" t="s">
        <v>71</v>
      </c>
      <c r="L781" s="2" t="s">
        <v>81</v>
      </c>
      <c r="M781" s="2" t="s">
        <v>111</v>
      </c>
      <c r="N781" s="2" t="s">
        <v>498</v>
      </c>
      <c r="O781" s="2" t="s">
        <v>766</v>
      </c>
      <c r="P781" s="2" t="s">
        <v>481</v>
      </c>
      <c r="Q781" s="2" t="s">
        <v>455</v>
      </c>
      <c r="R781" s="2" t="s">
        <v>410</v>
      </c>
    </row>
    <row r="782" spans="1:18" x14ac:dyDescent="0.35">
      <c r="A782" s="2" t="s">
        <v>20</v>
      </c>
      <c r="B782" s="2" t="s">
        <v>25</v>
      </c>
      <c r="C782" s="2" t="s">
        <v>52</v>
      </c>
      <c r="D782" s="2" t="s">
        <v>61</v>
      </c>
      <c r="E782" s="2" t="s">
        <v>1874</v>
      </c>
      <c r="F782" s="2">
        <f t="shared" si="12"/>
        <v>1.53</v>
      </c>
      <c r="G782" s="2">
        <f>Sheet1[[#This Row],[Annual Salary]]/Sheet1[[#This Row],[Exchange Rate]]</f>
        <v>61026.143790849674</v>
      </c>
      <c r="H782" s="2" t="s">
        <v>1875</v>
      </c>
      <c r="I782" s="2" t="s">
        <v>63</v>
      </c>
      <c r="J782" s="2" t="s">
        <v>55</v>
      </c>
      <c r="K782" s="2" t="s">
        <v>71</v>
      </c>
      <c r="L782" s="2" t="s">
        <v>81</v>
      </c>
      <c r="M782" s="2" t="s">
        <v>111</v>
      </c>
      <c r="N782" s="2" t="s">
        <v>510</v>
      </c>
      <c r="O782" s="2" t="s">
        <v>510</v>
      </c>
      <c r="P782" s="2" t="s">
        <v>152</v>
      </c>
      <c r="Q782" s="2" t="s">
        <v>455</v>
      </c>
      <c r="R782" s="2" t="s">
        <v>411</v>
      </c>
    </row>
    <row r="783" spans="1:18" x14ac:dyDescent="0.35">
      <c r="A783" s="2" t="s">
        <v>18</v>
      </c>
      <c r="B783" s="2" t="s">
        <v>33</v>
      </c>
      <c r="C783" s="2" t="s">
        <v>448</v>
      </c>
      <c r="D783" s="2" t="s">
        <v>456</v>
      </c>
      <c r="E783" s="2" t="s">
        <v>1876</v>
      </c>
      <c r="F783" s="2">
        <f t="shared" si="12"/>
        <v>1.4</v>
      </c>
      <c r="G783" s="2">
        <f>Sheet1[[#This Row],[Annual Salary]]/Sheet1[[#This Row],[Exchange Rate]]</f>
        <v>93495</v>
      </c>
      <c r="H783" s="2" t="s">
        <v>1877</v>
      </c>
      <c r="I783" s="2" t="s">
        <v>64</v>
      </c>
      <c r="J783" s="2" t="s">
        <v>466</v>
      </c>
      <c r="K783" s="2" t="s">
        <v>73</v>
      </c>
      <c r="L783" s="2" t="s">
        <v>83</v>
      </c>
      <c r="M783" s="2" t="s">
        <v>73</v>
      </c>
      <c r="N783" s="2" t="s">
        <v>453</v>
      </c>
      <c r="O783" s="2" t="s">
        <v>453</v>
      </c>
      <c r="P783" s="2" t="s">
        <v>148</v>
      </c>
      <c r="Q783" s="2" t="s">
        <v>455</v>
      </c>
      <c r="R783" s="2" t="s">
        <v>189</v>
      </c>
    </row>
    <row r="784" spans="1:18" x14ac:dyDescent="0.35">
      <c r="A784" s="2" t="s">
        <v>17</v>
      </c>
      <c r="B784" s="2" t="s">
        <v>22</v>
      </c>
      <c r="C784" s="2" t="s">
        <v>41</v>
      </c>
      <c r="D784" s="2" t="s">
        <v>59</v>
      </c>
      <c r="E784" s="2" t="s">
        <v>1878</v>
      </c>
      <c r="F784" s="2">
        <f t="shared" si="12"/>
        <v>1.53</v>
      </c>
      <c r="G784" s="2">
        <f>Sheet1[[#This Row],[Annual Salary]]/Sheet1[[#This Row],[Exchange Rate]]</f>
        <v>61883.006535947708</v>
      </c>
      <c r="H784" s="2" t="s">
        <v>480</v>
      </c>
      <c r="I784" s="2" t="s">
        <v>63</v>
      </c>
      <c r="J784" s="2" t="s">
        <v>466</v>
      </c>
      <c r="K784" s="2" t="s">
        <v>76</v>
      </c>
      <c r="L784" s="2" t="s">
        <v>110</v>
      </c>
      <c r="M784" s="2" t="s">
        <v>140</v>
      </c>
      <c r="N784" s="2" t="s">
        <v>459</v>
      </c>
      <c r="O784" s="2" t="s">
        <v>459</v>
      </c>
      <c r="P784" s="2" t="s">
        <v>481</v>
      </c>
      <c r="Q784" s="2" t="s">
        <v>156</v>
      </c>
      <c r="R784" s="2" t="s">
        <v>248</v>
      </c>
    </row>
    <row r="785" spans="1:18" x14ac:dyDescent="0.35">
      <c r="A785" s="2" t="s">
        <v>18</v>
      </c>
      <c r="B785" s="2" t="s">
        <v>27</v>
      </c>
      <c r="C785" s="2" t="s">
        <v>42</v>
      </c>
      <c r="D785" s="2" t="s">
        <v>55</v>
      </c>
      <c r="E785" s="2" t="s">
        <v>1879</v>
      </c>
      <c r="F785" s="2">
        <f t="shared" si="12"/>
        <v>1.4</v>
      </c>
      <c r="G785" s="2">
        <f>Sheet1[[#This Row],[Annual Salary]]/Sheet1[[#This Row],[Exchange Rate]]</f>
        <v>66652.857142857145</v>
      </c>
      <c r="H785" s="2" t="s">
        <v>1880</v>
      </c>
      <c r="I785" s="2" t="s">
        <v>64</v>
      </c>
      <c r="J785" s="2" t="s">
        <v>69</v>
      </c>
      <c r="K785" s="2" t="s">
        <v>77</v>
      </c>
      <c r="L785" s="2" t="s">
        <v>108</v>
      </c>
      <c r="M785" s="2" t="s">
        <v>136</v>
      </c>
      <c r="N785" s="2" t="s">
        <v>498</v>
      </c>
      <c r="O785" s="2" t="s">
        <v>498</v>
      </c>
      <c r="P785" s="2" t="s">
        <v>152</v>
      </c>
      <c r="Q785" s="2" t="s">
        <v>465</v>
      </c>
      <c r="R785" s="2" t="s">
        <v>165</v>
      </c>
    </row>
    <row r="786" spans="1:18" x14ac:dyDescent="0.35">
      <c r="A786" s="2" t="s">
        <v>19</v>
      </c>
      <c r="B786" s="2" t="s">
        <v>34</v>
      </c>
      <c r="C786" s="2" t="s">
        <v>38</v>
      </c>
      <c r="D786" s="2" t="s">
        <v>466</v>
      </c>
      <c r="E786" s="2" t="s">
        <v>1881</v>
      </c>
      <c r="F786" s="2">
        <f t="shared" si="12"/>
        <v>88.04</v>
      </c>
      <c r="G786" s="2">
        <f>Sheet1[[#This Row],[Annual Salary]]/Sheet1[[#This Row],[Exchange Rate]]</f>
        <v>11438.698318945933</v>
      </c>
      <c r="H786" s="2" t="s">
        <v>1882</v>
      </c>
      <c r="I786" s="2" t="s">
        <v>65</v>
      </c>
      <c r="J786" s="2" t="s">
        <v>55</v>
      </c>
      <c r="K786" s="2" t="s">
        <v>76</v>
      </c>
      <c r="L786" s="2" t="s">
        <v>88</v>
      </c>
      <c r="M786" s="2" t="s">
        <v>123</v>
      </c>
      <c r="N786" s="2" t="s">
        <v>474</v>
      </c>
      <c r="O786" s="2" t="s">
        <v>474</v>
      </c>
      <c r="P786" s="2" t="s">
        <v>152</v>
      </c>
      <c r="Q786" s="2" t="s">
        <v>465</v>
      </c>
      <c r="R786" s="2" t="s">
        <v>173</v>
      </c>
    </row>
    <row r="787" spans="1:18" x14ac:dyDescent="0.35">
      <c r="A787" s="2" t="s">
        <v>18</v>
      </c>
      <c r="B787" s="2" t="s">
        <v>22</v>
      </c>
      <c r="C787" s="2" t="s">
        <v>48</v>
      </c>
      <c r="D787" s="2" t="s">
        <v>59</v>
      </c>
      <c r="E787" s="2" t="s">
        <v>1883</v>
      </c>
      <c r="F787" s="2">
        <f t="shared" si="12"/>
        <v>1.4</v>
      </c>
      <c r="G787" s="2">
        <f>Sheet1[[#This Row],[Annual Salary]]/Sheet1[[#This Row],[Exchange Rate]]</f>
        <v>54447.142857142862</v>
      </c>
      <c r="H787" s="2" t="s">
        <v>1884</v>
      </c>
      <c r="I787" s="2" t="s">
        <v>64</v>
      </c>
      <c r="J787" s="2" t="s">
        <v>452</v>
      </c>
      <c r="K787" s="2" t="s">
        <v>497</v>
      </c>
      <c r="L787" s="2" t="s">
        <v>92</v>
      </c>
      <c r="M787" s="2" t="s">
        <v>92</v>
      </c>
      <c r="N787" s="2" t="s">
        <v>477</v>
      </c>
      <c r="O787" s="2" t="s">
        <v>477</v>
      </c>
      <c r="P787" s="2" t="s">
        <v>152</v>
      </c>
      <c r="Q787" s="2" t="s">
        <v>154</v>
      </c>
      <c r="R787" s="2" t="s">
        <v>165</v>
      </c>
    </row>
    <row r="788" spans="1:18" x14ac:dyDescent="0.35">
      <c r="A788" s="2" t="s">
        <v>20</v>
      </c>
      <c r="B788" s="2" t="s">
        <v>27</v>
      </c>
      <c r="C788" s="2" t="s">
        <v>549</v>
      </c>
      <c r="D788" s="2" t="s">
        <v>486</v>
      </c>
      <c r="E788" s="2" t="s">
        <v>1885</v>
      </c>
      <c r="F788" s="2">
        <f t="shared" si="12"/>
        <v>88.04</v>
      </c>
      <c r="G788" s="2">
        <f>Sheet1[[#This Row],[Annual Salary]]/Sheet1[[#This Row],[Exchange Rate]]</f>
        <v>8368.8777828259881</v>
      </c>
      <c r="H788" s="2" t="s">
        <v>1886</v>
      </c>
      <c r="I788" s="2" t="s">
        <v>65</v>
      </c>
      <c r="J788" s="2" t="s">
        <v>472</v>
      </c>
      <c r="K788" s="2" t="s">
        <v>75</v>
      </c>
      <c r="L788" s="2" t="s">
        <v>91</v>
      </c>
      <c r="M788" s="2" t="s">
        <v>118</v>
      </c>
      <c r="N788" s="2" t="s">
        <v>531</v>
      </c>
      <c r="O788" s="2" t="s">
        <v>504</v>
      </c>
      <c r="P788" s="2" t="s">
        <v>152</v>
      </c>
      <c r="Q788" s="2" t="s">
        <v>154</v>
      </c>
      <c r="R788" s="2" t="s">
        <v>166</v>
      </c>
    </row>
    <row r="789" spans="1:18" x14ac:dyDescent="0.35">
      <c r="A789" s="2" t="s">
        <v>19</v>
      </c>
      <c r="B789" s="2" t="s">
        <v>34</v>
      </c>
      <c r="C789" s="2" t="s">
        <v>46</v>
      </c>
      <c r="D789" s="2" t="s">
        <v>61</v>
      </c>
      <c r="E789" s="2" t="s">
        <v>1887</v>
      </c>
      <c r="F789" s="2">
        <f t="shared" si="12"/>
        <v>1.4</v>
      </c>
      <c r="G789" s="2">
        <f>Sheet1[[#This Row],[Annual Salary]]/Sheet1[[#This Row],[Exchange Rate]]</f>
        <v>91128.571428571435</v>
      </c>
      <c r="H789" s="2" t="s">
        <v>480</v>
      </c>
      <c r="I789" s="2" t="s">
        <v>64</v>
      </c>
      <c r="J789" s="2" t="s">
        <v>452</v>
      </c>
      <c r="K789" s="2" t="s">
        <v>75</v>
      </c>
      <c r="L789" s="2" t="s">
        <v>85</v>
      </c>
      <c r="M789" s="2" t="s">
        <v>114</v>
      </c>
      <c r="N789" s="2" t="s">
        <v>473</v>
      </c>
      <c r="O789" s="2" t="s">
        <v>474</v>
      </c>
      <c r="P789" s="2" t="s">
        <v>148</v>
      </c>
      <c r="Q789" s="2" t="s">
        <v>465</v>
      </c>
      <c r="R789" s="2" t="s">
        <v>177</v>
      </c>
    </row>
    <row r="790" spans="1:18" x14ac:dyDescent="0.35">
      <c r="A790" s="2" t="s">
        <v>19</v>
      </c>
      <c r="B790" s="2" t="s">
        <v>25</v>
      </c>
      <c r="C790" s="2" t="s">
        <v>52</v>
      </c>
      <c r="D790" s="2" t="s">
        <v>55</v>
      </c>
      <c r="E790" s="2" t="s">
        <v>1888</v>
      </c>
      <c r="F790" s="2">
        <f t="shared" si="12"/>
        <v>1.4</v>
      </c>
      <c r="G790" s="2">
        <f>Sheet1[[#This Row],[Annual Salary]]/Sheet1[[#This Row],[Exchange Rate]]</f>
        <v>75835</v>
      </c>
      <c r="H790" s="2" t="s">
        <v>1889</v>
      </c>
      <c r="I790" s="2" t="s">
        <v>64</v>
      </c>
      <c r="J790" s="2" t="s">
        <v>466</v>
      </c>
      <c r="K790" s="2" t="s">
        <v>71</v>
      </c>
      <c r="L790" s="2" t="s">
        <v>94</v>
      </c>
      <c r="M790" s="2" t="s">
        <v>119</v>
      </c>
      <c r="N790" s="2" t="s">
        <v>473</v>
      </c>
      <c r="O790" s="2" t="s">
        <v>473</v>
      </c>
      <c r="P790" s="2" t="s">
        <v>464</v>
      </c>
      <c r="Q790" s="2" t="s">
        <v>156</v>
      </c>
      <c r="R790" s="2" t="s">
        <v>370</v>
      </c>
    </row>
    <row r="791" spans="1:18" x14ac:dyDescent="0.35">
      <c r="A791" s="2" t="s">
        <v>18</v>
      </c>
      <c r="B791" s="2" t="s">
        <v>27</v>
      </c>
      <c r="C791" s="2" t="s">
        <v>45</v>
      </c>
      <c r="D791" s="2" t="s">
        <v>61</v>
      </c>
      <c r="E791" s="2" t="s">
        <v>1890</v>
      </c>
      <c r="F791" s="2">
        <f t="shared" si="12"/>
        <v>1.4</v>
      </c>
      <c r="G791" s="2">
        <f>Sheet1[[#This Row],[Annual Salary]]/Sheet1[[#This Row],[Exchange Rate]]</f>
        <v>40875.71428571429</v>
      </c>
      <c r="H791" s="2" t="s">
        <v>480</v>
      </c>
      <c r="I791" s="2" t="s">
        <v>64</v>
      </c>
      <c r="J791" s="2" t="s">
        <v>472</v>
      </c>
      <c r="K791" s="2" t="s">
        <v>76</v>
      </c>
      <c r="L791" s="2" t="s">
        <v>96</v>
      </c>
      <c r="M791" s="2" t="s">
        <v>121</v>
      </c>
      <c r="N791" s="2" t="s">
        <v>531</v>
      </c>
      <c r="O791" s="2" t="s">
        <v>531</v>
      </c>
      <c r="P791" s="2" t="s">
        <v>464</v>
      </c>
      <c r="Q791" s="2" t="s">
        <v>455</v>
      </c>
      <c r="R791" s="2" t="s">
        <v>173</v>
      </c>
    </row>
    <row r="792" spans="1:18" x14ac:dyDescent="0.35">
      <c r="A792" s="2" t="s">
        <v>18</v>
      </c>
      <c r="B792" s="2" t="s">
        <v>23</v>
      </c>
      <c r="C792" s="2" t="s">
        <v>36</v>
      </c>
      <c r="D792" s="2" t="s">
        <v>486</v>
      </c>
      <c r="E792" s="2" t="s">
        <v>1891</v>
      </c>
      <c r="F792" s="2">
        <f t="shared" si="12"/>
        <v>1</v>
      </c>
      <c r="G792" s="2">
        <f>Sheet1[[#This Row],[Annual Salary]]/Sheet1[[#This Row],[Exchange Rate]]</f>
        <v>71122</v>
      </c>
      <c r="H792" s="2" t="s">
        <v>1892</v>
      </c>
      <c r="I792" s="2" t="s">
        <v>66</v>
      </c>
      <c r="J792" s="2" t="s">
        <v>452</v>
      </c>
      <c r="K792" s="2" t="s">
        <v>73</v>
      </c>
      <c r="L792" s="2" t="s">
        <v>83</v>
      </c>
      <c r="M792" s="2" t="s">
        <v>73</v>
      </c>
      <c r="N792" s="2" t="s">
        <v>517</v>
      </c>
      <c r="O792" s="2" t="s">
        <v>517</v>
      </c>
      <c r="P792" s="2" t="s">
        <v>148</v>
      </c>
      <c r="Q792" s="2" t="s">
        <v>465</v>
      </c>
      <c r="R792" s="2" t="s">
        <v>350</v>
      </c>
    </row>
    <row r="793" spans="1:18" x14ac:dyDescent="0.35">
      <c r="A793" s="2" t="s">
        <v>18</v>
      </c>
      <c r="B793" s="2" t="s">
        <v>466</v>
      </c>
      <c r="C793" s="2" t="s">
        <v>466</v>
      </c>
      <c r="D793" s="2" t="s">
        <v>466</v>
      </c>
      <c r="E793" s="2" t="s">
        <v>480</v>
      </c>
      <c r="F793" s="2">
        <f t="shared" si="12"/>
        <v>0.75</v>
      </c>
      <c r="G793" s="2">
        <f>Sheet1[[#This Row],[Annual Salary]]/Sheet1[[#This Row],[Exchange Rate]]</f>
        <v>0</v>
      </c>
      <c r="H793" s="2" t="s">
        <v>1893</v>
      </c>
      <c r="I793" s="2" t="s">
        <v>67</v>
      </c>
      <c r="J793" s="2" t="s">
        <v>472</v>
      </c>
      <c r="K793" s="2" t="s">
        <v>80</v>
      </c>
      <c r="L793" s="2" t="s">
        <v>93</v>
      </c>
      <c r="M793" s="2" t="s">
        <v>466</v>
      </c>
      <c r="N793" s="2" t="s">
        <v>480</v>
      </c>
      <c r="O793" s="2" t="s">
        <v>531</v>
      </c>
      <c r="P793" s="2" t="s">
        <v>454</v>
      </c>
      <c r="Q793" s="2" t="s">
        <v>466</v>
      </c>
      <c r="R793" s="2" t="s">
        <v>187</v>
      </c>
    </row>
    <row r="794" spans="1:18" x14ac:dyDescent="0.35">
      <c r="A794" s="2" t="s">
        <v>19</v>
      </c>
      <c r="B794" s="2" t="s">
        <v>22</v>
      </c>
      <c r="C794" s="2" t="s">
        <v>45</v>
      </c>
      <c r="D794" s="2" t="s">
        <v>56</v>
      </c>
      <c r="E794" s="2" t="s">
        <v>1894</v>
      </c>
      <c r="F794" s="2">
        <f t="shared" si="12"/>
        <v>1.4</v>
      </c>
      <c r="G794" s="2">
        <f>Sheet1[[#This Row],[Annual Salary]]/Sheet1[[#This Row],[Exchange Rate]]</f>
        <v>88002.14285714287</v>
      </c>
      <c r="H794" s="2" t="s">
        <v>480</v>
      </c>
      <c r="I794" s="2" t="s">
        <v>64</v>
      </c>
      <c r="J794" s="2" t="s">
        <v>466</v>
      </c>
      <c r="K794" s="2" t="s">
        <v>77</v>
      </c>
      <c r="L794" s="2" t="s">
        <v>104</v>
      </c>
      <c r="M794" s="2" t="s">
        <v>132</v>
      </c>
      <c r="N794" s="2" t="s">
        <v>517</v>
      </c>
      <c r="O794" s="2" t="s">
        <v>517</v>
      </c>
      <c r="P794" s="2" t="s">
        <v>464</v>
      </c>
      <c r="Q794" s="2" t="s">
        <v>156</v>
      </c>
      <c r="R794" s="2" t="s">
        <v>168</v>
      </c>
    </row>
    <row r="795" spans="1:18" x14ac:dyDescent="0.35">
      <c r="A795" s="2" t="s">
        <v>16</v>
      </c>
      <c r="B795" s="2" t="s">
        <v>28</v>
      </c>
      <c r="C795" s="2" t="s">
        <v>37</v>
      </c>
      <c r="D795" s="2" t="s">
        <v>456</v>
      </c>
      <c r="E795" s="2" t="s">
        <v>1895</v>
      </c>
      <c r="F795" s="2">
        <f t="shared" si="12"/>
        <v>0.86</v>
      </c>
      <c r="G795" s="2">
        <f>Sheet1[[#This Row],[Annual Salary]]/Sheet1[[#This Row],[Exchange Rate]]</f>
        <v>28539.534883720931</v>
      </c>
      <c r="H795" s="2" t="s">
        <v>1896</v>
      </c>
      <c r="I795" s="2" t="s">
        <v>62</v>
      </c>
      <c r="J795" s="2" t="s">
        <v>466</v>
      </c>
      <c r="K795" s="2" t="s">
        <v>71</v>
      </c>
      <c r="L795" s="2" t="s">
        <v>81</v>
      </c>
      <c r="M795" s="2" t="s">
        <v>111</v>
      </c>
      <c r="N795" s="2" t="s">
        <v>462</v>
      </c>
      <c r="O795" s="2" t="s">
        <v>914</v>
      </c>
      <c r="P795" s="2" t="s">
        <v>481</v>
      </c>
      <c r="Q795" s="2" t="s">
        <v>455</v>
      </c>
      <c r="R795" s="2" t="s">
        <v>248</v>
      </c>
    </row>
    <row r="796" spans="1:18" x14ac:dyDescent="0.35">
      <c r="A796" s="2" t="s">
        <v>18</v>
      </c>
      <c r="B796" s="2" t="s">
        <v>25</v>
      </c>
      <c r="C796" s="2" t="s">
        <v>549</v>
      </c>
      <c r="D796" s="2" t="s">
        <v>60</v>
      </c>
      <c r="E796" s="2" t="s">
        <v>1897</v>
      </c>
      <c r="F796" s="2">
        <f t="shared" si="12"/>
        <v>1.4</v>
      </c>
      <c r="G796" s="2">
        <f>Sheet1[[#This Row],[Annual Salary]]/Sheet1[[#This Row],[Exchange Rate]]</f>
        <v>26982.857142857145</v>
      </c>
      <c r="H796" s="2" t="s">
        <v>1898</v>
      </c>
      <c r="I796" s="2" t="s">
        <v>64</v>
      </c>
      <c r="J796" s="2" t="s">
        <v>69</v>
      </c>
      <c r="K796" s="2" t="s">
        <v>73</v>
      </c>
      <c r="L796" s="2" t="s">
        <v>83</v>
      </c>
      <c r="M796" s="2" t="s">
        <v>73</v>
      </c>
      <c r="N796" s="2" t="s">
        <v>498</v>
      </c>
      <c r="O796" s="2" t="s">
        <v>462</v>
      </c>
      <c r="P796" s="2" t="s">
        <v>148</v>
      </c>
      <c r="Q796" s="2" t="s">
        <v>455</v>
      </c>
      <c r="R796" s="2" t="s">
        <v>193</v>
      </c>
    </row>
    <row r="797" spans="1:18" x14ac:dyDescent="0.35">
      <c r="A797" s="2" t="s">
        <v>18</v>
      </c>
      <c r="B797" s="2" t="s">
        <v>34</v>
      </c>
      <c r="C797" s="2" t="s">
        <v>36</v>
      </c>
      <c r="D797" s="2" t="s">
        <v>456</v>
      </c>
      <c r="E797" s="2" t="s">
        <v>1899</v>
      </c>
      <c r="F797" s="2">
        <f t="shared" si="12"/>
        <v>0.86</v>
      </c>
      <c r="G797" s="2">
        <f>Sheet1[[#This Row],[Annual Salary]]/Sheet1[[#This Row],[Exchange Rate]]</f>
        <v>64402.325581395351</v>
      </c>
      <c r="H797" s="2" t="s">
        <v>1900</v>
      </c>
      <c r="I797" s="2" t="s">
        <v>62</v>
      </c>
      <c r="J797" s="2" t="s">
        <v>55</v>
      </c>
      <c r="K797" s="2" t="s">
        <v>77</v>
      </c>
      <c r="L797" s="2" t="s">
        <v>87</v>
      </c>
      <c r="M797" s="2" t="s">
        <v>127</v>
      </c>
      <c r="N797" s="2" t="s">
        <v>517</v>
      </c>
      <c r="O797" s="2" t="s">
        <v>517</v>
      </c>
      <c r="P797" s="2" t="s">
        <v>454</v>
      </c>
      <c r="Q797" s="2" t="s">
        <v>465</v>
      </c>
      <c r="R797" s="2" t="s">
        <v>255</v>
      </c>
    </row>
    <row r="798" spans="1:18" x14ac:dyDescent="0.35">
      <c r="A798" s="2" t="s">
        <v>16</v>
      </c>
      <c r="B798" s="2" t="s">
        <v>34</v>
      </c>
      <c r="C798" s="2" t="s">
        <v>42</v>
      </c>
      <c r="D798" s="2" t="s">
        <v>466</v>
      </c>
      <c r="E798" s="2" t="s">
        <v>1901</v>
      </c>
      <c r="F798" s="2">
        <f t="shared" si="12"/>
        <v>1.53</v>
      </c>
      <c r="G798" s="2">
        <f>Sheet1[[#This Row],[Annual Salary]]/Sheet1[[#This Row],[Exchange Rate]]</f>
        <v>30161.437908496733</v>
      </c>
      <c r="H798" s="2" t="s">
        <v>1902</v>
      </c>
      <c r="I798" s="2" t="s">
        <v>63</v>
      </c>
      <c r="J798" s="2" t="s">
        <v>452</v>
      </c>
      <c r="K798" s="2" t="s">
        <v>73</v>
      </c>
      <c r="L798" s="2" t="s">
        <v>83</v>
      </c>
      <c r="M798" s="2" t="s">
        <v>73</v>
      </c>
      <c r="N798" s="2" t="s">
        <v>510</v>
      </c>
      <c r="O798" s="2" t="s">
        <v>510</v>
      </c>
      <c r="P798" s="2" t="s">
        <v>148</v>
      </c>
      <c r="Q798" s="2" t="s">
        <v>156</v>
      </c>
      <c r="R798" s="2" t="s">
        <v>412</v>
      </c>
    </row>
    <row r="799" spans="1:18" x14ac:dyDescent="0.35">
      <c r="A799" s="2" t="s">
        <v>20</v>
      </c>
      <c r="B799" s="2" t="s">
        <v>34</v>
      </c>
      <c r="C799" s="2" t="s">
        <v>48</v>
      </c>
      <c r="D799" s="2" t="s">
        <v>449</v>
      </c>
      <c r="E799" s="2" t="s">
        <v>1903</v>
      </c>
      <c r="F799" s="2">
        <f t="shared" si="12"/>
        <v>88.04</v>
      </c>
      <c r="G799" s="2">
        <f>Sheet1[[#This Row],[Annual Salary]]/Sheet1[[#This Row],[Exchange Rate]]</f>
        <v>5768.4348023625616</v>
      </c>
      <c r="H799" s="2" t="s">
        <v>1904</v>
      </c>
      <c r="I799" s="2" t="s">
        <v>65</v>
      </c>
      <c r="J799" s="2" t="s">
        <v>466</v>
      </c>
      <c r="K799" s="2" t="s">
        <v>497</v>
      </c>
      <c r="L799" s="2" t="s">
        <v>105</v>
      </c>
      <c r="M799" s="2" t="s">
        <v>105</v>
      </c>
      <c r="N799" s="2" t="s">
        <v>453</v>
      </c>
      <c r="O799" s="2" t="s">
        <v>488</v>
      </c>
      <c r="P799" s="2" t="s">
        <v>481</v>
      </c>
      <c r="Q799" s="2" t="s">
        <v>154</v>
      </c>
      <c r="R799" s="2" t="s">
        <v>177</v>
      </c>
    </row>
    <row r="800" spans="1:18" x14ac:dyDescent="0.35">
      <c r="A800" s="2" t="s">
        <v>16</v>
      </c>
      <c r="B800" s="2" t="s">
        <v>25</v>
      </c>
      <c r="C800" s="2" t="s">
        <v>46</v>
      </c>
      <c r="D800" s="2" t="s">
        <v>61</v>
      </c>
      <c r="E800" s="2" t="s">
        <v>1905</v>
      </c>
      <c r="F800" s="2">
        <f t="shared" si="12"/>
        <v>88.04</v>
      </c>
      <c r="G800" s="2">
        <f>Sheet1[[#This Row],[Annual Salary]]/Sheet1[[#This Row],[Exchange Rate]]</f>
        <v>12183.098591549295</v>
      </c>
      <c r="H800" s="2" t="s">
        <v>1906</v>
      </c>
      <c r="I800" s="2" t="s">
        <v>65</v>
      </c>
      <c r="J800" s="2" t="s">
        <v>69</v>
      </c>
      <c r="K800" s="2" t="s">
        <v>74</v>
      </c>
      <c r="L800" s="2" t="s">
        <v>107</v>
      </c>
      <c r="M800" s="2" t="s">
        <v>134</v>
      </c>
      <c r="N800" s="2" t="s">
        <v>531</v>
      </c>
      <c r="O800" s="2" t="s">
        <v>531</v>
      </c>
      <c r="P800" s="2" t="s">
        <v>150</v>
      </c>
      <c r="Q800" s="2" t="s">
        <v>156</v>
      </c>
      <c r="R800" s="2" t="s">
        <v>173</v>
      </c>
    </row>
    <row r="801" spans="1:18" x14ac:dyDescent="0.35">
      <c r="A801" s="2" t="s">
        <v>16</v>
      </c>
      <c r="B801" s="2" t="s">
        <v>34</v>
      </c>
      <c r="C801" s="2" t="s">
        <v>52</v>
      </c>
      <c r="D801" s="2" t="s">
        <v>449</v>
      </c>
      <c r="E801" s="2" t="s">
        <v>1907</v>
      </c>
      <c r="F801" s="2">
        <f t="shared" si="12"/>
        <v>1</v>
      </c>
      <c r="G801" s="2">
        <f>Sheet1[[#This Row],[Annual Salary]]/Sheet1[[#This Row],[Exchange Rate]]</f>
        <v>28978</v>
      </c>
      <c r="H801" s="2" t="s">
        <v>480</v>
      </c>
      <c r="I801" s="2" t="s">
        <v>66</v>
      </c>
      <c r="J801" s="2" t="s">
        <v>472</v>
      </c>
      <c r="K801" s="2" t="s">
        <v>497</v>
      </c>
      <c r="L801" s="2" t="s">
        <v>105</v>
      </c>
      <c r="M801" s="2" t="s">
        <v>105</v>
      </c>
      <c r="N801" s="2" t="s">
        <v>498</v>
      </c>
      <c r="O801" s="2" t="s">
        <v>766</v>
      </c>
      <c r="P801" s="2" t="s">
        <v>152</v>
      </c>
      <c r="Q801" s="2" t="s">
        <v>154</v>
      </c>
      <c r="R801" s="2" t="s">
        <v>192</v>
      </c>
    </row>
    <row r="802" spans="1:18" x14ac:dyDescent="0.35">
      <c r="A802" s="2" t="s">
        <v>19</v>
      </c>
      <c r="B802" s="2" t="s">
        <v>23</v>
      </c>
      <c r="C802" s="2" t="s">
        <v>52</v>
      </c>
      <c r="D802" s="2" t="s">
        <v>449</v>
      </c>
      <c r="E802" s="2" t="s">
        <v>1908</v>
      </c>
      <c r="F802" s="2">
        <f t="shared" si="12"/>
        <v>1</v>
      </c>
      <c r="G802" s="2">
        <f>Sheet1[[#This Row],[Annual Salary]]/Sheet1[[#This Row],[Exchange Rate]]</f>
        <v>95318</v>
      </c>
      <c r="H802" s="2" t="s">
        <v>1909</v>
      </c>
      <c r="I802" s="2" t="s">
        <v>66</v>
      </c>
      <c r="J802" s="2" t="s">
        <v>472</v>
      </c>
      <c r="K802" s="2" t="s">
        <v>72</v>
      </c>
      <c r="L802" s="2" t="s">
        <v>101</v>
      </c>
      <c r="M802" s="2" t="s">
        <v>101</v>
      </c>
      <c r="N802" s="2" t="s">
        <v>516</v>
      </c>
      <c r="O802" s="2" t="s">
        <v>488</v>
      </c>
      <c r="P802" s="2" t="s">
        <v>152</v>
      </c>
      <c r="Q802" s="2" t="s">
        <v>465</v>
      </c>
      <c r="R802" s="2" t="s">
        <v>255</v>
      </c>
    </row>
    <row r="803" spans="1:18" x14ac:dyDescent="0.35">
      <c r="A803" s="2" t="s">
        <v>20</v>
      </c>
      <c r="B803" s="2" t="s">
        <v>32</v>
      </c>
      <c r="C803" s="2" t="s">
        <v>448</v>
      </c>
      <c r="D803" s="2" t="s">
        <v>60</v>
      </c>
      <c r="E803" s="2" t="s">
        <v>1910</v>
      </c>
      <c r="F803" s="2">
        <f t="shared" si="12"/>
        <v>0.75</v>
      </c>
      <c r="G803" s="2">
        <f>Sheet1[[#This Row],[Annual Salary]]/Sheet1[[#This Row],[Exchange Rate]]</f>
        <v>95621.333333333328</v>
      </c>
      <c r="H803" s="2" t="s">
        <v>1911</v>
      </c>
      <c r="I803" s="2" t="s">
        <v>67</v>
      </c>
      <c r="J803" s="2" t="s">
        <v>466</v>
      </c>
      <c r="K803" s="2" t="s">
        <v>73</v>
      </c>
      <c r="L803" s="2" t="s">
        <v>83</v>
      </c>
      <c r="M803" s="2" t="s">
        <v>73</v>
      </c>
      <c r="N803" s="2" t="s">
        <v>462</v>
      </c>
      <c r="O803" s="2" t="s">
        <v>462</v>
      </c>
      <c r="P803" s="2" t="s">
        <v>464</v>
      </c>
      <c r="Q803" s="2" t="s">
        <v>154</v>
      </c>
      <c r="R803" s="2" t="s">
        <v>170</v>
      </c>
    </row>
    <row r="804" spans="1:18" x14ac:dyDescent="0.35">
      <c r="A804" s="2" t="s">
        <v>19</v>
      </c>
      <c r="B804" s="2" t="s">
        <v>25</v>
      </c>
      <c r="C804" s="2" t="s">
        <v>52</v>
      </c>
      <c r="D804" s="2" t="s">
        <v>61</v>
      </c>
      <c r="E804" s="2" t="s">
        <v>1912</v>
      </c>
      <c r="F804" s="2">
        <f t="shared" si="12"/>
        <v>0.86</v>
      </c>
      <c r="G804" s="2">
        <f>Sheet1[[#This Row],[Annual Salary]]/Sheet1[[#This Row],[Exchange Rate]]</f>
        <v>33279.069767441862</v>
      </c>
      <c r="H804" s="2" t="s">
        <v>1913</v>
      </c>
      <c r="I804" s="2" t="s">
        <v>62</v>
      </c>
      <c r="J804" s="2" t="s">
        <v>452</v>
      </c>
      <c r="K804" s="2" t="s">
        <v>73</v>
      </c>
      <c r="L804" s="2" t="s">
        <v>83</v>
      </c>
      <c r="M804" s="2" t="s">
        <v>73</v>
      </c>
      <c r="N804" s="2" t="s">
        <v>488</v>
      </c>
      <c r="O804" s="2" t="s">
        <v>517</v>
      </c>
      <c r="P804" s="2" t="s">
        <v>481</v>
      </c>
      <c r="Q804" s="2" t="s">
        <v>465</v>
      </c>
      <c r="R804" s="2" t="s">
        <v>298</v>
      </c>
    </row>
    <row r="805" spans="1:18" x14ac:dyDescent="0.35">
      <c r="A805" s="2" t="s">
        <v>19</v>
      </c>
      <c r="B805" s="2" t="s">
        <v>23</v>
      </c>
      <c r="C805" s="2" t="s">
        <v>37</v>
      </c>
      <c r="D805" s="2" t="s">
        <v>486</v>
      </c>
      <c r="E805" s="2" t="s">
        <v>1914</v>
      </c>
      <c r="F805" s="2">
        <f t="shared" si="12"/>
        <v>1.53</v>
      </c>
      <c r="G805" s="2">
        <f>Sheet1[[#This Row],[Annual Salary]]/Sheet1[[#This Row],[Exchange Rate]]</f>
        <v>45412.418300653597</v>
      </c>
      <c r="H805" s="2" t="s">
        <v>1915</v>
      </c>
      <c r="I805" s="2" t="s">
        <v>63</v>
      </c>
      <c r="J805" s="2" t="s">
        <v>69</v>
      </c>
      <c r="K805" s="2" t="s">
        <v>71</v>
      </c>
      <c r="L805" s="2" t="s">
        <v>94</v>
      </c>
      <c r="M805" s="2" t="s">
        <v>119</v>
      </c>
      <c r="N805" s="2" t="s">
        <v>488</v>
      </c>
      <c r="O805" s="2" t="s">
        <v>488</v>
      </c>
      <c r="P805" s="2" t="s">
        <v>454</v>
      </c>
      <c r="Q805" s="2" t="s">
        <v>156</v>
      </c>
      <c r="R805" s="2" t="s">
        <v>172</v>
      </c>
    </row>
    <row r="806" spans="1:18" x14ac:dyDescent="0.35">
      <c r="A806" s="2" t="s">
        <v>18</v>
      </c>
      <c r="B806" s="2" t="s">
        <v>34</v>
      </c>
      <c r="C806" s="2" t="s">
        <v>42</v>
      </c>
      <c r="D806" s="2" t="s">
        <v>55</v>
      </c>
      <c r="E806" s="2" t="s">
        <v>1916</v>
      </c>
      <c r="F806" s="2">
        <f t="shared" si="12"/>
        <v>1</v>
      </c>
      <c r="G806" s="2">
        <f>Sheet1[[#This Row],[Annual Salary]]/Sheet1[[#This Row],[Exchange Rate]]</f>
        <v>79091</v>
      </c>
      <c r="H806" s="2" t="s">
        <v>1917</v>
      </c>
      <c r="I806" s="2" t="s">
        <v>66</v>
      </c>
      <c r="J806" s="2" t="s">
        <v>472</v>
      </c>
      <c r="K806" s="2" t="s">
        <v>76</v>
      </c>
      <c r="L806" s="2" t="s">
        <v>109</v>
      </c>
      <c r="M806" s="2" t="s">
        <v>138</v>
      </c>
      <c r="N806" s="2" t="s">
        <v>531</v>
      </c>
      <c r="O806" s="2" t="s">
        <v>531</v>
      </c>
      <c r="P806" s="2" t="s">
        <v>148</v>
      </c>
      <c r="Q806" s="2" t="s">
        <v>154</v>
      </c>
      <c r="R806" s="2" t="s">
        <v>312</v>
      </c>
    </row>
    <row r="807" spans="1:18" x14ac:dyDescent="0.35">
      <c r="A807" s="2" t="s">
        <v>20</v>
      </c>
      <c r="B807" s="2" t="s">
        <v>25</v>
      </c>
      <c r="C807" s="2" t="s">
        <v>46</v>
      </c>
      <c r="D807" s="2" t="s">
        <v>486</v>
      </c>
      <c r="E807" s="2" t="s">
        <v>1918</v>
      </c>
      <c r="F807" s="2">
        <f t="shared" si="12"/>
        <v>1.53</v>
      </c>
      <c r="G807" s="2">
        <f>Sheet1[[#This Row],[Annual Salary]]/Sheet1[[#This Row],[Exchange Rate]]</f>
        <v>90768.627450980392</v>
      </c>
      <c r="H807" s="2" t="s">
        <v>1919</v>
      </c>
      <c r="I807" s="2" t="s">
        <v>63</v>
      </c>
      <c r="J807" s="2" t="s">
        <v>55</v>
      </c>
      <c r="K807" s="2" t="s">
        <v>72</v>
      </c>
      <c r="L807" s="2" t="s">
        <v>82</v>
      </c>
      <c r="M807" s="2" t="s">
        <v>112</v>
      </c>
      <c r="N807" s="2" t="s">
        <v>477</v>
      </c>
      <c r="O807" s="2" t="s">
        <v>947</v>
      </c>
      <c r="P807" s="2" t="s">
        <v>464</v>
      </c>
      <c r="Q807" s="2" t="s">
        <v>154</v>
      </c>
      <c r="R807" s="2" t="s">
        <v>164</v>
      </c>
    </row>
    <row r="808" spans="1:18" x14ac:dyDescent="0.35">
      <c r="A808" s="2" t="s">
        <v>18</v>
      </c>
      <c r="B808" s="2" t="s">
        <v>32</v>
      </c>
      <c r="C808" s="2" t="s">
        <v>38</v>
      </c>
      <c r="D808" s="2" t="s">
        <v>59</v>
      </c>
      <c r="E808" s="2" t="s">
        <v>1920</v>
      </c>
      <c r="F808" s="2">
        <f t="shared" si="12"/>
        <v>1</v>
      </c>
      <c r="G808" s="2">
        <f>Sheet1[[#This Row],[Annual Salary]]/Sheet1[[#This Row],[Exchange Rate]]</f>
        <v>70495</v>
      </c>
      <c r="H808" s="2" t="s">
        <v>1921</v>
      </c>
      <c r="I808" s="2" t="s">
        <v>66</v>
      </c>
      <c r="J808" s="2" t="s">
        <v>472</v>
      </c>
      <c r="K808" s="2" t="s">
        <v>76</v>
      </c>
      <c r="L808" s="2" t="s">
        <v>88</v>
      </c>
      <c r="M808" s="2" t="s">
        <v>123</v>
      </c>
      <c r="N808" s="2" t="s">
        <v>498</v>
      </c>
      <c r="O808" s="2" t="s">
        <v>498</v>
      </c>
      <c r="P808" s="2" t="s">
        <v>148</v>
      </c>
      <c r="Q808" s="2" t="s">
        <v>156</v>
      </c>
      <c r="R808" s="2" t="s">
        <v>172</v>
      </c>
    </row>
    <row r="809" spans="1:18" x14ac:dyDescent="0.35">
      <c r="A809" s="2" t="s">
        <v>20</v>
      </c>
      <c r="B809" s="2" t="s">
        <v>23</v>
      </c>
      <c r="C809" s="2" t="s">
        <v>578</v>
      </c>
      <c r="D809" s="2" t="s">
        <v>449</v>
      </c>
      <c r="E809" s="2" t="s">
        <v>1922</v>
      </c>
      <c r="F809" s="2">
        <f t="shared" si="12"/>
        <v>1.53</v>
      </c>
      <c r="G809" s="2">
        <f>Sheet1[[#This Row],[Annual Salary]]/Sheet1[[#This Row],[Exchange Rate]]</f>
        <v>8028.1045751633983</v>
      </c>
      <c r="H809" s="2" t="s">
        <v>1923</v>
      </c>
      <c r="I809" s="2" t="s">
        <v>63</v>
      </c>
      <c r="J809" s="2" t="s">
        <v>472</v>
      </c>
      <c r="K809" s="2" t="s">
        <v>78</v>
      </c>
      <c r="L809" s="2" t="s">
        <v>584</v>
      </c>
      <c r="M809" s="2" t="s">
        <v>133</v>
      </c>
      <c r="N809" s="2" t="s">
        <v>531</v>
      </c>
      <c r="O809" s="2" t="s">
        <v>453</v>
      </c>
      <c r="P809" s="2" t="s">
        <v>148</v>
      </c>
      <c r="Q809" s="2" t="s">
        <v>154</v>
      </c>
      <c r="R809" s="2" t="s">
        <v>161</v>
      </c>
    </row>
    <row r="810" spans="1:18" x14ac:dyDescent="0.35">
      <c r="A810" s="2" t="s">
        <v>18</v>
      </c>
      <c r="B810" s="2" t="s">
        <v>23</v>
      </c>
      <c r="C810" s="2" t="s">
        <v>40</v>
      </c>
      <c r="D810" s="2" t="s">
        <v>55</v>
      </c>
      <c r="E810" s="2" t="s">
        <v>1924</v>
      </c>
      <c r="F810" s="2">
        <f t="shared" si="12"/>
        <v>1</v>
      </c>
      <c r="G810" s="2">
        <f>Sheet1[[#This Row],[Annual Salary]]/Sheet1[[#This Row],[Exchange Rate]]</f>
        <v>120834</v>
      </c>
      <c r="H810" s="2" t="s">
        <v>1925</v>
      </c>
      <c r="I810" s="2" t="s">
        <v>66</v>
      </c>
      <c r="J810" s="2" t="s">
        <v>466</v>
      </c>
      <c r="K810" s="2" t="s">
        <v>75</v>
      </c>
      <c r="L810" s="2" t="s">
        <v>85</v>
      </c>
      <c r="M810" s="2" t="s">
        <v>114</v>
      </c>
      <c r="N810" s="2" t="s">
        <v>488</v>
      </c>
      <c r="O810" s="2" t="s">
        <v>488</v>
      </c>
      <c r="P810" s="2" t="s">
        <v>152</v>
      </c>
      <c r="Q810" s="2" t="s">
        <v>154</v>
      </c>
      <c r="R810" s="2" t="s">
        <v>211</v>
      </c>
    </row>
    <row r="811" spans="1:18" x14ac:dyDescent="0.35">
      <c r="A811" s="2" t="s">
        <v>16</v>
      </c>
      <c r="B811" s="2" t="s">
        <v>32</v>
      </c>
      <c r="C811" s="2" t="s">
        <v>448</v>
      </c>
      <c r="D811" s="2" t="s">
        <v>486</v>
      </c>
      <c r="E811" s="2" t="s">
        <v>1926</v>
      </c>
      <c r="F811" s="2">
        <f t="shared" si="12"/>
        <v>0.75</v>
      </c>
      <c r="G811" s="2">
        <f>Sheet1[[#This Row],[Annual Salary]]/Sheet1[[#This Row],[Exchange Rate]]</f>
        <v>128792</v>
      </c>
      <c r="H811" s="2" t="s">
        <v>1927</v>
      </c>
      <c r="I811" s="2" t="s">
        <v>67</v>
      </c>
      <c r="J811" s="2" t="s">
        <v>55</v>
      </c>
      <c r="K811" s="2" t="s">
        <v>78</v>
      </c>
      <c r="L811" s="2" t="s">
        <v>584</v>
      </c>
      <c r="M811" s="2" t="s">
        <v>133</v>
      </c>
      <c r="N811" s="2" t="s">
        <v>504</v>
      </c>
      <c r="O811" s="2" t="s">
        <v>504</v>
      </c>
      <c r="P811" s="2" t="s">
        <v>464</v>
      </c>
      <c r="Q811" s="2" t="s">
        <v>465</v>
      </c>
      <c r="R811" s="2" t="s">
        <v>172</v>
      </c>
    </row>
    <row r="812" spans="1:18" x14ac:dyDescent="0.35">
      <c r="A812" s="2" t="s">
        <v>19</v>
      </c>
      <c r="B812" s="2" t="s">
        <v>32</v>
      </c>
      <c r="C812" s="2" t="s">
        <v>52</v>
      </c>
      <c r="D812" s="2" t="s">
        <v>486</v>
      </c>
      <c r="E812" s="2" t="s">
        <v>1928</v>
      </c>
      <c r="F812" s="2">
        <f t="shared" si="12"/>
        <v>1.4</v>
      </c>
      <c r="G812" s="2">
        <f>Sheet1[[#This Row],[Annual Salary]]/Sheet1[[#This Row],[Exchange Rate]]</f>
        <v>46390.71428571429</v>
      </c>
      <c r="H812" s="2" t="s">
        <v>1929</v>
      </c>
      <c r="I812" s="2" t="s">
        <v>64</v>
      </c>
      <c r="J812" s="2" t="s">
        <v>472</v>
      </c>
      <c r="K812" s="2" t="s">
        <v>497</v>
      </c>
      <c r="L812" s="2" t="s">
        <v>92</v>
      </c>
      <c r="M812" s="2" t="s">
        <v>92</v>
      </c>
      <c r="N812" s="2" t="s">
        <v>480</v>
      </c>
      <c r="O812" s="2" t="s">
        <v>480</v>
      </c>
      <c r="P812" s="2" t="s">
        <v>152</v>
      </c>
      <c r="Q812" s="2" t="s">
        <v>154</v>
      </c>
      <c r="R812" s="2" t="s">
        <v>413</v>
      </c>
    </row>
    <row r="813" spans="1:18" x14ac:dyDescent="0.35">
      <c r="A813" s="2" t="s">
        <v>16</v>
      </c>
      <c r="B813" s="2" t="s">
        <v>25</v>
      </c>
      <c r="C813" s="2" t="s">
        <v>41</v>
      </c>
      <c r="D813" s="2" t="s">
        <v>57</v>
      </c>
      <c r="E813" s="2" t="s">
        <v>1930</v>
      </c>
      <c r="F813" s="2">
        <f t="shared" si="12"/>
        <v>1.4</v>
      </c>
      <c r="G813" s="2">
        <f>Sheet1[[#This Row],[Annual Salary]]/Sheet1[[#This Row],[Exchange Rate]]</f>
        <v>67963.571428571435</v>
      </c>
      <c r="H813" s="2" t="s">
        <v>1931</v>
      </c>
      <c r="I813" s="2" t="s">
        <v>64</v>
      </c>
      <c r="J813" s="2" t="s">
        <v>472</v>
      </c>
      <c r="K813" s="2" t="s">
        <v>78</v>
      </c>
      <c r="L813" s="2" t="s">
        <v>584</v>
      </c>
      <c r="M813" s="2" t="s">
        <v>133</v>
      </c>
      <c r="N813" s="2" t="s">
        <v>484</v>
      </c>
      <c r="O813" s="2" t="s">
        <v>587</v>
      </c>
      <c r="P813" s="2" t="s">
        <v>481</v>
      </c>
      <c r="Q813" s="2" t="s">
        <v>455</v>
      </c>
      <c r="R813" s="2" t="s">
        <v>187</v>
      </c>
    </row>
    <row r="814" spans="1:18" x14ac:dyDescent="0.35">
      <c r="A814" s="2" t="s">
        <v>20</v>
      </c>
      <c r="B814" s="2" t="s">
        <v>28</v>
      </c>
      <c r="C814" s="2" t="s">
        <v>37</v>
      </c>
      <c r="D814" s="2" t="s">
        <v>55</v>
      </c>
      <c r="E814" s="2" t="s">
        <v>1932</v>
      </c>
      <c r="F814" s="2">
        <f t="shared" si="12"/>
        <v>0.75</v>
      </c>
      <c r="G814" s="2">
        <f>Sheet1[[#This Row],[Annual Salary]]/Sheet1[[#This Row],[Exchange Rate]]</f>
        <v>123626.66666666667</v>
      </c>
      <c r="H814" s="2" t="s">
        <v>1933</v>
      </c>
      <c r="I814" s="2" t="s">
        <v>67</v>
      </c>
      <c r="J814" s="2" t="s">
        <v>466</v>
      </c>
      <c r="K814" s="2" t="s">
        <v>71</v>
      </c>
      <c r="L814" s="2" t="s">
        <v>94</v>
      </c>
      <c r="M814" s="2" t="s">
        <v>119</v>
      </c>
      <c r="N814" s="2" t="s">
        <v>477</v>
      </c>
      <c r="O814" s="2" t="s">
        <v>498</v>
      </c>
      <c r="P814" s="2" t="s">
        <v>152</v>
      </c>
      <c r="Q814" s="2" t="s">
        <v>154</v>
      </c>
      <c r="R814" s="2" t="s">
        <v>243</v>
      </c>
    </row>
    <row r="815" spans="1:18" x14ac:dyDescent="0.35">
      <c r="A815" s="2" t="s">
        <v>18</v>
      </c>
      <c r="B815" s="2" t="s">
        <v>34</v>
      </c>
      <c r="C815" s="2" t="s">
        <v>47</v>
      </c>
      <c r="D815" s="2" t="s">
        <v>61</v>
      </c>
      <c r="E815" s="2" t="s">
        <v>1934</v>
      </c>
      <c r="F815" s="2">
        <f t="shared" si="12"/>
        <v>1.4</v>
      </c>
      <c r="G815" s="2">
        <f>Sheet1[[#This Row],[Annual Salary]]/Sheet1[[#This Row],[Exchange Rate]]</f>
        <v>71211.42857142858</v>
      </c>
      <c r="H815" s="2" t="s">
        <v>1935</v>
      </c>
      <c r="I815" s="2" t="s">
        <v>64</v>
      </c>
      <c r="J815" s="2" t="s">
        <v>55</v>
      </c>
      <c r="K815" s="2" t="s">
        <v>497</v>
      </c>
      <c r="L815" s="2" t="s">
        <v>92</v>
      </c>
      <c r="M815" s="2" t="s">
        <v>92</v>
      </c>
      <c r="N815" s="2" t="s">
        <v>504</v>
      </c>
      <c r="O815" s="2" t="s">
        <v>504</v>
      </c>
      <c r="P815" s="2" t="s">
        <v>481</v>
      </c>
      <c r="Q815" s="2" t="s">
        <v>154</v>
      </c>
      <c r="R815" s="2" t="s">
        <v>270</v>
      </c>
    </row>
    <row r="816" spans="1:18" x14ac:dyDescent="0.35">
      <c r="A816" s="2" t="s">
        <v>20</v>
      </c>
      <c r="B816" s="2" t="s">
        <v>34</v>
      </c>
      <c r="C816" s="2" t="s">
        <v>43</v>
      </c>
      <c r="D816" s="2" t="s">
        <v>456</v>
      </c>
      <c r="E816" s="2" t="s">
        <v>1936</v>
      </c>
      <c r="F816" s="2">
        <f t="shared" si="12"/>
        <v>0.75</v>
      </c>
      <c r="G816" s="2">
        <f>Sheet1[[#This Row],[Annual Salary]]/Sheet1[[#This Row],[Exchange Rate]]</f>
        <v>56136</v>
      </c>
      <c r="H816" s="2" t="s">
        <v>1937</v>
      </c>
      <c r="I816" s="2" t="s">
        <v>67</v>
      </c>
      <c r="J816" s="2" t="s">
        <v>466</v>
      </c>
      <c r="K816" s="2" t="s">
        <v>73</v>
      </c>
      <c r="L816" s="2" t="s">
        <v>83</v>
      </c>
      <c r="M816" s="2" t="s">
        <v>73</v>
      </c>
      <c r="N816" s="2" t="s">
        <v>510</v>
      </c>
      <c r="O816" s="2" t="s">
        <v>510</v>
      </c>
      <c r="P816" s="2" t="s">
        <v>464</v>
      </c>
      <c r="Q816" s="2" t="s">
        <v>156</v>
      </c>
      <c r="R816" s="2" t="s">
        <v>167</v>
      </c>
    </row>
    <row r="817" spans="1:18" x14ac:dyDescent="0.35">
      <c r="A817" s="2" t="s">
        <v>16</v>
      </c>
      <c r="B817" s="2" t="s">
        <v>23</v>
      </c>
      <c r="C817" s="2" t="s">
        <v>52</v>
      </c>
      <c r="D817" s="2" t="s">
        <v>57</v>
      </c>
      <c r="E817" s="2" t="s">
        <v>1938</v>
      </c>
      <c r="F817" s="2">
        <f t="shared" si="12"/>
        <v>0.75</v>
      </c>
      <c r="G817" s="2">
        <f>Sheet1[[#This Row],[Annual Salary]]/Sheet1[[#This Row],[Exchange Rate]]</f>
        <v>37832</v>
      </c>
      <c r="H817" s="2" t="s">
        <v>480</v>
      </c>
      <c r="I817" s="2" t="s">
        <v>67</v>
      </c>
      <c r="J817" s="2" t="s">
        <v>69</v>
      </c>
      <c r="K817" s="2" t="s">
        <v>77</v>
      </c>
      <c r="L817" s="2" t="s">
        <v>108</v>
      </c>
      <c r="M817" s="2" t="s">
        <v>136</v>
      </c>
      <c r="N817" s="2" t="s">
        <v>498</v>
      </c>
      <c r="O817" s="2" t="s">
        <v>947</v>
      </c>
      <c r="P817" s="2" t="s">
        <v>148</v>
      </c>
      <c r="Q817" s="2" t="s">
        <v>156</v>
      </c>
      <c r="R817" s="2" t="s">
        <v>414</v>
      </c>
    </row>
    <row r="818" spans="1:18" x14ac:dyDescent="0.35">
      <c r="A818" s="2" t="s">
        <v>18</v>
      </c>
      <c r="B818" s="2" t="s">
        <v>34</v>
      </c>
      <c r="C818" s="2" t="s">
        <v>47</v>
      </c>
      <c r="D818" s="2" t="s">
        <v>56</v>
      </c>
      <c r="E818" s="2" t="s">
        <v>1939</v>
      </c>
      <c r="F818" s="2">
        <f t="shared" si="12"/>
        <v>88.04</v>
      </c>
      <c r="G818" s="2">
        <f>Sheet1[[#This Row],[Annual Salary]]/Sheet1[[#This Row],[Exchange Rate]]</f>
        <v>12883.643798273511</v>
      </c>
      <c r="H818" s="2" t="s">
        <v>1940</v>
      </c>
      <c r="I818" s="2" t="s">
        <v>65</v>
      </c>
      <c r="J818" s="2" t="s">
        <v>472</v>
      </c>
      <c r="K818" s="2" t="s">
        <v>80</v>
      </c>
      <c r="L818" s="2" t="s">
        <v>100</v>
      </c>
      <c r="M818" s="2" t="s">
        <v>126</v>
      </c>
      <c r="N818" s="2" t="s">
        <v>488</v>
      </c>
      <c r="O818" s="2" t="s">
        <v>488</v>
      </c>
      <c r="P818" s="2" t="s">
        <v>464</v>
      </c>
      <c r="Q818" s="2" t="s">
        <v>156</v>
      </c>
      <c r="R818" s="2" t="s">
        <v>172</v>
      </c>
    </row>
    <row r="819" spans="1:18" x14ac:dyDescent="0.35">
      <c r="A819" s="2" t="s">
        <v>19</v>
      </c>
      <c r="B819" s="2" t="s">
        <v>28</v>
      </c>
      <c r="C819" s="2" t="s">
        <v>52</v>
      </c>
      <c r="D819" s="2" t="s">
        <v>61</v>
      </c>
      <c r="E819" s="2" t="s">
        <v>1941</v>
      </c>
      <c r="F819" s="2">
        <f t="shared" si="12"/>
        <v>1.4</v>
      </c>
      <c r="G819" s="2">
        <f>Sheet1[[#This Row],[Annual Salary]]/Sheet1[[#This Row],[Exchange Rate]]</f>
        <v>38081.428571428572</v>
      </c>
      <c r="H819" s="2" t="s">
        <v>1942</v>
      </c>
      <c r="I819" s="2" t="s">
        <v>64</v>
      </c>
      <c r="J819" s="2" t="s">
        <v>466</v>
      </c>
      <c r="K819" s="2" t="s">
        <v>77</v>
      </c>
      <c r="L819" s="2" t="s">
        <v>104</v>
      </c>
      <c r="M819" s="2" t="s">
        <v>132</v>
      </c>
      <c r="N819" s="2" t="s">
        <v>469</v>
      </c>
      <c r="O819" s="2" t="s">
        <v>469</v>
      </c>
      <c r="P819" s="2" t="s">
        <v>150</v>
      </c>
      <c r="Q819" s="2" t="s">
        <v>455</v>
      </c>
      <c r="R819" s="2" t="s">
        <v>190</v>
      </c>
    </row>
    <row r="820" spans="1:18" x14ac:dyDescent="0.35">
      <c r="A820" s="2" t="s">
        <v>19</v>
      </c>
      <c r="B820" s="2" t="s">
        <v>27</v>
      </c>
      <c r="C820" s="2" t="s">
        <v>45</v>
      </c>
      <c r="D820" s="2" t="s">
        <v>55</v>
      </c>
      <c r="E820" s="2" t="s">
        <v>1943</v>
      </c>
      <c r="F820" s="2">
        <f t="shared" si="12"/>
        <v>1.53</v>
      </c>
      <c r="G820" s="2">
        <f>Sheet1[[#This Row],[Annual Salary]]/Sheet1[[#This Row],[Exchange Rate]]</f>
        <v>106013.07189542483</v>
      </c>
      <c r="H820" s="2" t="s">
        <v>1944</v>
      </c>
      <c r="I820" s="2" t="s">
        <v>63</v>
      </c>
      <c r="J820" s="2" t="s">
        <v>69</v>
      </c>
      <c r="K820" s="2" t="s">
        <v>77</v>
      </c>
      <c r="L820" s="2" t="s">
        <v>87</v>
      </c>
      <c r="M820" s="2" t="s">
        <v>135</v>
      </c>
      <c r="N820" s="2" t="s">
        <v>473</v>
      </c>
      <c r="O820" s="2" t="s">
        <v>517</v>
      </c>
      <c r="P820" s="2" t="s">
        <v>152</v>
      </c>
      <c r="Q820" s="2" t="s">
        <v>154</v>
      </c>
      <c r="R820" s="2" t="s">
        <v>211</v>
      </c>
    </row>
    <row r="821" spans="1:18" x14ac:dyDescent="0.35">
      <c r="A821" s="2" t="s">
        <v>18</v>
      </c>
      <c r="B821" s="2" t="s">
        <v>34</v>
      </c>
      <c r="C821" s="2" t="s">
        <v>578</v>
      </c>
      <c r="D821" s="2" t="s">
        <v>55</v>
      </c>
      <c r="E821" s="2" t="s">
        <v>1945</v>
      </c>
      <c r="F821" s="2">
        <f t="shared" si="12"/>
        <v>88.04</v>
      </c>
      <c r="G821" s="2">
        <f>Sheet1[[#This Row],[Annual Salary]]/Sheet1[[#This Row],[Exchange Rate]]</f>
        <v>12477.294411631075</v>
      </c>
      <c r="H821" s="2" t="s">
        <v>1946</v>
      </c>
      <c r="I821" s="2" t="s">
        <v>65</v>
      </c>
      <c r="J821" s="2" t="s">
        <v>466</v>
      </c>
      <c r="K821" s="2" t="s">
        <v>75</v>
      </c>
      <c r="L821" s="2" t="s">
        <v>99</v>
      </c>
      <c r="M821" s="2" t="s">
        <v>125</v>
      </c>
      <c r="N821" s="2" t="s">
        <v>517</v>
      </c>
      <c r="O821" s="2" t="s">
        <v>517</v>
      </c>
      <c r="P821" s="2" t="s">
        <v>464</v>
      </c>
      <c r="Q821" s="2" t="s">
        <v>455</v>
      </c>
      <c r="R821" s="2" t="s">
        <v>415</v>
      </c>
    </row>
    <row r="822" spans="1:18" x14ac:dyDescent="0.35">
      <c r="A822" s="2" t="s">
        <v>18</v>
      </c>
      <c r="B822" s="2" t="s">
        <v>34</v>
      </c>
      <c r="C822" s="2" t="s">
        <v>51</v>
      </c>
      <c r="D822" s="2" t="s">
        <v>486</v>
      </c>
      <c r="E822" s="2" t="s">
        <v>1947</v>
      </c>
      <c r="F822" s="2">
        <f t="shared" si="12"/>
        <v>88.04</v>
      </c>
      <c r="G822" s="2">
        <f>Sheet1[[#This Row],[Annual Salary]]/Sheet1[[#This Row],[Exchange Rate]]</f>
        <v>8936.2676056338023</v>
      </c>
      <c r="H822" s="2" t="s">
        <v>1948</v>
      </c>
      <c r="I822" s="2" t="s">
        <v>65</v>
      </c>
      <c r="J822" s="2" t="s">
        <v>55</v>
      </c>
      <c r="K822" s="2" t="s">
        <v>74</v>
      </c>
      <c r="L822" s="2" t="s">
        <v>107</v>
      </c>
      <c r="M822" s="2" t="s">
        <v>134</v>
      </c>
      <c r="N822" s="2" t="s">
        <v>531</v>
      </c>
      <c r="O822" s="2" t="s">
        <v>531</v>
      </c>
      <c r="P822" s="2" t="s">
        <v>454</v>
      </c>
      <c r="Q822" s="2" t="s">
        <v>154</v>
      </c>
      <c r="R822" s="2" t="s">
        <v>187</v>
      </c>
    </row>
    <row r="823" spans="1:18" x14ac:dyDescent="0.35">
      <c r="A823" s="2" t="s">
        <v>19</v>
      </c>
      <c r="B823" s="2" t="s">
        <v>22</v>
      </c>
      <c r="C823" s="2" t="s">
        <v>578</v>
      </c>
      <c r="D823" s="2" t="s">
        <v>466</v>
      </c>
      <c r="E823" s="2" t="s">
        <v>1949</v>
      </c>
      <c r="F823" s="2">
        <f t="shared" si="12"/>
        <v>88.04</v>
      </c>
      <c r="G823" s="2">
        <f>Sheet1[[#This Row],[Annual Salary]]/Sheet1[[#This Row],[Exchange Rate]]</f>
        <v>6302.6351658337117</v>
      </c>
      <c r="H823" s="2" t="s">
        <v>1950</v>
      </c>
      <c r="I823" s="2" t="s">
        <v>65</v>
      </c>
      <c r="J823" s="2" t="s">
        <v>55</v>
      </c>
      <c r="K823" s="2" t="s">
        <v>74</v>
      </c>
      <c r="L823" s="2" t="s">
        <v>107</v>
      </c>
      <c r="M823" s="2" t="s">
        <v>134</v>
      </c>
      <c r="N823" s="2" t="s">
        <v>480</v>
      </c>
      <c r="O823" s="2" t="s">
        <v>480</v>
      </c>
      <c r="P823" s="2" t="s">
        <v>148</v>
      </c>
      <c r="Q823" s="2" t="s">
        <v>465</v>
      </c>
      <c r="R823" s="2" t="s">
        <v>270</v>
      </c>
    </row>
    <row r="824" spans="1:18" x14ac:dyDescent="0.35">
      <c r="A824" s="2" t="s">
        <v>20</v>
      </c>
      <c r="B824" s="2" t="s">
        <v>25</v>
      </c>
      <c r="C824" s="2" t="s">
        <v>36</v>
      </c>
      <c r="D824" s="2" t="s">
        <v>60</v>
      </c>
      <c r="E824" s="2" t="s">
        <v>1951</v>
      </c>
      <c r="F824" s="2">
        <f t="shared" si="12"/>
        <v>0.75</v>
      </c>
      <c r="G824" s="2">
        <f>Sheet1[[#This Row],[Annual Salary]]/Sheet1[[#This Row],[Exchange Rate]]</f>
        <v>94526.666666666672</v>
      </c>
      <c r="H824" s="2" t="s">
        <v>1952</v>
      </c>
      <c r="I824" s="2" t="s">
        <v>67</v>
      </c>
      <c r="J824" s="2" t="s">
        <v>69</v>
      </c>
      <c r="K824" s="2" t="s">
        <v>76</v>
      </c>
      <c r="L824" s="2" t="s">
        <v>96</v>
      </c>
      <c r="M824" s="2" t="s">
        <v>121</v>
      </c>
      <c r="N824" s="2" t="s">
        <v>453</v>
      </c>
      <c r="O824" s="2" t="s">
        <v>488</v>
      </c>
      <c r="P824" s="2" t="s">
        <v>481</v>
      </c>
      <c r="Q824" s="2" t="s">
        <v>455</v>
      </c>
      <c r="R824" s="2" t="s">
        <v>416</v>
      </c>
    </row>
    <row r="825" spans="1:18" x14ac:dyDescent="0.35">
      <c r="A825" s="2" t="s">
        <v>18</v>
      </c>
      <c r="B825" s="2" t="s">
        <v>23</v>
      </c>
      <c r="C825" s="2" t="s">
        <v>448</v>
      </c>
      <c r="D825" s="2" t="s">
        <v>466</v>
      </c>
      <c r="E825" s="2" t="s">
        <v>1953</v>
      </c>
      <c r="F825" s="2">
        <f t="shared" si="12"/>
        <v>88.04</v>
      </c>
      <c r="G825" s="2">
        <f>Sheet1[[#This Row],[Annual Salary]]/Sheet1[[#This Row],[Exchange Rate]]</f>
        <v>1351.2721490231711</v>
      </c>
      <c r="H825" s="2" t="s">
        <v>1954</v>
      </c>
      <c r="I825" s="2" t="s">
        <v>65</v>
      </c>
      <c r="J825" s="2" t="s">
        <v>69</v>
      </c>
      <c r="K825" s="2" t="s">
        <v>75</v>
      </c>
      <c r="L825" s="2" t="s">
        <v>91</v>
      </c>
      <c r="M825" s="2" t="s">
        <v>118</v>
      </c>
      <c r="N825" s="2" t="s">
        <v>498</v>
      </c>
      <c r="O825" s="2" t="s">
        <v>498</v>
      </c>
      <c r="P825" s="2" t="s">
        <v>148</v>
      </c>
      <c r="Q825" s="2" t="s">
        <v>156</v>
      </c>
      <c r="R825" s="2" t="s">
        <v>211</v>
      </c>
    </row>
    <row r="826" spans="1:18" x14ac:dyDescent="0.35">
      <c r="A826" s="2" t="s">
        <v>17</v>
      </c>
      <c r="B826" s="2" t="s">
        <v>27</v>
      </c>
      <c r="C826" s="2" t="s">
        <v>549</v>
      </c>
      <c r="D826" s="2" t="s">
        <v>456</v>
      </c>
      <c r="E826" s="2" t="s">
        <v>1955</v>
      </c>
      <c r="F826" s="2">
        <f t="shared" si="12"/>
        <v>0.75</v>
      </c>
      <c r="G826" s="2">
        <f>Sheet1[[#This Row],[Annual Salary]]/Sheet1[[#This Row],[Exchange Rate]]</f>
        <v>28125.333333333332</v>
      </c>
      <c r="H826" s="2" t="s">
        <v>1956</v>
      </c>
      <c r="I826" s="2" t="s">
        <v>67</v>
      </c>
      <c r="J826" s="2" t="s">
        <v>452</v>
      </c>
      <c r="K826" s="2" t="s">
        <v>74</v>
      </c>
      <c r="L826" s="2" t="s">
        <v>84</v>
      </c>
      <c r="M826" s="2" t="s">
        <v>113</v>
      </c>
      <c r="N826" s="2" t="s">
        <v>459</v>
      </c>
      <c r="O826" s="2" t="s">
        <v>480</v>
      </c>
      <c r="P826" s="2" t="s">
        <v>481</v>
      </c>
      <c r="Q826" s="2" t="s">
        <v>465</v>
      </c>
      <c r="R826" s="2" t="s">
        <v>345</v>
      </c>
    </row>
    <row r="827" spans="1:18" x14ac:dyDescent="0.35">
      <c r="A827" s="2" t="s">
        <v>18</v>
      </c>
      <c r="B827" s="2" t="s">
        <v>32</v>
      </c>
      <c r="C827" s="2" t="s">
        <v>37</v>
      </c>
      <c r="D827" s="2" t="s">
        <v>449</v>
      </c>
      <c r="E827" s="2" t="s">
        <v>1957</v>
      </c>
      <c r="F827" s="2">
        <f t="shared" si="12"/>
        <v>1</v>
      </c>
      <c r="G827" s="2">
        <f>Sheet1[[#This Row],[Annual Salary]]/Sheet1[[#This Row],[Exchange Rate]]</f>
        <v>76959</v>
      </c>
      <c r="H827" s="2" t="s">
        <v>480</v>
      </c>
      <c r="I827" s="2" t="s">
        <v>66</v>
      </c>
      <c r="J827" s="2" t="s">
        <v>466</v>
      </c>
      <c r="K827" s="2" t="s">
        <v>75</v>
      </c>
      <c r="L827" s="2" t="s">
        <v>85</v>
      </c>
      <c r="M827" s="2" t="s">
        <v>114</v>
      </c>
      <c r="N827" s="2" t="s">
        <v>474</v>
      </c>
      <c r="O827" s="2" t="s">
        <v>474</v>
      </c>
      <c r="P827" s="2" t="s">
        <v>454</v>
      </c>
      <c r="Q827" s="2" t="s">
        <v>154</v>
      </c>
      <c r="R827" s="2" t="s">
        <v>372</v>
      </c>
    </row>
    <row r="828" spans="1:18" x14ac:dyDescent="0.35">
      <c r="A828" s="2" t="s">
        <v>18</v>
      </c>
      <c r="B828" s="2" t="s">
        <v>33</v>
      </c>
      <c r="C828" s="2" t="s">
        <v>448</v>
      </c>
      <c r="D828" s="2" t="s">
        <v>61</v>
      </c>
      <c r="E828" s="2" t="s">
        <v>1958</v>
      </c>
      <c r="F828" s="2">
        <f t="shared" si="12"/>
        <v>0.86</v>
      </c>
      <c r="G828" s="2">
        <f>Sheet1[[#This Row],[Annual Salary]]/Sheet1[[#This Row],[Exchange Rate]]</f>
        <v>53748.837209302328</v>
      </c>
      <c r="H828" s="2" t="s">
        <v>480</v>
      </c>
      <c r="I828" s="2" t="s">
        <v>62</v>
      </c>
      <c r="J828" s="2" t="s">
        <v>55</v>
      </c>
      <c r="K828" s="2" t="s">
        <v>71</v>
      </c>
      <c r="L828" s="2" t="s">
        <v>94</v>
      </c>
      <c r="M828" s="2" t="s">
        <v>119</v>
      </c>
      <c r="N828" s="2" t="s">
        <v>488</v>
      </c>
      <c r="O828" s="2" t="s">
        <v>488</v>
      </c>
      <c r="P828" s="2" t="s">
        <v>148</v>
      </c>
      <c r="Q828" s="2" t="s">
        <v>465</v>
      </c>
      <c r="R828" s="2" t="s">
        <v>161</v>
      </c>
    </row>
    <row r="829" spans="1:18" x14ac:dyDescent="0.35">
      <c r="A829" s="2" t="s">
        <v>19</v>
      </c>
      <c r="B829" s="2" t="s">
        <v>28</v>
      </c>
      <c r="C829" s="2" t="s">
        <v>549</v>
      </c>
      <c r="D829" s="2" t="s">
        <v>57</v>
      </c>
      <c r="E829" s="2" t="s">
        <v>1959</v>
      </c>
      <c r="F829" s="2">
        <f t="shared" si="12"/>
        <v>1</v>
      </c>
      <c r="G829" s="2">
        <f>Sheet1[[#This Row],[Annual Salary]]/Sheet1[[#This Row],[Exchange Rate]]</f>
        <v>65007</v>
      </c>
      <c r="H829" s="2" t="s">
        <v>480</v>
      </c>
      <c r="I829" s="2" t="s">
        <v>66</v>
      </c>
      <c r="J829" s="2" t="s">
        <v>466</v>
      </c>
      <c r="K829" s="2" t="s">
        <v>80</v>
      </c>
      <c r="L829" s="2" t="s">
        <v>97</v>
      </c>
      <c r="M829" s="2" t="s">
        <v>122</v>
      </c>
      <c r="N829" s="2" t="s">
        <v>474</v>
      </c>
      <c r="O829" s="2" t="s">
        <v>474</v>
      </c>
      <c r="P829" s="2" t="s">
        <v>481</v>
      </c>
      <c r="Q829" s="2" t="s">
        <v>465</v>
      </c>
      <c r="R829" s="2" t="s">
        <v>417</v>
      </c>
    </row>
    <row r="830" spans="1:18" x14ac:dyDescent="0.35">
      <c r="A830" s="2" t="s">
        <v>20</v>
      </c>
      <c r="B830" s="2" t="s">
        <v>33</v>
      </c>
      <c r="C830" s="2" t="s">
        <v>40</v>
      </c>
      <c r="D830" s="2" t="s">
        <v>449</v>
      </c>
      <c r="E830" s="2" t="s">
        <v>1960</v>
      </c>
      <c r="F830" s="2">
        <f t="shared" si="12"/>
        <v>1</v>
      </c>
      <c r="G830" s="2">
        <f>Sheet1[[#This Row],[Annual Salary]]/Sheet1[[#This Row],[Exchange Rate]]</f>
        <v>123176</v>
      </c>
      <c r="H830" s="2" t="s">
        <v>1961</v>
      </c>
      <c r="I830" s="2" t="s">
        <v>66</v>
      </c>
      <c r="J830" s="2" t="s">
        <v>55</v>
      </c>
      <c r="K830" s="2" t="s">
        <v>71</v>
      </c>
      <c r="L830" s="2" t="s">
        <v>94</v>
      </c>
      <c r="M830" s="2" t="s">
        <v>119</v>
      </c>
      <c r="N830" s="2" t="s">
        <v>498</v>
      </c>
      <c r="O830" s="2" t="s">
        <v>462</v>
      </c>
      <c r="P830" s="2" t="s">
        <v>464</v>
      </c>
      <c r="Q830" s="2" t="s">
        <v>465</v>
      </c>
      <c r="R830" s="2" t="s">
        <v>233</v>
      </c>
    </row>
    <row r="831" spans="1:18" x14ac:dyDescent="0.35">
      <c r="A831" s="2" t="s">
        <v>20</v>
      </c>
      <c r="B831" s="2" t="s">
        <v>28</v>
      </c>
      <c r="C831" s="2" t="s">
        <v>39</v>
      </c>
      <c r="D831" s="2" t="s">
        <v>60</v>
      </c>
      <c r="E831" s="2" t="s">
        <v>1962</v>
      </c>
      <c r="F831" s="2">
        <f t="shared" si="12"/>
        <v>0.86</v>
      </c>
      <c r="G831" s="2">
        <f>Sheet1[[#This Row],[Annual Salary]]/Sheet1[[#This Row],[Exchange Rate]]</f>
        <v>68803.488372093023</v>
      </c>
      <c r="H831" s="2" t="s">
        <v>1963</v>
      </c>
      <c r="I831" s="2" t="s">
        <v>62</v>
      </c>
      <c r="J831" s="2" t="s">
        <v>466</v>
      </c>
      <c r="K831" s="2" t="s">
        <v>71</v>
      </c>
      <c r="L831" s="2" t="s">
        <v>94</v>
      </c>
      <c r="M831" s="2" t="s">
        <v>119</v>
      </c>
      <c r="N831" s="2" t="s">
        <v>462</v>
      </c>
      <c r="O831" s="2" t="s">
        <v>462</v>
      </c>
      <c r="P831" s="2" t="s">
        <v>454</v>
      </c>
      <c r="Q831" s="2" t="s">
        <v>465</v>
      </c>
      <c r="R831" s="2" t="s">
        <v>165</v>
      </c>
    </row>
    <row r="832" spans="1:18" x14ac:dyDescent="0.35">
      <c r="A832" s="2" t="s">
        <v>18</v>
      </c>
      <c r="B832" s="2" t="s">
        <v>28</v>
      </c>
      <c r="C832" s="2" t="s">
        <v>37</v>
      </c>
      <c r="D832" s="2" t="s">
        <v>57</v>
      </c>
      <c r="E832" s="2" t="s">
        <v>1964</v>
      </c>
      <c r="F832" s="2">
        <f t="shared" si="12"/>
        <v>1</v>
      </c>
      <c r="G832" s="2">
        <f>Sheet1[[#This Row],[Annual Salary]]/Sheet1[[#This Row],[Exchange Rate]]</f>
        <v>168589</v>
      </c>
      <c r="H832" s="2" t="s">
        <v>1965</v>
      </c>
      <c r="I832" s="2" t="s">
        <v>66</v>
      </c>
      <c r="J832" s="2" t="s">
        <v>55</v>
      </c>
      <c r="K832" s="2" t="s">
        <v>77</v>
      </c>
      <c r="L832" s="2" t="s">
        <v>87</v>
      </c>
      <c r="M832" s="2" t="s">
        <v>135</v>
      </c>
      <c r="N832" s="2" t="s">
        <v>504</v>
      </c>
      <c r="O832" s="2" t="s">
        <v>473</v>
      </c>
      <c r="P832" s="2" t="s">
        <v>152</v>
      </c>
      <c r="Q832" s="2" t="s">
        <v>156</v>
      </c>
      <c r="R832" s="2" t="s">
        <v>165</v>
      </c>
    </row>
    <row r="833" spans="1:18" x14ac:dyDescent="0.35">
      <c r="A833" s="2" t="s">
        <v>20</v>
      </c>
      <c r="B833" s="2" t="s">
        <v>34</v>
      </c>
      <c r="C833" s="2" t="s">
        <v>47</v>
      </c>
      <c r="D833" s="2" t="s">
        <v>456</v>
      </c>
      <c r="E833" s="2" t="s">
        <v>1966</v>
      </c>
      <c r="F833" s="2">
        <f t="shared" si="12"/>
        <v>1.4</v>
      </c>
      <c r="G833" s="2">
        <f>Sheet1[[#This Row],[Annual Salary]]/Sheet1[[#This Row],[Exchange Rate]]</f>
        <v>62594.285714285717</v>
      </c>
      <c r="H833" s="2" t="s">
        <v>1967</v>
      </c>
      <c r="I833" s="2" t="s">
        <v>64</v>
      </c>
      <c r="J833" s="2" t="s">
        <v>69</v>
      </c>
      <c r="K833" s="2" t="s">
        <v>73</v>
      </c>
      <c r="L833" s="2" t="s">
        <v>83</v>
      </c>
      <c r="M833" s="2" t="s">
        <v>73</v>
      </c>
      <c r="N833" s="2" t="s">
        <v>462</v>
      </c>
      <c r="O833" s="2" t="s">
        <v>462</v>
      </c>
      <c r="P833" s="2" t="s">
        <v>152</v>
      </c>
      <c r="Q833" s="2" t="s">
        <v>156</v>
      </c>
      <c r="R833" s="2" t="s">
        <v>170</v>
      </c>
    </row>
    <row r="834" spans="1:18" x14ac:dyDescent="0.35">
      <c r="A834" s="2" t="s">
        <v>18</v>
      </c>
      <c r="B834" s="2" t="s">
        <v>31</v>
      </c>
      <c r="C834" s="2" t="s">
        <v>549</v>
      </c>
      <c r="D834" s="2" t="s">
        <v>59</v>
      </c>
      <c r="E834" s="2" t="s">
        <v>1968</v>
      </c>
      <c r="F834" s="2">
        <f t="shared" ref="F834:F897" si="13">IF(I834="USD",1,
 IF(I834="INR",88.04,
 IF(I834="EUR",0.86,
 IF(I834="GBP",0.75,
 IF(I834="CAD",1.4,
 IF(I834="AUD",1.53))))))</f>
        <v>88.04</v>
      </c>
      <c r="G834" s="2">
        <f>Sheet1[[#This Row],[Annual Salary]]/Sheet1[[#This Row],[Exchange Rate]]</f>
        <v>12034.109495683779</v>
      </c>
      <c r="H834" s="2" t="s">
        <v>480</v>
      </c>
      <c r="I834" s="2" t="s">
        <v>65</v>
      </c>
      <c r="J834" s="2" t="s">
        <v>69</v>
      </c>
      <c r="K834" s="2" t="s">
        <v>76</v>
      </c>
      <c r="L834" s="2" t="s">
        <v>96</v>
      </c>
      <c r="M834" s="2" t="s">
        <v>121</v>
      </c>
      <c r="N834" s="2" t="s">
        <v>516</v>
      </c>
      <c r="O834" s="2" t="s">
        <v>516</v>
      </c>
      <c r="P834" s="2" t="s">
        <v>152</v>
      </c>
      <c r="Q834" s="2" t="s">
        <v>156</v>
      </c>
      <c r="R834" s="2" t="s">
        <v>272</v>
      </c>
    </row>
    <row r="835" spans="1:18" x14ac:dyDescent="0.35">
      <c r="A835" s="2" t="s">
        <v>19</v>
      </c>
      <c r="B835" s="2" t="s">
        <v>28</v>
      </c>
      <c r="C835" s="2" t="s">
        <v>46</v>
      </c>
      <c r="D835" s="2" t="s">
        <v>449</v>
      </c>
      <c r="E835" s="2" t="s">
        <v>1969</v>
      </c>
      <c r="F835" s="2">
        <f t="shared" si="13"/>
        <v>88.04</v>
      </c>
      <c r="G835" s="2">
        <f>Sheet1[[#This Row],[Annual Salary]]/Sheet1[[#This Row],[Exchange Rate]]</f>
        <v>11426.783280327123</v>
      </c>
      <c r="H835" s="2" t="s">
        <v>1970</v>
      </c>
      <c r="I835" s="2" t="s">
        <v>65</v>
      </c>
      <c r="J835" s="2" t="s">
        <v>466</v>
      </c>
      <c r="K835" s="2" t="s">
        <v>73</v>
      </c>
      <c r="L835" s="2" t="s">
        <v>83</v>
      </c>
      <c r="M835" s="2" t="s">
        <v>73</v>
      </c>
      <c r="N835" s="2" t="s">
        <v>474</v>
      </c>
      <c r="O835" s="2" t="s">
        <v>474</v>
      </c>
      <c r="P835" s="2" t="s">
        <v>152</v>
      </c>
      <c r="Q835" s="2" t="s">
        <v>156</v>
      </c>
      <c r="R835" s="2" t="s">
        <v>223</v>
      </c>
    </row>
    <row r="836" spans="1:18" x14ac:dyDescent="0.35">
      <c r="A836" s="2" t="s">
        <v>18</v>
      </c>
      <c r="B836" s="2" t="s">
        <v>34</v>
      </c>
      <c r="C836" s="2" t="s">
        <v>51</v>
      </c>
      <c r="D836" s="2" t="s">
        <v>456</v>
      </c>
      <c r="E836" s="2" t="s">
        <v>997</v>
      </c>
      <c r="F836" s="2">
        <f t="shared" si="13"/>
        <v>0.75</v>
      </c>
      <c r="G836" s="2">
        <f>Sheet1[[#This Row],[Annual Salary]]/Sheet1[[#This Row],[Exchange Rate]]</f>
        <v>43424</v>
      </c>
      <c r="H836" s="2" t="s">
        <v>1971</v>
      </c>
      <c r="I836" s="2" t="s">
        <v>67</v>
      </c>
      <c r="J836" s="2" t="s">
        <v>472</v>
      </c>
      <c r="K836" s="2" t="s">
        <v>74</v>
      </c>
      <c r="L836" s="2" t="s">
        <v>84</v>
      </c>
      <c r="M836" s="2" t="s">
        <v>113</v>
      </c>
      <c r="N836" s="2" t="s">
        <v>498</v>
      </c>
      <c r="O836" s="2" t="s">
        <v>498</v>
      </c>
      <c r="P836" s="2" t="s">
        <v>454</v>
      </c>
      <c r="Q836" s="2" t="s">
        <v>455</v>
      </c>
      <c r="R836" s="2" t="s">
        <v>188</v>
      </c>
    </row>
    <row r="837" spans="1:18" x14ac:dyDescent="0.35">
      <c r="A837" s="2" t="s">
        <v>18</v>
      </c>
      <c r="B837" s="2" t="s">
        <v>25</v>
      </c>
      <c r="C837" s="2" t="s">
        <v>39</v>
      </c>
      <c r="D837" s="2" t="s">
        <v>486</v>
      </c>
      <c r="E837" s="2" t="s">
        <v>1972</v>
      </c>
      <c r="F837" s="2">
        <f t="shared" si="13"/>
        <v>1.53</v>
      </c>
      <c r="G837" s="2">
        <f>Sheet1[[#This Row],[Annual Salary]]/Sheet1[[#This Row],[Exchange Rate]]</f>
        <v>82101.96078431372</v>
      </c>
      <c r="H837" s="2" t="s">
        <v>480</v>
      </c>
      <c r="I837" s="2" t="s">
        <v>63</v>
      </c>
      <c r="J837" s="2" t="s">
        <v>452</v>
      </c>
      <c r="K837" s="2" t="s">
        <v>71</v>
      </c>
      <c r="L837" s="2" t="s">
        <v>94</v>
      </c>
      <c r="M837" s="2" t="s">
        <v>119</v>
      </c>
      <c r="N837" s="2" t="s">
        <v>517</v>
      </c>
      <c r="O837" s="2" t="s">
        <v>474</v>
      </c>
      <c r="P837" s="2" t="s">
        <v>454</v>
      </c>
      <c r="Q837" s="2" t="s">
        <v>465</v>
      </c>
      <c r="R837" s="2" t="s">
        <v>211</v>
      </c>
    </row>
    <row r="838" spans="1:18" x14ac:dyDescent="0.35">
      <c r="A838" s="2" t="s">
        <v>18</v>
      </c>
      <c r="B838" s="2" t="s">
        <v>33</v>
      </c>
      <c r="C838" s="2" t="s">
        <v>39</v>
      </c>
      <c r="D838" s="2" t="s">
        <v>466</v>
      </c>
      <c r="E838" s="2" t="s">
        <v>1973</v>
      </c>
      <c r="F838" s="2">
        <f t="shared" si="13"/>
        <v>88.04</v>
      </c>
      <c r="G838" s="2">
        <f>Sheet1[[#This Row],[Annual Salary]]/Sheet1[[#This Row],[Exchange Rate]]</f>
        <v>8927.8055429350297</v>
      </c>
      <c r="H838" s="2" t="s">
        <v>1974</v>
      </c>
      <c r="I838" s="2" t="s">
        <v>65</v>
      </c>
      <c r="J838" s="2" t="s">
        <v>472</v>
      </c>
      <c r="K838" s="2" t="s">
        <v>75</v>
      </c>
      <c r="L838" s="2" t="s">
        <v>99</v>
      </c>
      <c r="M838" s="2" t="s">
        <v>125</v>
      </c>
      <c r="N838" s="2" t="s">
        <v>477</v>
      </c>
      <c r="O838" s="2" t="s">
        <v>477</v>
      </c>
      <c r="P838" s="2" t="s">
        <v>454</v>
      </c>
      <c r="Q838" s="2" t="s">
        <v>156</v>
      </c>
      <c r="R838" s="2" t="s">
        <v>189</v>
      </c>
    </row>
    <row r="839" spans="1:18" x14ac:dyDescent="0.35">
      <c r="A839" s="2" t="s">
        <v>18</v>
      </c>
      <c r="B839" s="2" t="s">
        <v>27</v>
      </c>
      <c r="C839" s="2" t="s">
        <v>549</v>
      </c>
      <c r="D839" s="2" t="s">
        <v>449</v>
      </c>
      <c r="E839" s="2" t="s">
        <v>1975</v>
      </c>
      <c r="F839" s="2">
        <f t="shared" si="13"/>
        <v>1.4</v>
      </c>
      <c r="G839" s="2">
        <f>Sheet1[[#This Row],[Annual Salary]]/Sheet1[[#This Row],[Exchange Rate]]</f>
        <v>48834.285714285717</v>
      </c>
      <c r="H839" s="2" t="s">
        <v>1976</v>
      </c>
      <c r="I839" s="2" t="s">
        <v>64</v>
      </c>
      <c r="J839" s="2" t="s">
        <v>69</v>
      </c>
      <c r="K839" s="2" t="s">
        <v>80</v>
      </c>
      <c r="L839" s="2" t="s">
        <v>100</v>
      </c>
      <c r="M839" s="2" t="s">
        <v>126</v>
      </c>
      <c r="N839" s="2" t="s">
        <v>484</v>
      </c>
      <c r="O839" s="2" t="s">
        <v>492</v>
      </c>
      <c r="P839" s="2" t="s">
        <v>150</v>
      </c>
      <c r="Q839" s="2" t="s">
        <v>465</v>
      </c>
      <c r="R839" s="2" t="s">
        <v>180</v>
      </c>
    </row>
    <row r="840" spans="1:18" x14ac:dyDescent="0.35">
      <c r="A840" s="2" t="s">
        <v>18</v>
      </c>
      <c r="B840" s="2" t="s">
        <v>22</v>
      </c>
      <c r="C840" s="2" t="s">
        <v>40</v>
      </c>
      <c r="D840" s="2" t="s">
        <v>59</v>
      </c>
      <c r="E840" s="2" t="s">
        <v>1977</v>
      </c>
      <c r="F840" s="2">
        <f t="shared" si="13"/>
        <v>1</v>
      </c>
      <c r="G840" s="2">
        <f>Sheet1[[#This Row],[Annual Salary]]/Sheet1[[#This Row],[Exchange Rate]]</f>
        <v>80527</v>
      </c>
      <c r="H840" s="2" t="s">
        <v>1978</v>
      </c>
      <c r="I840" s="2" t="s">
        <v>66</v>
      </c>
      <c r="J840" s="2" t="s">
        <v>69</v>
      </c>
      <c r="K840" s="2" t="s">
        <v>76</v>
      </c>
      <c r="L840" s="2" t="s">
        <v>86</v>
      </c>
      <c r="M840" s="2" t="s">
        <v>143</v>
      </c>
      <c r="N840" s="2" t="s">
        <v>477</v>
      </c>
      <c r="O840" s="2" t="s">
        <v>477</v>
      </c>
      <c r="P840" s="2" t="s">
        <v>150</v>
      </c>
      <c r="Q840" s="2" t="s">
        <v>465</v>
      </c>
      <c r="R840" s="2" t="s">
        <v>418</v>
      </c>
    </row>
    <row r="841" spans="1:18" x14ac:dyDescent="0.35">
      <c r="A841" s="2" t="s">
        <v>19</v>
      </c>
      <c r="B841" s="2" t="s">
        <v>23</v>
      </c>
      <c r="C841" s="2" t="s">
        <v>42</v>
      </c>
      <c r="D841" s="2" t="s">
        <v>55</v>
      </c>
      <c r="E841" s="2" t="s">
        <v>1979</v>
      </c>
      <c r="F841" s="2">
        <f t="shared" si="13"/>
        <v>1.53</v>
      </c>
      <c r="G841" s="2">
        <f>Sheet1[[#This Row],[Annual Salary]]/Sheet1[[#This Row],[Exchange Rate]]</f>
        <v>50964.052287581697</v>
      </c>
      <c r="H841" s="2" t="s">
        <v>1980</v>
      </c>
      <c r="I841" s="2" t="s">
        <v>63</v>
      </c>
      <c r="J841" s="2" t="s">
        <v>472</v>
      </c>
      <c r="K841" s="2" t="s">
        <v>72</v>
      </c>
      <c r="L841" s="2" t="s">
        <v>98</v>
      </c>
      <c r="M841" s="2" t="s">
        <v>124</v>
      </c>
      <c r="N841" s="2" t="s">
        <v>488</v>
      </c>
      <c r="O841" s="2" t="s">
        <v>474</v>
      </c>
      <c r="P841" s="2" t="s">
        <v>464</v>
      </c>
      <c r="Q841" s="2" t="s">
        <v>465</v>
      </c>
      <c r="R841" s="2" t="s">
        <v>334</v>
      </c>
    </row>
    <row r="842" spans="1:18" x14ac:dyDescent="0.35">
      <c r="A842" s="2" t="s">
        <v>19</v>
      </c>
      <c r="B842" s="2" t="s">
        <v>28</v>
      </c>
      <c r="C842" s="2" t="s">
        <v>37</v>
      </c>
      <c r="D842" s="2" t="s">
        <v>55</v>
      </c>
      <c r="E842" s="2" t="s">
        <v>1981</v>
      </c>
      <c r="F842" s="2">
        <f t="shared" si="13"/>
        <v>1</v>
      </c>
      <c r="G842" s="2">
        <f>Sheet1[[#This Row],[Annual Salary]]/Sheet1[[#This Row],[Exchange Rate]]</f>
        <v>64921</v>
      </c>
      <c r="H842" s="2" t="s">
        <v>1982</v>
      </c>
      <c r="I842" s="2" t="s">
        <v>66</v>
      </c>
      <c r="J842" s="2" t="s">
        <v>472</v>
      </c>
      <c r="K842" s="2" t="s">
        <v>78</v>
      </c>
      <c r="L842" s="2" t="s">
        <v>584</v>
      </c>
      <c r="M842" s="2" t="s">
        <v>133</v>
      </c>
      <c r="N842" s="2" t="s">
        <v>480</v>
      </c>
      <c r="O842" s="2" t="s">
        <v>480</v>
      </c>
      <c r="P842" s="2" t="s">
        <v>481</v>
      </c>
      <c r="Q842" s="2" t="s">
        <v>154</v>
      </c>
      <c r="R842" s="2" t="s">
        <v>173</v>
      </c>
    </row>
    <row r="843" spans="1:18" x14ac:dyDescent="0.35">
      <c r="A843" s="2" t="s">
        <v>18</v>
      </c>
      <c r="B843" s="2" t="s">
        <v>34</v>
      </c>
      <c r="C843" s="2" t="s">
        <v>40</v>
      </c>
      <c r="D843" s="2" t="s">
        <v>449</v>
      </c>
      <c r="E843" s="2" t="s">
        <v>1983</v>
      </c>
      <c r="F843" s="2">
        <f t="shared" si="13"/>
        <v>0.86</v>
      </c>
      <c r="G843" s="2">
        <f>Sheet1[[#This Row],[Annual Salary]]/Sheet1[[#This Row],[Exchange Rate]]</f>
        <v>72339.534883720931</v>
      </c>
      <c r="H843" s="2" t="s">
        <v>1984</v>
      </c>
      <c r="I843" s="2" t="s">
        <v>62</v>
      </c>
      <c r="J843" s="2" t="s">
        <v>466</v>
      </c>
      <c r="K843" s="2" t="s">
        <v>71</v>
      </c>
      <c r="L843" s="2" t="s">
        <v>94</v>
      </c>
      <c r="M843" s="2" t="s">
        <v>119</v>
      </c>
      <c r="N843" s="2" t="s">
        <v>510</v>
      </c>
      <c r="O843" s="2" t="s">
        <v>504</v>
      </c>
      <c r="P843" s="2" t="s">
        <v>454</v>
      </c>
      <c r="Q843" s="2" t="s">
        <v>455</v>
      </c>
      <c r="R843" s="2" t="s">
        <v>513</v>
      </c>
    </row>
    <row r="844" spans="1:18" x14ac:dyDescent="0.35">
      <c r="A844" s="2" t="s">
        <v>18</v>
      </c>
      <c r="B844" s="2" t="s">
        <v>31</v>
      </c>
      <c r="C844" s="2" t="s">
        <v>37</v>
      </c>
      <c r="D844" s="2" t="s">
        <v>57</v>
      </c>
      <c r="E844" s="2" t="s">
        <v>1985</v>
      </c>
      <c r="F844" s="2">
        <f t="shared" si="13"/>
        <v>0.86</v>
      </c>
      <c r="G844" s="2">
        <f>Sheet1[[#This Row],[Annual Salary]]/Sheet1[[#This Row],[Exchange Rate]]</f>
        <v>78070.930232558138</v>
      </c>
      <c r="H844" s="2" t="s">
        <v>1986</v>
      </c>
      <c r="I844" s="2" t="s">
        <v>62</v>
      </c>
      <c r="J844" s="2" t="s">
        <v>472</v>
      </c>
      <c r="K844" s="2" t="s">
        <v>77</v>
      </c>
      <c r="L844" s="2" t="s">
        <v>89</v>
      </c>
      <c r="M844" s="2" t="s">
        <v>137</v>
      </c>
      <c r="N844" s="2" t="s">
        <v>510</v>
      </c>
      <c r="O844" s="2" t="s">
        <v>510</v>
      </c>
      <c r="P844" s="2" t="s">
        <v>481</v>
      </c>
      <c r="Q844" s="2" t="s">
        <v>465</v>
      </c>
      <c r="R844" s="2" t="s">
        <v>172</v>
      </c>
    </row>
    <row r="845" spans="1:18" x14ac:dyDescent="0.35">
      <c r="A845" s="2" t="s">
        <v>18</v>
      </c>
      <c r="B845" s="2" t="s">
        <v>30</v>
      </c>
      <c r="C845" s="2" t="s">
        <v>38</v>
      </c>
      <c r="D845" s="2" t="s">
        <v>449</v>
      </c>
      <c r="E845" s="2" t="s">
        <v>1987</v>
      </c>
      <c r="F845" s="2">
        <f t="shared" si="13"/>
        <v>0.75</v>
      </c>
      <c r="G845" s="2">
        <f>Sheet1[[#This Row],[Annual Salary]]/Sheet1[[#This Row],[Exchange Rate]]</f>
        <v>97865.333333333328</v>
      </c>
      <c r="H845" s="2" t="s">
        <v>1988</v>
      </c>
      <c r="I845" s="2" t="s">
        <v>67</v>
      </c>
      <c r="J845" s="2" t="s">
        <v>55</v>
      </c>
      <c r="K845" s="2" t="s">
        <v>75</v>
      </c>
      <c r="L845" s="2" t="s">
        <v>91</v>
      </c>
      <c r="M845" s="2" t="s">
        <v>118</v>
      </c>
      <c r="N845" s="2" t="s">
        <v>474</v>
      </c>
      <c r="O845" s="2" t="s">
        <v>480</v>
      </c>
      <c r="P845" s="2" t="s">
        <v>481</v>
      </c>
      <c r="Q845" s="2" t="s">
        <v>154</v>
      </c>
      <c r="R845" s="2" t="s">
        <v>164</v>
      </c>
    </row>
    <row r="846" spans="1:18" x14ac:dyDescent="0.35">
      <c r="A846" s="2" t="s">
        <v>18</v>
      </c>
      <c r="B846" s="2" t="s">
        <v>34</v>
      </c>
      <c r="C846" s="2" t="s">
        <v>448</v>
      </c>
      <c r="D846" s="2" t="s">
        <v>449</v>
      </c>
      <c r="E846" s="2" t="s">
        <v>1989</v>
      </c>
      <c r="F846" s="2">
        <f t="shared" si="13"/>
        <v>88.04</v>
      </c>
      <c r="G846" s="2">
        <f>Sheet1[[#This Row],[Annual Salary]]/Sheet1[[#This Row],[Exchange Rate]]</f>
        <v>16653.668786915037</v>
      </c>
      <c r="H846" s="2" t="s">
        <v>1990</v>
      </c>
      <c r="I846" s="2" t="s">
        <v>65</v>
      </c>
      <c r="J846" s="2" t="s">
        <v>452</v>
      </c>
      <c r="K846" s="2" t="s">
        <v>77</v>
      </c>
      <c r="L846" s="2" t="s">
        <v>89</v>
      </c>
      <c r="M846" s="2" t="s">
        <v>146</v>
      </c>
      <c r="N846" s="2" t="s">
        <v>498</v>
      </c>
      <c r="O846" s="2" t="s">
        <v>947</v>
      </c>
      <c r="P846" s="2" t="s">
        <v>481</v>
      </c>
      <c r="Q846" s="2" t="s">
        <v>455</v>
      </c>
      <c r="R846" s="2" t="s">
        <v>218</v>
      </c>
    </row>
    <row r="847" spans="1:18" x14ac:dyDescent="0.35">
      <c r="A847" s="2" t="s">
        <v>18</v>
      </c>
      <c r="B847" s="2" t="s">
        <v>27</v>
      </c>
      <c r="C847" s="2" t="s">
        <v>549</v>
      </c>
      <c r="D847" s="2" t="s">
        <v>449</v>
      </c>
      <c r="E847" s="2" t="s">
        <v>1991</v>
      </c>
      <c r="F847" s="2">
        <f t="shared" si="13"/>
        <v>1.53</v>
      </c>
      <c r="G847" s="2">
        <f>Sheet1[[#This Row],[Annual Salary]]/Sheet1[[#This Row],[Exchange Rate]]</f>
        <v>66870.588235294112</v>
      </c>
      <c r="H847" s="2" t="s">
        <v>1992</v>
      </c>
      <c r="I847" s="2" t="s">
        <v>63</v>
      </c>
      <c r="J847" s="2" t="s">
        <v>452</v>
      </c>
      <c r="K847" s="2" t="s">
        <v>74</v>
      </c>
      <c r="L847" s="2" t="s">
        <v>107</v>
      </c>
      <c r="M847" s="2" t="s">
        <v>134</v>
      </c>
      <c r="N847" s="2" t="s">
        <v>477</v>
      </c>
      <c r="O847" s="2" t="s">
        <v>477</v>
      </c>
      <c r="P847" s="2" t="s">
        <v>148</v>
      </c>
      <c r="Q847" s="2" t="s">
        <v>455</v>
      </c>
      <c r="R847" s="2" t="s">
        <v>419</v>
      </c>
    </row>
    <row r="848" spans="1:18" x14ac:dyDescent="0.35">
      <c r="A848" s="2" t="s">
        <v>20</v>
      </c>
      <c r="B848" s="2" t="s">
        <v>23</v>
      </c>
      <c r="C848" s="2" t="s">
        <v>43</v>
      </c>
      <c r="D848" s="2" t="s">
        <v>60</v>
      </c>
      <c r="E848" s="2" t="s">
        <v>1993</v>
      </c>
      <c r="F848" s="2">
        <f t="shared" si="13"/>
        <v>88.04</v>
      </c>
      <c r="G848" s="2">
        <f>Sheet1[[#This Row],[Annual Salary]]/Sheet1[[#This Row],[Exchange Rate]]</f>
        <v>8250.8632439800076</v>
      </c>
      <c r="H848" s="2" t="s">
        <v>1994</v>
      </c>
      <c r="I848" s="2" t="s">
        <v>65</v>
      </c>
      <c r="J848" s="2" t="s">
        <v>466</v>
      </c>
      <c r="K848" s="2" t="s">
        <v>77</v>
      </c>
      <c r="L848" s="2" t="s">
        <v>103</v>
      </c>
      <c r="M848" s="2" t="s">
        <v>130</v>
      </c>
      <c r="N848" s="2" t="s">
        <v>531</v>
      </c>
      <c r="O848" s="2" t="s">
        <v>531</v>
      </c>
      <c r="P848" s="2" t="s">
        <v>481</v>
      </c>
      <c r="Q848" s="2" t="s">
        <v>455</v>
      </c>
      <c r="R848" s="2" t="s">
        <v>177</v>
      </c>
    </row>
    <row r="849" spans="1:18" x14ac:dyDescent="0.35">
      <c r="A849" s="2" t="s">
        <v>16</v>
      </c>
      <c r="B849" s="2" t="s">
        <v>28</v>
      </c>
      <c r="C849" s="2" t="s">
        <v>39</v>
      </c>
      <c r="D849" s="2" t="s">
        <v>449</v>
      </c>
      <c r="E849" s="2" t="s">
        <v>1995</v>
      </c>
      <c r="F849" s="2">
        <f t="shared" si="13"/>
        <v>0.86</v>
      </c>
      <c r="G849" s="2">
        <f>Sheet1[[#This Row],[Annual Salary]]/Sheet1[[#This Row],[Exchange Rate]]</f>
        <v>98466.27906976745</v>
      </c>
      <c r="H849" s="2" t="s">
        <v>1996</v>
      </c>
      <c r="I849" s="2" t="s">
        <v>62</v>
      </c>
      <c r="J849" s="2" t="s">
        <v>452</v>
      </c>
      <c r="K849" s="2" t="s">
        <v>80</v>
      </c>
      <c r="L849" s="2" t="s">
        <v>93</v>
      </c>
      <c r="M849" s="2" t="s">
        <v>128</v>
      </c>
      <c r="N849" s="2" t="s">
        <v>498</v>
      </c>
      <c r="O849" s="2" t="s">
        <v>498</v>
      </c>
      <c r="P849" s="2" t="s">
        <v>148</v>
      </c>
      <c r="Q849" s="2" t="s">
        <v>465</v>
      </c>
      <c r="R849" s="2" t="s">
        <v>207</v>
      </c>
    </row>
    <row r="850" spans="1:18" x14ac:dyDescent="0.35">
      <c r="A850" s="2" t="s">
        <v>16</v>
      </c>
      <c r="B850" s="2" t="s">
        <v>34</v>
      </c>
      <c r="C850" s="2" t="s">
        <v>39</v>
      </c>
      <c r="D850" s="2" t="s">
        <v>449</v>
      </c>
      <c r="E850" s="2" t="s">
        <v>1997</v>
      </c>
      <c r="F850" s="2">
        <f t="shared" si="13"/>
        <v>0.86</v>
      </c>
      <c r="G850" s="2">
        <f>Sheet1[[#This Row],[Annual Salary]]/Sheet1[[#This Row],[Exchange Rate]]</f>
        <v>81573.255813953496</v>
      </c>
      <c r="H850" s="2" t="s">
        <v>1998</v>
      </c>
      <c r="I850" s="2" t="s">
        <v>62</v>
      </c>
      <c r="J850" s="2" t="s">
        <v>55</v>
      </c>
      <c r="K850" s="2" t="s">
        <v>497</v>
      </c>
      <c r="L850" s="2" t="s">
        <v>92</v>
      </c>
      <c r="M850" s="2" t="s">
        <v>92</v>
      </c>
      <c r="N850" s="2" t="s">
        <v>462</v>
      </c>
      <c r="O850" s="2" t="s">
        <v>462</v>
      </c>
      <c r="P850" s="2" t="s">
        <v>148</v>
      </c>
      <c r="Q850" s="2" t="s">
        <v>156</v>
      </c>
      <c r="R850" s="2" t="s">
        <v>420</v>
      </c>
    </row>
    <row r="851" spans="1:18" x14ac:dyDescent="0.35">
      <c r="A851" s="2" t="s">
        <v>18</v>
      </c>
      <c r="B851" s="2" t="s">
        <v>31</v>
      </c>
      <c r="C851" s="2" t="s">
        <v>578</v>
      </c>
      <c r="D851" s="2" t="s">
        <v>57</v>
      </c>
      <c r="E851" s="2" t="s">
        <v>1999</v>
      </c>
      <c r="F851" s="2">
        <f t="shared" si="13"/>
        <v>0.86</v>
      </c>
      <c r="G851" s="2">
        <f>Sheet1[[#This Row],[Annual Salary]]/Sheet1[[#This Row],[Exchange Rate]]</f>
        <v>66238.372093023252</v>
      </c>
      <c r="H851" s="2" t="s">
        <v>2000</v>
      </c>
      <c r="I851" s="2" t="s">
        <v>62</v>
      </c>
      <c r="J851" s="2" t="s">
        <v>55</v>
      </c>
      <c r="K851" s="2" t="s">
        <v>497</v>
      </c>
      <c r="L851" s="2" t="s">
        <v>92</v>
      </c>
      <c r="M851" s="2" t="s">
        <v>92</v>
      </c>
      <c r="N851" s="2" t="s">
        <v>504</v>
      </c>
      <c r="O851" s="2" t="s">
        <v>504</v>
      </c>
      <c r="P851" s="2" t="s">
        <v>148</v>
      </c>
      <c r="Q851" s="2" t="s">
        <v>156</v>
      </c>
      <c r="R851" s="2" t="s">
        <v>177</v>
      </c>
    </row>
    <row r="852" spans="1:18" x14ac:dyDescent="0.35">
      <c r="A852" s="2" t="s">
        <v>18</v>
      </c>
      <c r="B852" s="2" t="s">
        <v>34</v>
      </c>
      <c r="C852" s="2" t="s">
        <v>47</v>
      </c>
      <c r="D852" s="2" t="s">
        <v>60</v>
      </c>
      <c r="E852" s="2" t="s">
        <v>2001</v>
      </c>
      <c r="F852" s="2">
        <f t="shared" si="13"/>
        <v>1</v>
      </c>
      <c r="G852" s="2">
        <f>Sheet1[[#This Row],[Annual Salary]]/Sheet1[[#This Row],[Exchange Rate]]</f>
        <v>103903</v>
      </c>
      <c r="H852" s="2" t="s">
        <v>2002</v>
      </c>
      <c r="I852" s="2" t="s">
        <v>66</v>
      </c>
      <c r="J852" s="2" t="s">
        <v>452</v>
      </c>
      <c r="K852" s="2" t="s">
        <v>75</v>
      </c>
      <c r="L852" s="2" t="s">
        <v>99</v>
      </c>
      <c r="M852" s="2" t="s">
        <v>131</v>
      </c>
      <c r="N852" s="2" t="s">
        <v>516</v>
      </c>
      <c r="O852" s="2" t="s">
        <v>488</v>
      </c>
      <c r="P852" s="2" t="s">
        <v>454</v>
      </c>
      <c r="Q852" s="2" t="s">
        <v>465</v>
      </c>
      <c r="R852" s="2" t="s">
        <v>177</v>
      </c>
    </row>
    <row r="853" spans="1:18" x14ac:dyDescent="0.35">
      <c r="A853" s="2" t="s">
        <v>17</v>
      </c>
      <c r="B853" s="2" t="s">
        <v>31</v>
      </c>
      <c r="C853" s="2" t="s">
        <v>51</v>
      </c>
      <c r="D853" s="2" t="s">
        <v>55</v>
      </c>
      <c r="E853" s="2" t="s">
        <v>2003</v>
      </c>
      <c r="F853" s="2">
        <f t="shared" si="13"/>
        <v>0.86</v>
      </c>
      <c r="G853" s="2">
        <f>Sheet1[[#This Row],[Annual Salary]]/Sheet1[[#This Row],[Exchange Rate]]</f>
        <v>73751.162790697679</v>
      </c>
      <c r="H853" s="2" t="s">
        <v>2004</v>
      </c>
      <c r="I853" s="2" t="s">
        <v>62</v>
      </c>
      <c r="J853" s="2" t="s">
        <v>452</v>
      </c>
      <c r="K853" s="2" t="s">
        <v>80</v>
      </c>
      <c r="L853" s="2" t="s">
        <v>100</v>
      </c>
      <c r="M853" s="2" t="s">
        <v>126</v>
      </c>
      <c r="N853" s="2" t="s">
        <v>480</v>
      </c>
      <c r="O853" s="2" t="s">
        <v>480</v>
      </c>
      <c r="P853" s="2" t="s">
        <v>454</v>
      </c>
      <c r="Q853" s="2" t="s">
        <v>154</v>
      </c>
      <c r="R853" s="2" t="s">
        <v>170</v>
      </c>
    </row>
    <row r="854" spans="1:18" x14ac:dyDescent="0.35">
      <c r="A854" s="2" t="s">
        <v>18</v>
      </c>
      <c r="B854" s="2" t="s">
        <v>31</v>
      </c>
      <c r="C854" s="2" t="s">
        <v>37</v>
      </c>
      <c r="D854" s="2" t="s">
        <v>55</v>
      </c>
      <c r="E854" s="2" t="s">
        <v>2005</v>
      </c>
      <c r="F854" s="2">
        <f t="shared" si="13"/>
        <v>0.75</v>
      </c>
      <c r="G854" s="2">
        <f>Sheet1[[#This Row],[Annual Salary]]/Sheet1[[#This Row],[Exchange Rate]]</f>
        <v>43961.333333333336</v>
      </c>
      <c r="H854" s="2" t="s">
        <v>480</v>
      </c>
      <c r="I854" s="2" t="s">
        <v>67</v>
      </c>
      <c r="J854" s="2" t="s">
        <v>472</v>
      </c>
      <c r="K854" s="2" t="s">
        <v>80</v>
      </c>
      <c r="L854" s="2" t="s">
        <v>102</v>
      </c>
      <c r="M854" s="2" t="s">
        <v>129</v>
      </c>
      <c r="N854" s="2" t="s">
        <v>469</v>
      </c>
      <c r="O854" s="2" t="s">
        <v>469</v>
      </c>
      <c r="P854" s="2" t="s">
        <v>464</v>
      </c>
      <c r="Q854" s="2" t="s">
        <v>455</v>
      </c>
      <c r="R854" s="2" t="s">
        <v>371</v>
      </c>
    </row>
    <row r="855" spans="1:18" x14ac:dyDescent="0.35">
      <c r="A855" s="2" t="s">
        <v>17</v>
      </c>
      <c r="B855" s="2" t="s">
        <v>34</v>
      </c>
      <c r="C855" s="2" t="s">
        <v>578</v>
      </c>
      <c r="D855" s="2" t="s">
        <v>57</v>
      </c>
      <c r="E855" s="2" t="s">
        <v>2006</v>
      </c>
      <c r="F855" s="2">
        <f t="shared" si="13"/>
        <v>1.53</v>
      </c>
      <c r="G855" s="2">
        <f>Sheet1[[#This Row],[Annual Salary]]/Sheet1[[#This Row],[Exchange Rate]]</f>
        <v>28132.026143790848</v>
      </c>
      <c r="H855" s="2" t="s">
        <v>480</v>
      </c>
      <c r="I855" s="2" t="s">
        <v>63</v>
      </c>
      <c r="J855" s="2" t="s">
        <v>472</v>
      </c>
      <c r="K855" s="2" t="s">
        <v>497</v>
      </c>
      <c r="L855" s="2" t="s">
        <v>92</v>
      </c>
      <c r="M855" s="2" t="s">
        <v>92</v>
      </c>
      <c r="N855" s="2" t="s">
        <v>480</v>
      </c>
      <c r="O855" s="2" t="s">
        <v>480</v>
      </c>
      <c r="P855" s="2" t="s">
        <v>454</v>
      </c>
      <c r="Q855" s="2" t="s">
        <v>455</v>
      </c>
      <c r="R855" s="2" t="s">
        <v>177</v>
      </c>
    </row>
    <row r="856" spans="1:18" x14ac:dyDescent="0.35">
      <c r="A856" s="2" t="s">
        <v>18</v>
      </c>
      <c r="B856" s="2" t="s">
        <v>25</v>
      </c>
      <c r="C856" s="2" t="s">
        <v>448</v>
      </c>
      <c r="D856" s="2" t="s">
        <v>55</v>
      </c>
      <c r="E856" s="2" t="s">
        <v>2007</v>
      </c>
      <c r="F856" s="2">
        <f t="shared" si="13"/>
        <v>1.53</v>
      </c>
      <c r="G856" s="2">
        <f>Sheet1[[#This Row],[Annual Salary]]/Sheet1[[#This Row],[Exchange Rate]]</f>
        <v>76283.006535947716</v>
      </c>
      <c r="H856" s="2" t="s">
        <v>2008</v>
      </c>
      <c r="I856" s="2" t="s">
        <v>63</v>
      </c>
      <c r="J856" s="2" t="s">
        <v>452</v>
      </c>
      <c r="K856" s="2" t="s">
        <v>73</v>
      </c>
      <c r="L856" s="2" t="s">
        <v>83</v>
      </c>
      <c r="M856" s="2" t="s">
        <v>73</v>
      </c>
      <c r="N856" s="2" t="s">
        <v>504</v>
      </c>
      <c r="O856" s="2" t="s">
        <v>504</v>
      </c>
      <c r="P856" s="2" t="s">
        <v>481</v>
      </c>
      <c r="Q856" s="2" t="s">
        <v>154</v>
      </c>
      <c r="R856" s="2" t="s">
        <v>286</v>
      </c>
    </row>
    <row r="857" spans="1:18" x14ac:dyDescent="0.35">
      <c r="A857" s="2" t="s">
        <v>16</v>
      </c>
      <c r="B857" s="2" t="s">
        <v>22</v>
      </c>
      <c r="C857" s="2" t="s">
        <v>37</v>
      </c>
      <c r="D857" s="2" t="s">
        <v>56</v>
      </c>
      <c r="E857" s="2" t="s">
        <v>2009</v>
      </c>
      <c r="F857" s="2">
        <f t="shared" si="13"/>
        <v>0.75</v>
      </c>
      <c r="G857" s="2">
        <f>Sheet1[[#This Row],[Annual Salary]]/Sheet1[[#This Row],[Exchange Rate]]</f>
        <v>86126.666666666672</v>
      </c>
      <c r="H857" s="2" t="s">
        <v>2010</v>
      </c>
      <c r="I857" s="2" t="s">
        <v>67</v>
      </c>
      <c r="J857" s="2" t="s">
        <v>452</v>
      </c>
      <c r="K857" s="2" t="s">
        <v>78</v>
      </c>
      <c r="L857" s="2" t="s">
        <v>584</v>
      </c>
      <c r="M857" s="2" t="s">
        <v>133</v>
      </c>
      <c r="N857" s="2" t="s">
        <v>477</v>
      </c>
      <c r="O857" s="2" t="s">
        <v>477</v>
      </c>
      <c r="P857" s="2" t="s">
        <v>464</v>
      </c>
      <c r="Q857" s="2" t="s">
        <v>156</v>
      </c>
      <c r="R857" s="2" t="s">
        <v>421</v>
      </c>
    </row>
    <row r="858" spans="1:18" x14ac:dyDescent="0.35">
      <c r="A858" s="2" t="s">
        <v>18</v>
      </c>
      <c r="B858" s="2" t="s">
        <v>28</v>
      </c>
      <c r="C858" s="2" t="s">
        <v>45</v>
      </c>
      <c r="D858" s="2" t="s">
        <v>56</v>
      </c>
      <c r="E858" s="2" t="s">
        <v>2011</v>
      </c>
      <c r="F858" s="2">
        <f t="shared" si="13"/>
        <v>1.53</v>
      </c>
      <c r="G858" s="2">
        <f>Sheet1[[#This Row],[Annual Salary]]/Sheet1[[#This Row],[Exchange Rate]]</f>
        <v>67725.490196078434</v>
      </c>
      <c r="H858" s="2" t="s">
        <v>2012</v>
      </c>
      <c r="I858" s="2" t="s">
        <v>63</v>
      </c>
      <c r="J858" s="2" t="s">
        <v>69</v>
      </c>
      <c r="K858" s="2" t="s">
        <v>75</v>
      </c>
      <c r="L858" s="2" t="s">
        <v>85</v>
      </c>
      <c r="M858" s="2" t="s">
        <v>114</v>
      </c>
      <c r="N858" s="2" t="s">
        <v>498</v>
      </c>
      <c r="O858" s="2" t="s">
        <v>498</v>
      </c>
      <c r="P858" s="2" t="s">
        <v>481</v>
      </c>
      <c r="Q858" s="2" t="s">
        <v>156</v>
      </c>
      <c r="R858" s="2" t="s">
        <v>373</v>
      </c>
    </row>
    <row r="859" spans="1:18" x14ac:dyDescent="0.35">
      <c r="A859" s="2" t="s">
        <v>18</v>
      </c>
      <c r="B859" s="2" t="s">
        <v>22</v>
      </c>
      <c r="C859" s="2" t="s">
        <v>40</v>
      </c>
      <c r="D859" s="2" t="s">
        <v>466</v>
      </c>
      <c r="E859" s="2" t="s">
        <v>2013</v>
      </c>
      <c r="F859" s="2">
        <f t="shared" si="13"/>
        <v>0.75</v>
      </c>
      <c r="G859" s="2">
        <f>Sheet1[[#This Row],[Annual Salary]]/Sheet1[[#This Row],[Exchange Rate]]</f>
        <v>78106.666666666672</v>
      </c>
      <c r="H859" s="2" t="s">
        <v>2014</v>
      </c>
      <c r="I859" s="2" t="s">
        <v>67</v>
      </c>
      <c r="J859" s="2" t="s">
        <v>466</v>
      </c>
      <c r="K859" s="2" t="s">
        <v>72</v>
      </c>
      <c r="L859" s="2" t="s">
        <v>98</v>
      </c>
      <c r="M859" s="2" t="s">
        <v>124</v>
      </c>
      <c r="N859" s="2" t="s">
        <v>462</v>
      </c>
      <c r="O859" s="2" t="s">
        <v>463</v>
      </c>
      <c r="P859" s="2" t="s">
        <v>481</v>
      </c>
      <c r="Q859" s="2" t="s">
        <v>465</v>
      </c>
      <c r="R859" s="2" t="s">
        <v>295</v>
      </c>
    </row>
    <row r="860" spans="1:18" x14ac:dyDescent="0.35">
      <c r="A860" s="2" t="s">
        <v>16</v>
      </c>
      <c r="B860" s="2" t="s">
        <v>25</v>
      </c>
      <c r="C860" s="2" t="s">
        <v>37</v>
      </c>
      <c r="D860" s="2" t="s">
        <v>60</v>
      </c>
      <c r="E860" s="2" t="s">
        <v>2015</v>
      </c>
      <c r="F860" s="2">
        <f t="shared" si="13"/>
        <v>0.75</v>
      </c>
      <c r="G860" s="2">
        <f>Sheet1[[#This Row],[Annual Salary]]/Sheet1[[#This Row],[Exchange Rate]]</f>
        <v>100977.33333333333</v>
      </c>
      <c r="H860" s="2" t="s">
        <v>2016</v>
      </c>
      <c r="I860" s="2" t="s">
        <v>67</v>
      </c>
      <c r="J860" s="2" t="s">
        <v>472</v>
      </c>
      <c r="K860" s="2" t="s">
        <v>73</v>
      </c>
      <c r="L860" s="2" t="s">
        <v>83</v>
      </c>
      <c r="M860" s="2" t="s">
        <v>73</v>
      </c>
      <c r="N860" s="2" t="s">
        <v>484</v>
      </c>
      <c r="O860" s="2" t="s">
        <v>492</v>
      </c>
      <c r="P860" s="2" t="s">
        <v>152</v>
      </c>
      <c r="Q860" s="2" t="s">
        <v>156</v>
      </c>
      <c r="R860" s="2" t="s">
        <v>158</v>
      </c>
    </row>
    <row r="861" spans="1:18" x14ac:dyDescent="0.35">
      <c r="A861" s="2" t="s">
        <v>20</v>
      </c>
      <c r="B861" s="2" t="s">
        <v>28</v>
      </c>
      <c r="C861" s="2" t="s">
        <v>36</v>
      </c>
      <c r="D861" s="2" t="s">
        <v>449</v>
      </c>
      <c r="E861" s="2" t="s">
        <v>2017</v>
      </c>
      <c r="F861" s="2">
        <f t="shared" si="13"/>
        <v>88.04</v>
      </c>
      <c r="G861" s="2">
        <f>Sheet1[[#This Row],[Annual Salary]]/Sheet1[[#This Row],[Exchange Rate]]</f>
        <v>4909.4729668332575</v>
      </c>
      <c r="H861" s="2" t="s">
        <v>2018</v>
      </c>
      <c r="I861" s="2" t="s">
        <v>65</v>
      </c>
      <c r="J861" s="2" t="s">
        <v>452</v>
      </c>
      <c r="K861" s="2" t="s">
        <v>73</v>
      </c>
      <c r="L861" s="2" t="s">
        <v>83</v>
      </c>
      <c r="M861" s="2" t="s">
        <v>73</v>
      </c>
      <c r="N861" s="2" t="s">
        <v>531</v>
      </c>
      <c r="O861" s="2" t="s">
        <v>453</v>
      </c>
      <c r="P861" s="2" t="s">
        <v>148</v>
      </c>
      <c r="Q861" s="2" t="s">
        <v>455</v>
      </c>
      <c r="R861" s="2" t="s">
        <v>208</v>
      </c>
    </row>
    <row r="862" spans="1:18" x14ac:dyDescent="0.35">
      <c r="A862" s="2" t="s">
        <v>19</v>
      </c>
      <c r="B862" s="2" t="s">
        <v>33</v>
      </c>
      <c r="C862" s="2" t="s">
        <v>45</v>
      </c>
      <c r="D862" s="2" t="s">
        <v>456</v>
      </c>
      <c r="E862" s="2" t="s">
        <v>2019</v>
      </c>
      <c r="F862" s="2">
        <f t="shared" si="13"/>
        <v>1.4</v>
      </c>
      <c r="G862" s="2">
        <f>Sheet1[[#This Row],[Annual Salary]]/Sheet1[[#This Row],[Exchange Rate]]</f>
        <v>65192.857142857145</v>
      </c>
      <c r="H862" s="2" t="s">
        <v>2020</v>
      </c>
      <c r="I862" s="2" t="s">
        <v>64</v>
      </c>
      <c r="J862" s="2" t="s">
        <v>55</v>
      </c>
      <c r="K862" s="2" t="s">
        <v>497</v>
      </c>
      <c r="L862" s="2" t="s">
        <v>105</v>
      </c>
      <c r="M862" s="2" t="s">
        <v>105</v>
      </c>
      <c r="N862" s="2" t="s">
        <v>473</v>
      </c>
      <c r="O862" s="2" t="s">
        <v>473</v>
      </c>
      <c r="P862" s="2" t="s">
        <v>148</v>
      </c>
      <c r="Q862" s="2" t="s">
        <v>465</v>
      </c>
      <c r="R862" s="2" t="s">
        <v>513</v>
      </c>
    </row>
    <row r="863" spans="1:18" x14ac:dyDescent="0.35">
      <c r="A863" s="2" t="s">
        <v>18</v>
      </c>
      <c r="B863" s="2" t="s">
        <v>466</v>
      </c>
      <c r="C863" s="2" t="s">
        <v>466</v>
      </c>
      <c r="D863" s="2" t="s">
        <v>466</v>
      </c>
      <c r="E863" s="2" t="s">
        <v>480</v>
      </c>
      <c r="F863" s="2">
        <f t="shared" si="13"/>
        <v>0.75</v>
      </c>
      <c r="G863" s="2">
        <f>Sheet1[[#This Row],[Annual Salary]]/Sheet1[[#This Row],[Exchange Rate]]</f>
        <v>0</v>
      </c>
      <c r="H863" s="2" t="s">
        <v>480</v>
      </c>
      <c r="I863" s="2" t="s">
        <v>67</v>
      </c>
      <c r="J863" s="2" t="s">
        <v>466</v>
      </c>
      <c r="K863" s="2" t="s">
        <v>76</v>
      </c>
      <c r="L863" s="2" t="s">
        <v>110</v>
      </c>
      <c r="M863" s="2" t="s">
        <v>466</v>
      </c>
      <c r="N863" s="2" t="s">
        <v>480</v>
      </c>
      <c r="O863" s="2" t="s">
        <v>914</v>
      </c>
      <c r="P863" s="2" t="s">
        <v>464</v>
      </c>
      <c r="Q863" s="2" t="s">
        <v>466</v>
      </c>
      <c r="R863" s="2" t="s">
        <v>422</v>
      </c>
    </row>
    <row r="864" spans="1:18" x14ac:dyDescent="0.35">
      <c r="A864" s="2" t="s">
        <v>18</v>
      </c>
      <c r="B864" s="2" t="s">
        <v>23</v>
      </c>
      <c r="C864" s="2" t="s">
        <v>43</v>
      </c>
      <c r="D864" s="2" t="s">
        <v>486</v>
      </c>
      <c r="E864" s="2" t="s">
        <v>2021</v>
      </c>
      <c r="F864" s="2">
        <f t="shared" si="13"/>
        <v>1.53</v>
      </c>
      <c r="G864" s="2">
        <f>Sheet1[[#This Row],[Annual Salary]]/Sheet1[[#This Row],[Exchange Rate]]</f>
        <v>72842.483660130718</v>
      </c>
      <c r="H864" s="2" t="s">
        <v>2022</v>
      </c>
      <c r="I864" s="2" t="s">
        <v>63</v>
      </c>
      <c r="J864" s="2" t="s">
        <v>452</v>
      </c>
      <c r="K864" s="2" t="s">
        <v>80</v>
      </c>
      <c r="L864" s="2" t="s">
        <v>100</v>
      </c>
      <c r="M864" s="2" t="s">
        <v>126</v>
      </c>
      <c r="N864" s="2" t="s">
        <v>477</v>
      </c>
      <c r="O864" s="2" t="s">
        <v>947</v>
      </c>
      <c r="P864" s="2" t="s">
        <v>152</v>
      </c>
      <c r="Q864" s="2" t="s">
        <v>154</v>
      </c>
      <c r="R864" s="2" t="s">
        <v>423</v>
      </c>
    </row>
    <row r="865" spans="1:18" x14ac:dyDescent="0.35">
      <c r="A865" s="2" t="s">
        <v>18</v>
      </c>
      <c r="B865" s="2" t="s">
        <v>31</v>
      </c>
      <c r="C865" s="2" t="s">
        <v>51</v>
      </c>
      <c r="D865" s="2" t="s">
        <v>449</v>
      </c>
      <c r="E865" s="2" t="s">
        <v>2023</v>
      </c>
      <c r="F865" s="2">
        <f t="shared" si="13"/>
        <v>0.86</v>
      </c>
      <c r="G865" s="2">
        <f>Sheet1[[#This Row],[Annual Salary]]/Sheet1[[#This Row],[Exchange Rate]]</f>
        <v>157783.72093023255</v>
      </c>
      <c r="H865" s="2" t="s">
        <v>2024</v>
      </c>
      <c r="I865" s="2" t="s">
        <v>62</v>
      </c>
      <c r="J865" s="2" t="s">
        <v>466</v>
      </c>
      <c r="K865" s="2" t="s">
        <v>72</v>
      </c>
      <c r="L865" s="2" t="s">
        <v>98</v>
      </c>
      <c r="M865" s="2" t="s">
        <v>124</v>
      </c>
      <c r="N865" s="2" t="s">
        <v>498</v>
      </c>
      <c r="O865" s="2" t="s">
        <v>766</v>
      </c>
      <c r="P865" s="2" t="s">
        <v>481</v>
      </c>
      <c r="Q865" s="2" t="s">
        <v>465</v>
      </c>
      <c r="R865" s="2" t="s">
        <v>161</v>
      </c>
    </row>
    <row r="866" spans="1:18" x14ac:dyDescent="0.35">
      <c r="A866" s="2" t="s">
        <v>16</v>
      </c>
      <c r="B866" s="2" t="s">
        <v>25</v>
      </c>
      <c r="C866" s="2" t="s">
        <v>48</v>
      </c>
      <c r="D866" s="2" t="s">
        <v>59</v>
      </c>
      <c r="E866" s="2" t="s">
        <v>2025</v>
      </c>
      <c r="F866" s="2">
        <f t="shared" si="13"/>
        <v>1.53</v>
      </c>
      <c r="G866" s="2">
        <f>Sheet1[[#This Row],[Annual Salary]]/Sheet1[[#This Row],[Exchange Rate]]</f>
        <v>61064.705882352937</v>
      </c>
      <c r="H866" s="2" t="s">
        <v>2026</v>
      </c>
      <c r="I866" s="2" t="s">
        <v>63</v>
      </c>
      <c r="J866" s="2" t="s">
        <v>472</v>
      </c>
      <c r="K866" s="2" t="s">
        <v>75</v>
      </c>
      <c r="L866" s="2" t="s">
        <v>91</v>
      </c>
      <c r="M866" s="2" t="s">
        <v>118</v>
      </c>
      <c r="N866" s="2" t="s">
        <v>477</v>
      </c>
      <c r="O866" s="2" t="s">
        <v>947</v>
      </c>
      <c r="P866" s="2" t="s">
        <v>152</v>
      </c>
      <c r="Q866" s="2" t="s">
        <v>455</v>
      </c>
      <c r="R866" s="2" t="s">
        <v>166</v>
      </c>
    </row>
    <row r="867" spans="1:18" x14ac:dyDescent="0.35">
      <c r="A867" s="2" t="s">
        <v>18</v>
      </c>
      <c r="B867" s="2" t="s">
        <v>23</v>
      </c>
      <c r="C867" s="2" t="s">
        <v>52</v>
      </c>
      <c r="D867" s="2" t="s">
        <v>449</v>
      </c>
      <c r="E867" s="2" t="s">
        <v>2027</v>
      </c>
      <c r="F867" s="2">
        <f t="shared" si="13"/>
        <v>1</v>
      </c>
      <c r="G867" s="2">
        <f>Sheet1[[#This Row],[Annual Salary]]/Sheet1[[#This Row],[Exchange Rate]]</f>
        <v>137171</v>
      </c>
      <c r="H867" s="2" t="s">
        <v>2028</v>
      </c>
      <c r="I867" s="2" t="s">
        <v>66</v>
      </c>
      <c r="J867" s="2" t="s">
        <v>452</v>
      </c>
      <c r="K867" s="2" t="s">
        <v>78</v>
      </c>
      <c r="L867" s="2" t="s">
        <v>584</v>
      </c>
      <c r="M867" s="2" t="s">
        <v>133</v>
      </c>
      <c r="N867" s="2" t="s">
        <v>504</v>
      </c>
      <c r="O867" s="2" t="s">
        <v>473</v>
      </c>
      <c r="P867" s="2" t="s">
        <v>464</v>
      </c>
      <c r="Q867" s="2" t="s">
        <v>156</v>
      </c>
      <c r="R867" s="2" t="s">
        <v>401</v>
      </c>
    </row>
    <row r="868" spans="1:18" x14ac:dyDescent="0.35">
      <c r="A868" s="2" t="s">
        <v>18</v>
      </c>
      <c r="B868" s="2" t="s">
        <v>34</v>
      </c>
      <c r="C868" s="2" t="s">
        <v>39</v>
      </c>
      <c r="D868" s="2" t="s">
        <v>456</v>
      </c>
      <c r="E868" s="2">
        <v>92774</v>
      </c>
      <c r="F868" s="2">
        <f t="shared" si="13"/>
        <v>1.53</v>
      </c>
      <c r="G868" s="2">
        <f>Sheet1[[#This Row],[Annual Salary]]/Sheet1[[#This Row],[Exchange Rate]]</f>
        <v>60636.601307189543</v>
      </c>
      <c r="H868" s="2" t="s">
        <v>480</v>
      </c>
      <c r="I868" s="2" t="s">
        <v>63</v>
      </c>
      <c r="J868" s="2" t="s">
        <v>69</v>
      </c>
      <c r="K868" s="2" t="s">
        <v>75</v>
      </c>
      <c r="L868" s="2" t="s">
        <v>99</v>
      </c>
      <c r="M868" s="2" t="s">
        <v>131</v>
      </c>
      <c r="N868" s="2" t="s">
        <v>498</v>
      </c>
      <c r="O868" s="2" t="s">
        <v>498</v>
      </c>
      <c r="P868" s="2" t="s">
        <v>148</v>
      </c>
      <c r="Q868" s="2" t="s">
        <v>156</v>
      </c>
      <c r="R868" s="2" t="s">
        <v>166</v>
      </c>
    </row>
    <row r="869" spans="1:18" x14ac:dyDescent="0.35">
      <c r="A869" s="2" t="s">
        <v>20</v>
      </c>
      <c r="B869" s="2" t="s">
        <v>34</v>
      </c>
      <c r="C869" s="2" t="s">
        <v>36</v>
      </c>
      <c r="D869" s="2" t="s">
        <v>466</v>
      </c>
      <c r="E869" s="2" t="s">
        <v>2029</v>
      </c>
      <c r="F869" s="2">
        <f t="shared" si="13"/>
        <v>1</v>
      </c>
      <c r="G869" s="2">
        <f>Sheet1[[#This Row],[Annual Salary]]/Sheet1[[#This Row],[Exchange Rate]]</f>
        <v>109676</v>
      </c>
      <c r="H869" s="2" t="s">
        <v>2030</v>
      </c>
      <c r="I869" s="2" t="s">
        <v>66</v>
      </c>
      <c r="J869" s="2" t="s">
        <v>55</v>
      </c>
      <c r="K869" s="2" t="s">
        <v>76</v>
      </c>
      <c r="L869" s="2" t="s">
        <v>88</v>
      </c>
      <c r="M869" s="2" t="s">
        <v>123</v>
      </c>
      <c r="N869" s="2" t="s">
        <v>477</v>
      </c>
      <c r="O869" s="2" t="s">
        <v>498</v>
      </c>
      <c r="P869" s="2" t="s">
        <v>481</v>
      </c>
      <c r="Q869" s="2" t="s">
        <v>455</v>
      </c>
      <c r="R869" s="2" t="s">
        <v>211</v>
      </c>
    </row>
    <row r="870" spans="1:18" x14ac:dyDescent="0.35">
      <c r="A870" s="2" t="s">
        <v>16</v>
      </c>
      <c r="B870" s="2" t="s">
        <v>22</v>
      </c>
      <c r="C870" s="2" t="s">
        <v>45</v>
      </c>
      <c r="D870" s="2" t="s">
        <v>57</v>
      </c>
      <c r="E870" s="2" t="s">
        <v>2031</v>
      </c>
      <c r="F870" s="2">
        <f t="shared" si="13"/>
        <v>1</v>
      </c>
      <c r="G870" s="2">
        <f>Sheet1[[#This Row],[Annual Salary]]/Sheet1[[#This Row],[Exchange Rate]]</f>
        <v>109159</v>
      </c>
      <c r="H870" s="2" t="s">
        <v>2032</v>
      </c>
      <c r="I870" s="2" t="s">
        <v>66</v>
      </c>
      <c r="J870" s="2" t="s">
        <v>55</v>
      </c>
      <c r="K870" s="2" t="s">
        <v>80</v>
      </c>
      <c r="L870" s="2" t="s">
        <v>100</v>
      </c>
      <c r="M870" s="2" t="s">
        <v>126</v>
      </c>
      <c r="N870" s="2" t="s">
        <v>477</v>
      </c>
      <c r="O870" s="2" t="s">
        <v>705</v>
      </c>
      <c r="P870" s="2" t="s">
        <v>148</v>
      </c>
      <c r="Q870" s="2" t="s">
        <v>154</v>
      </c>
      <c r="R870" s="2" t="s">
        <v>382</v>
      </c>
    </row>
    <row r="871" spans="1:18" x14ac:dyDescent="0.35">
      <c r="A871" s="2" t="s">
        <v>16</v>
      </c>
      <c r="B871" s="2" t="s">
        <v>34</v>
      </c>
      <c r="C871" s="2" t="s">
        <v>47</v>
      </c>
      <c r="D871" s="2" t="s">
        <v>56</v>
      </c>
      <c r="E871" s="2" t="s">
        <v>2033</v>
      </c>
      <c r="F871" s="2">
        <f t="shared" si="13"/>
        <v>0.86</v>
      </c>
      <c r="G871" s="2">
        <f>Sheet1[[#This Row],[Annual Salary]]/Sheet1[[#This Row],[Exchange Rate]]</f>
        <v>50850</v>
      </c>
      <c r="H871" s="2" t="s">
        <v>480</v>
      </c>
      <c r="I871" s="2" t="s">
        <v>62</v>
      </c>
      <c r="J871" s="2" t="s">
        <v>472</v>
      </c>
      <c r="K871" s="2" t="s">
        <v>77</v>
      </c>
      <c r="L871" s="2" t="s">
        <v>89</v>
      </c>
      <c r="M871" s="2" t="s">
        <v>137</v>
      </c>
      <c r="N871" s="2" t="s">
        <v>484</v>
      </c>
      <c r="O871" s="2" t="s">
        <v>484</v>
      </c>
      <c r="P871" s="2" t="s">
        <v>481</v>
      </c>
      <c r="Q871" s="2" t="s">
        <v>465</v>
      </c>
      <c r="R871" s="2" t="s">
        <v>333</v>
      </c>
    </row>
    <row r="872" spans="1:18" x14ac:dyDescent="0.35">
      <c r="A872" s="2" t="s">
        <v>18</v>
      </c>
      <c r="B872" s="2" t="s">
        <v>33</v>
      </c>
      <c r="C872" s="2" t="s">
        <v>448</v>
      </c>
      <c r="D872" s="2" t="s">
        <v>56</v>
      </c>
      <c r="E872" s="2" t="s">
        <v>2034</v>
      </c>
      <c r="F872" s="2">
        <f t="shared" si="13"/>
        <v>1.53</v>
      </c>
      <c r="G872" s="2">
        <f>Sheet1[[#This Row],[Annual Salary]]/Sheet1[[#This Row],[Exchange Rate]]</f>
        <v>71506.535947712415</v>
      </c>
      <c r="H872" s="2" t="s">
        <v>2035</v>
      </c>
      <c r="I872" s="2" t="s">
        <v>63</v>
      </c>
      <c r="J872" s="2" t="s">
        <v>472</v>
      </c>
      <c r="K872" s="2" t="s">
        <v>77</v>
      </c>
      <c r="L872" s="2" t="s">
        <v>108</v>
      </c>
      <c r="M872" s="2" t="s">
        <v>136</v>
      </c>
      <c r="N872" s="2" t="s">
        <v>488</v>
      </c>
      <c r="O872" s="2" t="s">
        <v>517</v>
      </c>
      <c r="P872" s="2" t="s">
        <v>454</v>
      </c>
      <c r="Q872" s="2" t="s">
        <v>154</v>
      </c>
      <c r="R872" s="2" t="s">
        <v>424</v>
      </c>
    </row>
    <row r="873" spans="1:18" x14ac:dyDescent="0.35">
      <c r="A873" s="2" t="s">
        <v>16</v>
      </c>
      <c r="B873" s="2" t="s">
        <v>25</v>
      </c>
      <c r="C873" s="2" t="s">
        <v>43</v>
      </c>
      <c r="D873" s="2" t="s">
        <v>466</v>
      </c>
      <c r="E873" s="2" t="s">
        <v>2036</v>
      </c>
      <c r="F873" s="2">
        <f t="shared" si="13"/>
        <v>0.86</v>
      </c>
      <c r="G873" s="2">
        <f>Sheet1[[#This Row],[Annual Salary]]/Sheet1[[#This Row],[Exchange Rate]]</f>
        <v>42801.162790697672</v>
      </c>
      <c r="H873" s="2" t="s">
        <v>2037</v>
      </c>
      <c r="I873" s="2" t="s">
        <v>62</v>
      </c>
      <c r="J873" s="2" t="s">
        <v>466</v>
      </c>
      <c r="K873" s="2" t="s">
        <v>75</v>
      </c>
      <c r="L873" s="2" t="s">
        <v>91</v>
      </c>
      <c r="M873" s="2" t="s">
        <v>118</v>
      </c>
      <c r="N873" s="2" t="s">
        <v>462</v>
      </c>
      <c r="O873" s="2" t="s">
        <v>463</v>
      </c>
      <c r="P873" s="2" t="s">
        <v>148</v>
      </c>
      <c r="Q873" s="2" t="s">
        <v>154</v>
      </c>
      <c r="R873" s="2" t="s">
        <v>243</v>
      </c>
    </row>
    <row r="874" spans="1:18" x14ac:dyDescent="0.35">
      <c r="A874" s="2" t="s">
        <v>18</v>
      </c>
      <c r="B874" s="2" t="s">
        <v>28</v>
      </c>
      <c r="C874" s="2" t="s">
        <v>51</v>
      </c>
      <c r="D874" s="2" t="s">
        <v>59</v>
      </c>
      <c r="E874" s="2" t="s">
        <v>851</v>
      </c>
      <c r="F874" s="2">
        <f t="shared" si="13"/>
        <v>0.75</v>
      </c>
      <c r="G874" s="2">
        <f>Sheet1[[#This Row],[Annual Salary]]/Sheet1[[#This Row],[Exchange Rate]]</f>
        <v>6666.666666666667</v>
      </c>
      <c r="H874" s="2" t="s">
        <v>2038</v>
      </c>
      <c r="I874" s="2" t="s">
        <v>67</v>
      </c>
      <c r="J874" s="2" t="s">
        <v>55</v>
      </c>
      <c r="K874" s="2" t="s">
        <v>76</v>
      </c>
      <c r="L874" s="2" t="s">
        <v>86</v>
      </c>
      <c r="M874" s="2" t="s">
        <v>143</v>
      </c>
      <c r="N874" s="2" t="s">
        <v>462</v>
      </c>
      <c r="O874" s="2" t="s">
        <v>463</v>
      </c>
      <c r="P874" s="2" t="s">
        <v>150</v>
      </c>
      <c r="Q874" s="2" t="s">
        <v>465</v>
      </c>
      <c r="R874" s="2" t="s">
        <v>425</v>
      </c>
    </row>
    <row r="875" spans="1:18" x14ac:dyDescent="0.35">
      <c r="A875" s="2" t="s">
        <v>19</v>
      </c>
      <c r="B875" s="2" t="s">
        <v>31</v>
      </c>
      <c r="C875" s="2" t="s">
        <v>578</v>
      </c>
      <c r="D875" s="2" t="s">
        <v>466</v>
      </c>
      <c r="E875" s="2" t="s">
        <v>2039</v>
      </c>
      <c r="F875" s="2">
        <f t="shared" si="13"/>
        <v>1.53</v>
      </c>
      <c r="G875" s="2">
        <f>Sheet1[[#This Row],[Annual Salary]]/Sheet1[[#This Row],[Exchange Rate]]</f>
        <v>54490.849673202611</v>
      </c>
      <c r="H875" s="2" t="s">
        <v>2040</v>
      </c>
      <c r="I875" s="2" t="s">
        <v>63</v>
      </c>
      <c r="J875" s="2" t="s">
        <v>466</v>
      </c>
      <c r="K875" s="2" t="s">
        <v>72</v>
      </c>
      <c r="L875" s="2" t="s">
        <v>82</v>
      </c>
      <c r="M875" s="2" t="s">
        <v>112</v>
      </c>
      <c r="N875" s="2" t="s">
        <v>480</v>
      </c>
      <c r="O875" s="2" t="s">
        <v>480</v>
      </c>
      <c r="P875" s="2" t="s">
        <v>481</v>
      </c>
      <c r="Q875" s="2" t="s">
        <v>455</v>
      </c>
      <c r="R875" s="2" t="s">
        <v>238</v>
      </c>
    </row>
    <row r="876" spans="1:18" x14ac:dyDescent="0.35">
      <c r="A876" s="2" t="s">
        <v>18</v>
      </c>
      <c r="B876" s="2" t="s">
        <v>31</v>
      </c>
      <c r="C876" s="2" t="s">
        <v>36</v>
      </c>
      <c r="D876" s="2" t="s">
        <v>449</v>
      </c>
      <c r="E876" s="2" t="s">
        <v>2041</v>
      </c>
      <c r="F876" s="2">
        <f t="shared" si="13"/>
        <v>1</v>
      </c>
      <c r="G876" s="2">
        <f>Sheet1[[#This Row],[Annual Salary]]/Sheet1[[#This Row],[Exchange Rate]]</f>
        <v>93986</v>
      </c>
      <c r="H876" s="2" t="s">
        <v>2042</v>
      </c>
      <c r="I876" s="2" t="s">
        <v>66</v>
      </c>
      <c r="J876" s="2" t="s">
        <v>69</v>
      </c>
      <c r="K876" s="2" t="s">
        <v>74</v>
      </c>
      <c r="L876" s="2" t="s">
        <v>95</v>
      </c>
      <c r="M876" s="2" t="s">
        <v>120</v>
      </c>
      <c r="N876" s="2" t="s">
        <v>473</v>
      </c>
      <c r="O876" s="2" t="s">
        <v>473</v>
      </c>
      <c r="P876" s="2" t="s">
        <v>152</v>
      </c>
      <c r="Q876" s="2" t="s">
        <v>465</v>
      </c>
      <c r="R876" s="2" t="s">
        <v>208</v>
      </c>
    </row>
    <row r="877" spans="1:18" x14ac:dyDescent="0.35">
      <c r="A877" s="2" t="s">
        <v>16</v>
      </c>
      <c r="B877" s="2" t="s">
        <v>28</v>
      </c>
      <c r="C877" s="2" t="s">
        <v>46</v>
      </c>
      <c r="D877" s="2" t="s">
        <v>466</v>
      </c>
      <c r="E877" s="2" t="s">
        <v>2043</v>
      </c>
      <c r="F877" s="2">
        <f t="shared" si="13"/>
        <v>1</v>
      </c>
      <c r="G877" s="2">
        <f>Sheet1[[#This Row],[Annual Salary]]/Sheet1[[#This Row],[Exchange Rate]]</f>
        <v>161907</v>
      </c>
      <c r="H877" s="2" t="s">
        <v>480</v>
      </c>
      <c r="I877" s="2" t="s">
        <v>66</v>
      </c>
      <c r="J877" s="2" t="s">
        <v>466</v>
      </c>
      <c r="K877" s="2" t="s">
        <v>75</v>
      </c>
      <c r="L877" s="2" t="s">
        <v>99</v>
      </c>
      <c r="M877" s="2" t="s">
        <v>131</v>
      </c>
      <c r="N877" s="2" t="s">
        <v>477</v>
      </c>
      <c r="O877" s="2" t="s">
        <v>498</v>
      </c>
      <c r="P877" s="2" t="s">
        <v>150</v>
      </c>
      <c r="Q877" s="2" t="s">
        <v>455</v>
      </c>
      <c r="R877" s="2" t="s">
        <v>199</v>
      </c>
    </row>
    <row r="878" spans="1:18" x14ac:dyDescent="0.35">
      <c r="A878" s="2" t="s">
        <v>18</v>
      </c>
      <c r="B878" s="2" t="s">
        <v>23</v>
      </c>
      <c r="C878" s="2" t="s">
        <v>43</v>
      </c>
      <c r="D878" s="2" t="s">
        <v>56</v>
      </c>
      <c r="E878" s="2" t="s">
        <v>2044</v>
      </c>
      <c r="F878" s="2">
        <f t="shared" si="13"/>
        <v>1.4</v>
      </c>
      <c r="G878" s="2">
        <f>Sheet1[[#This Row],[Annual Salary]]/Sheet1[[#This Row],[Exchange Rate]]</f>
        <v>21369.285714285717</v>
      </c>
      <c r="H878" s="2" t="s">
        <v>2045</v>
      </c>
      <c r="I878" s="2" t="s">
        <v>64</v>
      </c>
      <c r="J878" s="2" t="s">
        <v>55</v>
      </c>
      <c r="K878" s="2" t="s">
        <v>73</v>
      </c>
      <c r="L878" s="2" t="s">
        <v>83</v>
      </c>
      <c r="M878" s="2" t="s">
        <v>73</v>
      </c>
      <c r="N878" s="2" t="s">
        <v>516</v>
      </c>
      <c r="O878" s="2" t="s">
        <v>473</v>
      </c>
      <c r="P878" s="2" t="s">
        <v>481</v>
      </c>
      <c r="Q878" s="2" t="s">
        <v>455</v>
      </c>
      <c r="R878" s="2" t="s">
        <v>179</v>
      </c>
    </row>
    <row r="879" spans="1:18" x14ac:dyDescent="0.35">
      <c r="A879" s="2" t="s">
        <v>16</v>
      </c>
      <c r="B879" s="2" t="s">
        <v>34</v>
      </c>
      <c r="C879" s="2" t="s">
        <v>36</v>
      </c>
      <c r="D879" s="2" t="s">
        <v>61</v>
      </c>
      <c r="E879" s="2" t="s">
        <v>2046</v>
      </c>
      <c r="F879" s="2">
        <f t="shared" si="13"/>
        <v>1</v>
      </c>
      <c r="G879" s="2">
        <f>Sheet1[[#This Row],[Annual Salary]]/Sheet1[[#This Row],[Exchange Rate]]</f>
        <v>129372</v>
      </c>
      <c r="H879" s="2" t="s">
        <v>2047</v>
      </c>
      <c r="I879" s="2" t="s">
        <v>66</v>
      </c>
      <c r="J879" s="2" t="s">
        <v>452</v>
      </c>
      <c r="K879" s="2" t="s">
        <v>74</v>
      </c>
      <c r="L879" s="2" t="s">
        <v>107</v>
      </c>
      <c r="M879" s="2" t="s">
        <v>134</v>
      </c>
      <c r="N879" s="2" t="s">
        <v>510</v>
      </c>
      <c r="O879" s="2" t="s">
        <v>504</v>
      </c>
      <c r="P879" s="2" t="s">
        <v>152</v>
      </c>
      <c r="Q879" s="2" t="s">
        <v>465</v>
      </c>
      <c r="R879" s="2" t="s">
        <v>513</v>
      </c>
    </row>
    <row r="880" spans="1:18" x14ac:dyDescent="0.35">
      <c r="A880" s="2" t="s">
        <v>18</v>
      </c>
      <c r="B880" s="2" t="s">
        <v>34</v>
      </c>
      <c r="C880" s="2" t="s">
        <v>43</v>
      </c>
      <c r="D880" s="2" t="s">
        <v>56</v>
      </c>
      <c r="E880" s="2" t="s">
        <v>2048</v>
      </c>
      <c r="F880" s="2">
        <f t="shared" si="13"/>
        <v>0.86</v>
      </c>
      <c r="G880" s="2">
        <f>Sheet1[[#This Row],[Annual Salary]]/Sheet1[[#This Row],[Exchange Rate]]</f>
        <v>47662.79069767442</v>
      </c>
      <c r="H880" s="2" t="s">
        <v>2049</v>
      </c>
      <c r="I880" s="2" t="s">
        <v>62</v>
      </c>
      <c r="J880" s="2" t="s">
        <v>472</v>
      </c>
      <c r="K880" s="2" t="s">
        <v>80</v>
      </c>
      <c r="L880" s="2" t="s">
        <v>100</v>
      </c>
      <c r="M880" s="2" t="s">
        <v>126</v>
      </c>
      <c r="N880" s="2" t="s">
        <v>517</v>
      </c>
      <c r="O880" s="2" t="s">
        <v>474</v>
      </c>
      <c r="P880" s="2" t="s">
        <v>150</v>
      </c>
      <c r="Q880" s="2" t="s">
        <v>154</v>
      </c>
      <c r="R880" s="2" t="s">
        <v>254</v>
      </c>
    </row>
    <row r="881" spans="1:18" x14ac:dyDescent="0.35">
      <c r="A881" s="2" t="s">
        <v>18</v>
      </c>
      <c r="B881" s="2" t="s">
        <v>32</v>
      </c>
      <c r="C881" s="2" t="s">
        <v>45</v>
      </c>
      <c r="D881" s="2" t="s">
        <v>61</v>
      </c>
      <c r="E881" s="2" t="s">
        <v>2050</v>
      </c>
      <c r="F881" s="2">
        <f t="shared" si="13"/>
        <v>0.75</v>
      </c>
      <c r="G881" s="2">
        <f>Sheet1[[#This Row],[Annual Salary]]/Sheet1[[#This Row],[Exchange Rate]]</f>
        <v>119166.66666666667</v>
      </c>
      <c r="H881" s="2" t="s">
        <v>2051</v>
      </c>
      <c r="I881" s="2" t="s">
        <v>67</v>
      </c>
      <c r="J881" s="2" t="s">
        <v>472</v>
      </c>
      <c r="K881" s="2" t="s">
        <v>497</v>
      </c>
      <c r="L881" s="2" t="s">
        <v>105</v>
      </c>
      <c r="M881" s="2" t="s">
        <v>105</v>
      </c>
      <c r="N881" s="2" t="s">
        <v>484</v>
      </c>
      <c r="O881" s="2" t="s">
        <v>587</v>
      </c>
      <c r="P881" s="2" t="s">
        <v>150</v>
      </c>
      <c r="Q881" s="2" t="s">
        <v>156</v>
      </c>
      <c r="R881" s="2" t="s">
        <v>181</v>
      </c>
    </row>
    <row r="882" spans="1:18" x14ac:dyDescent="0.35">
      <c r="A882" s="2" t="s">
        <v>18</v>
      </c>
      <c r="B882" s="2" t="s">
        <v>23</v>
      </c>
      <c r="C882" s="2" t="s">
        <v>52</v>
      </c>
      <c r="D882" s="2" t="s">
        <v>60</v>
      </c>
      <c r="E882" s="2" t="s">
        <v>2052</v>
      </c>
      <c r="F882" s="2">
        <f t="shared" si="13"/>
        <v>0.86</v>
      </c>
      <c r="G882" s="2">
        <f>Sheet1[[#This Row],[Annual Salary]]/Sheet1[[#This Row],[Exchange Rate]]</f>
        <v>131870.93023255814</v>
      </c>
      <c r="H882" s="2" t="s">
        <v>2053</v>
      </c>
      <c r="I882" s="2" t="s">
        <v>62</v>
      </c>
      <c r="J882" s="2" t="s">
        <v>55</v>
      </c>
      <c r="K882" s="2" t="s">
        <v>71</v>
      </c>
      <c r="L882" s="2" t="s">
        <v>94</v>
      </c>
      <c r="M882" s="2" t="s">
        <v>119</v>
      </c>
      <c r="N882" s="2" t="s">
        <v>473</v>
      </c>
      <c r="O882" s="2" t="s">
        <v>473</v>
      </c>
      <c r="P882" s="2" t="s">
        <v>454</v>
      </c>
      <c r="Q882" s="2" t="s">
        <v>455</v>
      </c>
      <c r="R882" s="2" t="s">
        <v>426</v>
      </c>
    </row>
    <row r="883" spans="1:18" x14ac:dyDescent="0.35">
      <c r="A883" s="2" t="s">
        <v>18</v>
      </c>
      <c r="B883" s="2" t="s">
        <v>28</v>
      </c>
      <c r="C883" s="2" t="s">
        <v>40</v>
      </c>
      <c r="D883" s="2" t="s">
        <v>59</v>
      </c>
      <c r="E883" s="2" t="s">
        <v>1282</v>
      </c>
      <c r="F883" s="2">
        <f t="shared" si="13"/>
        <v>0.75</v>
      </c>
      <c r="G883" s="2">
        <f>Sheet1[[#This Row],[Annual Salary]]/Sheet1[[#This Row],[Exchange Rate]]</f>
        <v>17669.333333333332</v>
      </c>
      <c r="H883" s="2" t="s">
        <v>2054</v>
      </c>
      <c r="I883" s="2" t="s">
        <v>67</v>
      </c>
      <c r="J883" s="2" t="s">
        <v>55</v>
      </c>
      <c r="K883" s="2" t="s">
        <v>75</v>
      </c>
      <c r="L883" s="2" t="s">
        <v>99</v>
      </c>
      <c r="M883" s="2" t="s">
        <v>131</v>
      </c>
      <c r="N883" s="2" t="s">
        <v>516</v>
      </c>
      <c r="O883" s="2" t="s">
        <v>516</v>
      </c>
      <c r="P883" s="2" t="s">
        <v>150</v>
      </c>
      <c r="Q883" s="2" t="s">
        <v>156</v>
      </c>
      <c r="R883" s="2" t="s">
        <v>172</v>
      </c>
    </row>
    <row r="884" spans="1:18" x14ac:dyDescent="0.35">
      <c r="A884" s="2" t="s">
        <v>19</v>
      </c>
      <c r="B884" s="2" t="s">
        <v>30</v>
      </c>
      <c r="C884" s="2" t="s">
        <v>37</v>
      </c>
      <c r="D884" s="2" t="s">
        <v>56</v>
      </c>
      <c r="E884" s="2" t="s">
        <v>2055</v>
      </c>
      <c r="F884" s="2">
        <f t="shared" si="13"/>
        <v>88.04</v>
      </c>
      <c r="G884" s="2">
        <f>Sheet1[[#This Row],[Annual Salary]]/Sheet1[[#This Row],[Exchange Rate]]</f>
        <v>17563.709677419352</v>
      </c>
      <c r="H884" s="2" t="s">
        <v>2056</v>
      </c>
      <c r="I884" s="2" t="s">
        <v>65</v>
      </c>
      <c r="J884" s="2" t="s">
        <v>452</v>
      </c>
      <c r="K884" s="2" t="s">
        <v>75</v>
      </c>
      <c r="L884" s="2" t="s">
        <v>99</v>
      </c>
      <c r="M884" s="2" t="s">
        <v>125</v>
      </c>
      <c r="N884" s="2" t="s">
        <v>473</v>
      </c>
      <c r="O884" s="2" t="s">
        <v>488</v>
      </c>
      <c r="P884" s="2" t="s">
        <v>481</v>
      </c>
      <c r="Q884" s="2" t="s">
        <v>455</v>
      </c>
      <c r="R884" s="2" t="s">
        <v>513</v>
      </c>
    </row>
    <row r="885" spans="1:18" x14ac:dyDescent="0.35">
      <c r="A885" s="2" t="s">
        <v>18</v>
      </c>
      <c r="B885" s="2" t="s">
        <v>28</v>
      </c>
      <c r="C885" s="2" t="s">
        <v>47</v>
      </c>
      <c r="D885" s="2" t="s">
        <v>449</v>
      </c>
      <c r="E885" s="2" t="s">
        <v>2057</v>
      </c>
      <c r="F885" s="2">
        <f t="shared" si="13"/>
        <v>88.04</v>
      </c>
      <c r="G885" s="2">
        <f>Sheet1[[#This Row],[Annual Salary]]/Sheet1[[#This Row],[Exchange Rate]]</f>
        <v>12441.912766924124</v>
      </c>
      <c r="H885" s="2" t="s">
        <v>2058</v>
      </c>
      <c r="I885" s="2" t="s">
        <v>65</v>
      </c>
      <c r="J885" s="2" t="s">
        <v>55</v>
      </c>
      <c r="K885" s="2" t="s">
        <v>71</v>
      </c>
      <c r="L885" s="2" t="s">
        <v>94</v>
      </c>
      <c r="M885" s="2" t="s">
        <v>119</v>
      </c>
      <c r="N885" s="2" t="s">
        <v>474</v>
      </c>
      <c r="O885" s="2" t="s">
        <v>474</v>
      </c>
      <c r="P885" s="2" t="s">
        <v>152</v>
      </c>
      <c r="Q885" s="2" t="s">
        <v>156</v>
      </c>
      <c r="R885" s="2" t="s">
        <v>164</v>
      </c>
    </row>
    <row r="886" spans="1:18" x14ac:dyDescent="0.35">
      <c r="A886" s="2" t="s">
        <v>20</v>
      </c>
      <c r="B886" s="2" t="s">
        <v>28</v>
      </c>
      <c r="C886" s="2" t="s">
        <v>42</v>
      </c>
      <c r="D886" s="2" t="s">
        <v>55</v>
      </c>
      <c r="E886" s="2" t="s">
        <v>2059</v>
      </c>
      <c r="F886" s="2">
        <f t="shared" si="13"/>
        <v>1.53</v>
      </c>
      <c r="G886" s="2">
        <f>Sheet1[[#This Row],[Annual Salary]]/Sheet1[[#This Row],[Exchange Rate]]</f>
        <v>57072.549019607839</v>
      </c>
      <c r="H886" s="2" t="s">
        <v>1443</v>
      </c>
      <c r="I886" s="2" t="s">
        <v>63</v>
      </c>
      <c r="J886" s="2" t="s">
        <v>452</v>
      </c>
      <c r="K886" s="2" t="s">
        <v>73</v>
      </c>
      <c r="L886" s="2" t="s">
        <v>83</v>
      </c>
      <c r="M886" s="2" t="s">
        <v>73</v>
      </c>
      <c r="N886" s="2" t="s">
        <v>498</v>
      </c>
      <c r="O886" s="2" t="s">
        <v>766</v>
      </c>
      <c r="P886" s="2" t="s">
        <v>464</v>
      </c>
      <c r="Q886" s="2" t="s">
        <v>156</v>
      </c>
      <c r="R886" s="2" t="s">
        <v>198</v>
      </c>
    </row>
    <row r="887" spans="1:18" x14ac:dyDescent="0.35">
      <c r="A887" s="2" t="s">
        <v>18</v>
      </c>
      <c r="B887" s="2" t="s">
        <v>28</v>
      </c>
      <c r="C887" s="2" t="s">
        <v>42</v>
      </c>
      <c r="D887" s="2" t="s">
        <v>60</v>
      </c>
      <c r="E887" s="2" t="s">
        <v>1791</v>
      </c>
      <c r="F887" s="2">
        <f t="shared" si="13"/>
        <v>1.4</v>
      </c>
      <c r="G887" s="2">
        <f>Sheet1[[#This Row],[Annual Salary]]/Sheet1[[#This Row],[Exchange Rate]]</f>
        <v>39822.142857142862</v>
      </c>
      <c r="H887" s="2" t="s">
        <v>480</v>
      </c>
      <c r="I887" s="2" t="s">
        <v>64</v>
      </c>
      <c r="J887" s="2" t="s">
        <v>55</v>
      </c>
      <c r="K887" s="2" t="s">
        <v>74</v>
      </c>
      <c r="L887" s="2" t="s">
        <v>107</v>
      </c>
      <c r="M887" s="2" t="s">
        <v>134</v>
      </c>
      <c r="N887" s="2" t="s">
        <v>469</v>
      </c>
      <c r="O887" s="2" t="s">
        <v>459</v>
      </c>
      <c r="P887" s="2" t="s">
        <v>454</v>
      </c>
      <c r="Q887" s="2" t="s">
        <v>455</v>
      </c>
      <c r="R887" s="2" t="s">
        <v>264</v>
      </c>
    </row>
    <row r="888" spans="1:18" x14ac:dyDescent="0.35">
      <c r="A888" s="2" t="s">
        <v>16</v>
      </c>
      <c r="B888" s="2" t="s">
        <v>34</v>
      </c>
      <c r="C888" s="2" t="s">
        <v>38</v>
      </c>
      <c r="D888" s="2" t="s">
        <v>486</v>
      </c>
      <c r="E888" s="2" t="s">
        <v>2060</v>
      </c>
      <c r="F888" s="2">
        <f t="shared" si="13"/>
        <v>1</v>
      </c>
      <c r="G888" s="2">
        <f>Sheet1[[#This Row],[Annual Salary]]/Sheet1[[#This Row],[Exchange Rate]]</f>
        <v>87086</v>
      </c>
      <c r="H888" s="2" t="s">
        <v>2061</v>
      </c>
      <c r="I888" s="2" t="s">
        <v>66</v>
      </c>
      <c r="J888" s="2" t="s">
        <v>55</v>
      </c>
      <c r="K888" s="2" t="s">
        <v>78</v>
      </c>
      <c r="L888" s="2" t="s">
        <v>491</v>
      </c>
      <c r="M888" s="2" t="s">
        <v>117</v>
      </c>
      <c r="N888" s="2" t="s">
        <v>453</v>
      </c>
      <c r="O888" s="2" t="s">
        <v>453</v>
      </c>
      <c r="P888" s="2" t="s">
        <v>481</v>
      </c>
      <c r="Q888" s="2" t="s">
        <v>154</v>
      </c>
      <c r="R888" s="2" t="s">
        <v>298</v>
      </c>
    </row>
    <row r="889" spans="1:18" x14ac:dyDescent="0.35">
      <c r="A889" s="2" t="s">
        <v>16</v>
      </c>
      <c r="B889" s="2" t="s">
        <v>34</v>
      </c>
      <c r="C889" s="2" t="s">
        <v>45</v>
      </c>
      <c r="D889" s="2" t="s">
        <v>449</v>
      </c>
      <c r="E889" s="2" t="s">
        <v>2062</v>
      </c>
      <c r="F889" s="2">
        <f t="shared" si="13"/>
        <v>1.4</v>
      </c>
      <c r="G889" s="2">
        <f>Sheet1[[#This Row],[Annual Salary]]/Sheet1[[#This Row],[Exchange Rate]]</f>
        <v>55084.285714285717</v>
      </c>
      <c r="H889" s="2" t="s">
        <v>2063</v>
      </c>
      <c r="I889" s="2" t="s">
        <v>64</v>
      </c>
      <c r="J889" s="2" t="s">
        <v>466</v>
      </c>
      <c r="K889" s="2" t="s">
        <v>71</v>
      </c>
      <c r="L889" s="2" t="s">
        <v>94</v>
      </c>
      <c r="M889" s="2" t="s">
        <v>119</v>
      </c>
      <c r="N889" s="2" t="s">
        <v>504</v>
      </c>
      <c r="O889" s="2" t="s">
        <v>504</v>
      </c>
      <c r="P889" s="2" t="s">
        <v>454</v>
      </c>
      <c r="Q889" s="2" t="s">
        <v>465</v>
      </c>
      <c r="R889" s="2" t="s">
        <v>188</v>
      </c>
    </row>
    <row r="890" spans="1:18" x14ac:dyDescent="0.35">
      <c r="A890" s="2" t="s">
        <v>16</v>
      </c>
      <c r="B890" s="2" t="s">
        <v>34</v>
      </c>
      <c r="C890" s="2" t="s">
        <v>37</v>
      </c>
      <c r="D890" s="2" t="s">
        <v>60</v>
      </c>
      <c r="E890" s="2" t="s">
        <v>2064</v>
      </c>
      <c r="F890" s="2">
        <f t="shared" si="13"/>
        <v>88.04</v>
      </c>
      <c r="G890" s="2">
        <f>Sheet1[[#This Row],[Annual Salary]]/Sheet1[[#This Row],[Exchange Rate]]</f>
        <v>5575.5224897773733</v>
      </c>
      <c r="H890" s="2" t="s">
        <v>2065</v>
      </c>
      <c r="I890" s="2" t="s">
        <v>65</v>
      </c>
      <c r="J890" s="2" t="s">
        <v>466</v>
      </c>
      <c r="K890" s="2" t="s">
        <v>77</v>
      </c>
      <c r="L890" s="2" t="s">
        <v>104</v>
      </c>
      <c r="M890" s="2" t="s">
        <v>141</v>
      </c>
      <c r="N890" s="2" t="s">
        <v>510</v>
      </c>
      <c r="O890" s="2" t="s">
        <v>504</v>
      </c>
      <c r="P890" s="2" t="s">
        <v>148</v>
      </c>
      <c r="Q890" s="2" t="s">
        <v>156</v>
      </c>
      <c r="R890" s="2" t="s">
        <v>218</v>
      </c>
    </row>
    <row r="891" spans="1:18" x14ac:dyDescent="0.35">
      <c r="A891" s="2" t="s">
        <v>19</v>
      </c>
      <c r="B891" s="2" t="s">
        <v>34</v>
      </c>
      <c r="C891" s="2" t="s">
        <v>36</v>
      </c>
      <c r="D891" s="2" t="s">
        <v>60</v>
      </c>
      <c r="E891" s="2" t="s">
        <v>2066</v>
      </c>
      <c r="F891" s="2">
        <f t="shared" si="13"/>
        <v>1.53</v>
      </c>
      <c r="G891" s="2">
        <f>Sheet1[[#This Row],[Annual Salary]]/Sheet1[[#This Row],[Exchange Rate]]</f>
        <v>59627.450980392154</v>
      </c>
      <c r="H891" s="2" t="s">
        <v>2067</v>
      </c>
      <c r="I891" s="2" t="s">
        <v>63</v>
      </c>
      <c r="J891" s="2" t="s">
        <v>452</v>
      </c>
      <c r="K891" s="2" t="s">
        <v>76</v>
      </c>
      <c r="L891" s="2" t="s">
        <v>86</v>
      </c>
      <c r="M891" s="2" t="s">
        <v>143</v>
      </c>
      <c r="N891" s="2" t="s">
        <v>517</v>
      </c>
      <c r="O891" s="2" t="s">
        <v>474</v>
      </c>
      <c r="P891" s="2" t="s">
        <v>148</v>
      </c>
      <c r="Q891" s="2" t="s">
        <v>465</v>
      </c>
      <c r="R891" s="2" t="s">
        <v>295</v>
      </c>
    </row>
    <row r="892" spans="1:18" x14ac:dyDescent="0.35">
      <c r="A892" s="2" t="s">
        <v>16</v>
      </c>
      <c r="B892" s="2" t="s">
        <v>25</v>
      </c>
      <c r="C892" s="2" t="s">
        <v>37</v>
      </c>
      <c r="D892" s="2" t="s">
        <v>60</v>
      </c>
      <c r="E892" s="2" t="s">
        <v>2068</v>
      </c>
      <c r="F892" s="2">
        <f t="shared" si="13"/>
        <v>0.86</v>
      </c>
      <c r="G892" s="2">
        <f>Sheet1[[#This Row],[Annual Salary]]/Sheet1[[#This Row],[Exchange Rate]]</f>
        <v>57781.395348837214</v>
      </c>
      <c r="H892" s="2" t="s">
        <v>2069</v>
      </c>
      <c r="I892" s="2" t="s">
        <v>62</v>
      </c>
      <c r="J892" s="2" t="s">
        <v>69</v>
      </c>
      <c r="K892" s="2" t="s">
        <v>78</v>
      </c>
      <c r="L892" s="2" t="s">
        <v>491</v>
      </c>
      <c r="M892" s="2" t="s">
        <v>117</v>
      </c>
      <c r="N892" s="2" t="s">
        <v>477</v>
      </c>
      <c r="O892" s="2" t="s">
        <v>477</v>
      </c>
      <c r="P892" s="2" t="s">
        <v>464</v>
      </c>
      <c r="Q892" s="2" t="s">
        <v>455</v>
      </c>
      <c r="R892" s="2" t="s">
        <v>211</v>
      </c>
    </row>
    <row r="893" spans="1:18" x14ac:dyDescent="0.35">
      <c r="A893" s="2" t="s">
        <v>16</v>
      </c>
      <c r="B893" s="2" t="s">
        <v>34</v>
      </c>
      <c r="C893" s="2" t="s">
        <v>38</v>
      </c>
      <c r="D893" s="2" t="s">
        <v>60</v>
      </c>
      <c r="E893" s="2" t="s">
        <v>2070</v>
      </c>
      <c r="F893" s="2">
        <f t="shared" si="13"/>
        <v>88.04</v>
      </c>
      <c r="G893" s="2">
        <f>Sheet1[[#This Row],[Annual Salary]]/Sheet1[[#This Row],[Exchange Rate]]</f>
        <v>9012.1535665606534</v>
      </c>
      <c r="H893" s="2" t="s">
        <v>2071</v>
      </c>
      <c r="I893" s="2" t="s">
        <v>65</v>
      </c>
      <c r="J893" s="2" t="s">
        <v>472</v>
      </c>
      <c r="K893" s="2" t="s">
        <v>73</v>
      </c>
      <c r="L893" s="2" t="s">
        <v>83</v>
      </c>
      <c r="M893" s="2" t="s">
        <v>73</v>
      </c>
      <c r="N893" s="2" t="s">
        <v>484</v>
      </c>
      <c r="O893" s="2" t="s">
        <v>484</v>
      </c>
      <c r="P893" s="2" t="s">
        <v>454</v>
      </c>
      <c r="Q893" s="2" t="s">
        <v>465</v>
      </c>
      <c r="R893" s="2" t="s">
        <v>164</v>
      </c>
    </row>
    <row r="894" spans="1:18" x14ac:dyDescent="0.35">
      <c r="A894" s="2" t="s">
        <v>18</v>
      </c>
      <c r="B894" s="2" t="s">
        <v>30</v>
      </c>
      <c r="C894" s="2" t="s">
        <v>51</v>
      </c>
      <c r="D894" s="2" t="s">
        <v>449</v>
      </c>
      <c r="E894" s="2" t="s">
        <v>2072</v>
      </c>
      <c r="F894" s="2">
        <f t="shared" si="13"/>
        <v>88.04</v>
      </c>
      <c r="G894" s="2">
        <f>Sheet1[[#This Row],[Annual Salary]]/Sheet1[[#This Row],[Exchange Rate]]</f>
        <v>7626.5901862789633</v>
      </c>
      <c r="H894" s="2" t="s">
        <v>2073</v>
      </c>
      <c r="I894" s="2" t="s">
        <v>65</v>
      </c>
      <c r="J894" s="2" t="s">
        <v>472</v>
      </c>
      <c r="K894" s="2" t="s">
        <v>73</v>
      </c>
      <c r="L894" s="2" t="s">
        <v>83</v>
      </c>
      <c r="M894" s="2" t="s">
        <v>73</v>
      </c>
      <c r="N894" s="2" t="s">
        <v>474</v>
      </c>
      <c r="O894" s="2" t="s">
        <v>474</v>
      </c>
      <c r="P894" s="2" t="s">
        <v>148</v>
      </c>
      <c r="Q894" s="2" t="s">
        <v>455</v>
      </c>
      <c r="R894" s="2" t="s">
        <v>211</v>
      </c>
    </row>
    <row r="895" spans="1:18" x14ac:dyDescent="0.35">
      <c r="A895" s="2" t="s">
        <v>18</v>
      </c>
      <c r="B895" s="2" t="s">
        <v>22</v>
      </c>
      <c r="C895" s="2" t="s">
        <v>40</v>
      </c>
      <c r="D895" s="2" t="s">
        <v>466</v>
      </c>
      <c r="E895" s="2" t="s">
        <v>2074</v>
      </c>
      <c r="F895" s="2">
        <f t="shared" si="13"/>
        <v>0.86</v>
      </c>
      <c r="G895" s="2">
        <f>Sheet1[[#This Row],[Annual Salary]]/Sheet1[[#This Row],[Exchange Rate]]</f>
        <v>60062.79069767442</v>
      </c>
      <c r="H895" s="2" t="s">
        <v>2075</v>
      </c>
      <c r="I895" s="2" t="s">
        <v>62</v>
      </c>
      <c r="J895" s="2" t="s">
        <v>55</v>
      </c>
      <c r="K895" s="2" t="s">
        <v>497</v>
      </c>
      <c r="L895" s="2" t="s">
        <v>105</v>
      </c>
      <c r="M895" s="2" t="s">
        <v>105</v>
      </c>
      <c r="N895" s="2" t="s">
        <v>477</v>
      </c>
      <c r="O895" s="2" t="s">
        <v>477</v>
      </c>
      <c r="P895" s="2" t="s">
        <v>464</v>
      </c>
      <c r="Q895" s="2" t="s">
        <v>455</v>
      </c>
      <c r="R895" s="2" t="s">
        <v>264</v>
      </c>
    </row>
    <row r="896" spans="1:18" x14ac:dyDescent="0.35">
      <c r="A896" s="2" t="s">
        <v>16</v>
      </c>
      <c r="B896" s="2" t="s">
        <v>34</v>
      </c>
      <c r="C896" s="2" t="s">
        <v>47</v>
      </c>
      <c r="D896" s="2" t="s">
        <v>449</v>
      </c>
      <c r="E896" s="2" t="s">
        <v>2076</v>
      </c>
      <c r="F896" s="2">
        <f t="shared" si="13"/>
        <v>1.53</v>
      </c>
      <c r="G896" s="2">
        <f>Sheet1[[#This Row],[Annual Salary]]/Sheet1[[#This Row],[Exchange Rate]]</f>
        <v>54438.56209150327</v>
      </c>
      <c r="H896" s="2" t="s">
        <v>2077</v>
      </c>
      <c r="I896" s="2" t="s">
        <v>63</v>
      </c>
      <c r="J896" s="2" t="s">
        <v>466</v>
      </c>
      <c r="K896" s="2" t="s">
        <v>77</v>
      </c>
      <c r="L896" s="2" t="s">
        <v>87</v>
      </c>
      <c r="M896" s="2" t="s">
        <v>116</v>
      </c>
      <c r="N896" s="2" t="s">
        <v>462</v>
      </c>
      <c r="O896" s="2" t="s">
        <v>462</v>
      </c>
      <c r="P896" s="2" t="s">
        <v>464</v>
      </c>
      <c r="Q896" s="2" t="s">
        <v>154</v>
      </c>
      <c r="R896" s="2" t="s">
        <v>398</v>
      </c>
    </row>
    <row r="897" spans="1:18" x14ac:dyDescent="0.35">
      <c r="A897" s="2" t="s">
        <v>19</v>
      </c>
      <c r="B897" s="2" t="s">
        <v>28</v>
      </c>
      <c r="C897" s="2" t="s">
        <v>48</v>
      </c>
      <c r="D897" s="2" t="s">
        <v>56</v>
      </c>
      <c r="E897" s="2" t="s">
        <v>2078</v>
      </c>
      <c r="F897" s="2">
        <f t="shared" si="13"/>
        <v>88.04</v>
      </c>
      <c r="G897" s="2">
        <f>Sheet1[[#This Row],[Annual Salary]]/Sheet1[[#This Row],[Exchange Rate]]</f>
        <v>9863.0849613811897</v>
      </c>
      <c r="H897" s="2" t="s">
        <v>480</v>
      </c>
      <c r="I897" s="2" t="s">
        <v>65</v>
      </c>
      <c r="J897" s="2" t="s">
        <v>472</v>
      </c>
      <c r="K897" s="2" t="s">
        <v>497</v>
      </c>
      <c r="L897" s="2" t="s">
        <v>92</v>
      </c>
      <c r="M897" s="2" t="s">
        <v>92</v>
      </c>
      <c r="N897" s="2" t="s">
        <v>488</v>
      </c>
      <c r="O897" s="2" t="s">
        <v>488</v>
      </c>
      <c r="P897" s="2" t="s">
        <v>454</v>
      </c>
      <c r="Q897" s="2" t="s">
        <v>465</v>
      </c>
      <c r="R897" s="2" t="s">
        <v>427</v>
      </c>
    </row>
    <row r="898" spans="1:18" x14ac:dyDescent="0.35">
      <c r="A898" s="2" t="s">
        <v>20</v>
      </c>
      <c r="B898" s="2" t="s">
        <v>23</v>
      </c>
      <c r="C898" s="2" t="s">
        <v>578</v>
      </c>
      <c r="D898" s="2" t="s">
        <v>466</v>
      </c>
      <c r="E898" s="2" t="s">
        <v>2079</v>
      </c>
      <c r="F898" s="2">
        <f t="shared" ref="F898:F961" si="14">IF(I898="USD",1,
 IF(I898="INR",88.04,
 IF(I898="EUR",0.86,
 IF(I898="GBP",0.75,
 IF(I898="CAD",1.4,
 IF(I898="AUD",1.53))))))</f>
        <v>1.53</v>
      </c>
      <c r="G898" s="2">
        <f>Sheet1[[#This Row],[Annual Salary]]/Sheet1[[#This Row],[Exchange Rate]]</f>
        <v>41968.627450980392</v>
      </c>
      <c r="H898" s="2" t="s">
        <v>2080</v>
      </c>
      <c r="I898" s="2" t="s">
        <v>63</v>
      </c>
      <c r="J898" s="2" t="s">
        <v>472</v>
      </c>
      <c r="K898" s="2" t="s">
        <v>75</v>
      </c>
      <c r="L898" s="2" t="s">
        <v>99</v>
      </c>
      <c r="M898" s="2" t="s">
        <v>125</v>
      </c>
      <c r="N898" s="2" t="s">
        <v>510</v>
      </c>
      <c r="O898" s="2" t="s">
        <v>546</v>
      </c>
      <c r="P898" s="2" t="s">
        <v>454</v>
      </c>
      <c r="Q898" s="2" t="s">
        <v>156</v>
      </c>
      <c r="R898" s="2" t="s">
        <v>179</v>
      </c>
    </row>
    <row r="899" spans="1:18" x14ac:dyDescent="0.35">
      <c r="A899" s="2" t="s">
        <v>18</v>
      </c>
      <c r="B899" s="2" t="s">
        <v>31</v>
      </c>
      <c r="C899" s="2" t="s">
        <v>43</v>
      </c>
      <c r="D899" s="2" t="s">
        <v>59</v>
      </c>
      <c r="E899" s="2" t="s">
        <v>2081</v>
      </c>
      <c r="F899" s="2">
        <f t="shared" si="14"/>
        <v>1.53</v>
      </c>
      <c r="G899" s="2">
        <f>Sheet1[[#This Row],[Annual Salary]]/Sheet1[[#This Row],[Exchange Rate]]</f>
        <v>76124.183006535954</v>
      </c>
      <c r="H899" s="2" t="s">
        <v>2082</v>
      </c>
      <c r="I899" s="2" t="s">
        <v>63</v>
      </c>
      <c r="J899" s="2" t="s">
        <v>452</v>
      </c>
      <c r="K899" s="2" t="s">
        <v>497</v>
      </c>
      <c r="L899" s="2" t="s">
        <v>105</v>
      </c>
      <c r="M899" s="2" t="s">
        <v>105</v>
      </c>
      <c r="N899" s="2" t="s">
        <v>488</v>
      </c>
      <c r="O899" s="2" t="s">
        <v>517</v>
      </c>
      <c r="P899" s="2" t="s">
        <v>150</v>
      </c>
      <c r="Q899" s="2" t="s">
        <v>154</v>
      </c>
      <c r="R899" s="2" t="s">
        <v>428</v>
      </c>
    </row>
    <row r="900" spans="1:18" x14ac:dyDescent="0.35">
      <c r="A900" s="2" t="s">
        <v>18</v>
      </c>
      <c r="B900" s="2" t="s">
        <v>31</v>
      </c>
      <c r="C900" s="2" t="s">
        <v>38</v>
      </c>
      <c r="D900" s="2" t="s">
        <v>57</v>
      </c>
      <c r="E900" s="2" t="s">
        <v>2083</v>
      </c>
      <c r="F900" s="2">
        <f t="shared" si="14"/>
        <v>0.86</v>
      </c>
      <c r="G900" s="2">
        <f>Sheet1[[#This Row],[Annual Salary]]/Sheet1[[#This Row],[Exchange Rate]]</f>
        <v>113412.79069767443</v>
      </c>
      <c r="H900" s="2" t="s">
        <v>2084</v>
      </c>
      <c r="I900" s="2" t="s">
        <v>62</v>
      </c>
      <c r="J900" s="2" t="s">
        <v>452</v>
      </c>
      <c r="K900" s="2" t="s">
        <v>72</v>
      </c>
      <c r="L900" s="2" t="s">
        <v>82</v>
      </c>
      <c r="M900" s="2" t="s">
        <v>112</v>
      </c>
      <c r="N900" s="2" t="s">
        <v>531</v>
      </c>
      <c r="O900" s="2" t="s">
        <v>516</v>
      </c>
      <c r="P900" s="2" t="s">
        <v>152</v>
      </c>
      <c r="Q900" s="2" t="s">
        <v>465</v>
      </c>
      <c r="R900" s="2" t="s">
        <v>282</v>
      </c>
    </row>
    <row r="901" spans="1:18" x14ac:dyDescent="0.35">
      <c r="A901" s="2" t="s">
        <v>20</v>
      </c>
      <c r="B901" s="2" t="s">
        <v>25</v>
      </c>
      <c r="C901" s="2" t="s">
        <v>42</v>
      </c>
      <c r="D901" s="2" t="s">
        <v>456</v>
      </c>
      <c r="E901" s="2" t="s">
        <v>2085</v>
      </c>
      <c r="F901" s="2">
        <f t="shared" si="14"/>
        <v>88.04</v>
      </c>
      <c r="G901" s="2">
        <f>Sheet1[[#This Row],[Annual Salary]]/Sheet1[[#This Row],[Exchange Rate]]</f>
        <v>9170.5247614720574</v>
      </c>
      <c r="H901" s="2" t="s">
        <v>2086</v>
      </c>
      <c r="I901" s="2" t="s">
        <v>65</v>
      </c>
      <c r="J901" s="2" t="s">
        <v>466</v>
      </c>
      <c r="K901" s="2" t="s">
        <v>78</v>
      </c>
      <c r="L901" s="2" t="s">
        <v>491</v>
      </c>
      <c r="M901" s="2" t="s">
        <v>117</v>
      </c>
      <c r="N901" s="2" t="s">
        <v>484</v>
      </c>
      <c r="O901" s="2" t="s">
        <v>587</v>
      </c>
      <c r="P901" s="2" t="s">
        <v>152</v>
      </c>
      <c r="Q901" s="2" t="s">
        <v>156</v>
      </c>
      <c r="R901" s="2" t="s">
        <v>287</v>
      </c>
    </row>
    <row r="902" spans="1:18" x14ac:dyDescent="0.35">
      <c r="A902" s="2" t="s">
        <v>18</v>
      </c>
      <c r="B902" s="2" t="s">
        <v>34</v>
      </c>
      <c r="C902" s="2" t="s">
        <v>38</v>
      </c>
      <c r="D902" s="2" t="s">
        <v>59</v>
      </c>
      <c r="E902" s="2" t="s">
        <v>2087</v>
      </c>
      <c r="F902" s="2">
        <f t="shared" si="14"/>
        <v>1.53</v>
      </c>
      <c r="G902" s="2">
        <f>Sheet1[[#This Row],[Annual Salary]]/Sheet1[[#This Row],[Exchange Rate]]</f>
        <v>56246.405228758165</v>
      </c>
      <c r="H902" s="2" t="s">
        <v>2088</v>
      </c>
      <c r="I902" s="2" t="s">
        <v>63</v>
      </c>
      <c r="J902" s="2" t="s">
        <v>55</v>
      </c>
      <c r="K902" s="2" t="s">
        <v>75</v>
      </c>
      <c r="L902" s="2" t="s">
        <v>99</v>
      </c>
      <c r="M902" s="2" t="s">
        <v>125</v>
      </c>
      <c r="N902" s="2" t="s">
        <v>510</v>
      </c>
      <c r="O902" s="2" t="s">
        <v>510</v>
      </c>
      <c r="P902" s="2" t="s">
        <v>150</v>
      </c>
      <c r="Q902" s="2" t="s">
        <v>154</v>
      </c>
      <c r="R902" s="2" t="s">
        <v>184</v>
      </c>
    </row>
    <row r="903" spans="1:18" x14ac:dyDescent="0.35">
      <c r="A903" s="2" t="s">
        <v>19</v>
      </c>
      <c r="B903" s="2" t="s">
        <v>25</v>
      </c>
      <c r="C903" s="2" t="s">
        <v>549</v>
      </c>
      <c r="D903" s="2" t="s">
        <v>56</v>
      </c>
      <c r="E903" s="2" t="s">
        <v>2089</v>
      </c>
      <c r="F903" s="2">
        <f t="shared" si="14"/>
        <v>1.4</v>
      </c>
      <c r="G903" s="2">
        <f>Sheet1[[#This Row],[Annual Salary]]/Sheet1[[#This Row],[Exchange Rate]]</f>
        <v>40152.142857142862</v>
      </c>
      <c r="H903" s="2" t="s">
        <v>2090</v>
      </c>
      <c r="I903" s="2" t="s">
        <v>64</v>
      </c>
      <c r="J903" s="2" t="s">
        <v>472</v>
      </c>
      <c r="K903" s="2" t="s">
        <v>72</v>
      </c>
      <c r="L903" s="2" t="s">
        <v>98</v>
      </c>
      <c r="M903" s="2" t="s">
        <v>124</v>
      </c>
      <c r="N903" s="2" t="s">
        <v>488</v>
      </c>
      <c r="O903" s="2" t="s">
        <v>488</v>
      </c>
      <c r="P903" s="2" t="s">
        <v>150</v>
      </c>
      <c r="Q903" s="2" t="s">
        <v>455</v>
      </c>
      <c r="R903" s="2" t="s">
        <v>361</v>
      </c>
    </row>
    <row r="904" spans="1:18" x14ac:dyDescent="0.35">
      <c r="A904" s="2" t="s">
        <v>18</v>
      </c>
      <c r="B904" s="2" t="s">
        <v>30</v>
      </c>
      <c r="C904" s="2" t="s">
        <v>448</v>
      </c>
      <c r="D904" s="2" t="s">
        <v>449</v>
      </c>
      <c r="E904" s="2" t="s">
        <v>2091</v>
      </c>
      <c r="F904" s="2">
        <f t="shared" si="14"/>
        <v>0.86</v>
      </c>
      <c r="G904" s="2">
        <f>Sheet1[[#This Row],[Annual Salary]]/Sheet1[[#This Row],[Exchange Rate]]</f>
        <v>29573.255813953489</v>
      </c>
      <c r="H904" s="2" t="s">
        <v>2092</v>
      </c>
      <c r="I904" s="2" t="s">
        <v>62</v>
      </c>
      <c r="J904" s="2" t="s">
        <v>472</v>
      </c>
      <c r="K904" s="2" t="s">
        <v>76</v>
      </c>
      <c r="L904" s="2" t="s">
        <v>110</v>
      </c>
      <c r="M904" s="2" t="s">
        <v>145</v>
      </c>
      <c r="N904" s="2" t="s">
        <v>516</v>
      </c>
      <c r="O904" s="2" t="s">
        <v>488</v>
      </c>
      <c r="P904" s="2" t="s">
        <v>454</v>
      </c>
      <c r="Q904" s="2" t="s">
        <v>465</v>
      </c>
      <c r="R904" s="2" t="s">
        <v>254</v>
      </c>
    </row>
    <row r="905" spans="1:18" x14ac:dyDescent="0.35">
      <c r="A905" s="2" t="s">
        <v>18</v>
      </c>
      <c r="B905" s="2" t="s">
        <v>33</v>
      </c>
      <c r="C905" s="2" t="s">
        <v>47</v>
      </c>
      <c r="D905" s="2" t="s">
        <v>486</v>
      </c>
      <c r="E905" s="2" t="s">
        <v>2093</v>
      </c>
      <c r="F905" s="2">
        <f t="shared" si="14"/>
        <v>0.86</v>
      </c>
      <c r="G905" s="2">
        <f>Sheet1[[#This Row],[Annual Salary]]/Sheet1[[#This Row],[Exchange Rate]]</f>
        <v>135377.90697674418</v>
      </c>
      <c r="H905" s="2" t="s">
        <v>2094</v>
      </c>
      <c r="I905" s="2" t="s">
        <v>62</v>
      </c>
      <c r="J905" s="2" t="s">
        <v>55</v>
      </c>
      <c r="K905" s="2" t="s">
        <v>71</v>
      </c>
      <c r="L905" s="2" t="s">
        <v>81</v>
      </c>
      <c r="M905" s="2" t="s">
        <v>111</v>
      </c>
      <c r="N905" s="2" t="s">
        <v>517</v>
      </c>
      <c r="O905" s="2" t="s">
        <v>517</v>
      </c>
      <c r="P905" s="2" t="s">
        <v>152</v>
      </c>
      <c r="Q905" s="2" t="s">
        <v>154</v>
      </c>
      <c r="R905" s="2" t="s">
        <v>296</v>
      </c>
    </row>
    <row r="906" spans="1:18" x14ac:dyDescent="0.35">
      <c r="A906" s="2" t="s">
        <v>19</v>
      </c>
      <c r="B906" s="2" t="s">
        <v>28</v>
      </c>
      <c r="C906" s="2" t="s">
        <v>549</v>
      </c>
      <c r="D906" s="2" t="s">
        <v>449</v>
      </c>
      <c r="E906" s="2" t="s">
        <v>2095</v>
      </c>
      <c r="F906" s="2">
        <f t="shared" si="14"/>
        <v>1.53</v>
      </c>
      <c r="G906" s="2">
        <f>Sheet1[[#This Row],[Annual Salary]]/Sheet1[[#This Row],[Exchange Rate]]</f>
        <v>58118.954248366012</v>
      </c>
      <c r="H906" s="2" t="s">
        <v>480</v>
      </c>
      <c r="I906" s="2" t="s">
        <v>63</v>
      </c>
      <c r="J906" s="2" t="s">
        <v>472</v>
      </c>
      <c r="K906" s="2" t="s">
        <v>72</v>
      </c>
      <c r="L906" s="2" t="s">
        <v>101</v>
      </c>
      <c r="M906" s="2" t="s">
        <v>101</v>
      </c>
      <c r="N906" s="2" t="s">
        <v>488</v>
      </c>
      <c r="O906" s="2" t="s">
        <v>517</v>
      </c>
      <c r="P906" s="2" t="s">
        <v>148</v>
      </c>
      <c r="Q906" s="2" t="s">
        <v>465</v>
      </c>
      <c r="R906" s="2" t="s">
        <v>177</v>
      </c>
    </row>
    <row r="907" spans="1:18" x14ac:dyDescent="0.35">
      <c r="A907" s="2" t="s">
        <v>18</v>
      </c>
      <c r="B907" s="2" t="s">
        <v>23</v>
      </c>
      <c r="C907" s="2" t="s">
        <v>52</v>
      </c>
      <c r="D907" s="2" t="s">
        <v>59</v>
      </c>
      <c r="E907" s="2" t="s">
        <v>2096</v>
      </c>
      <c r="F907" s="2">
        <f t="shared" si="14"/>
        <v>0.75</v>
      </c>
      <c r="G907" s="2">
        <f>Sheet1[[#This Row],[Annual Salary]]/Sheet1[[#This Row],[Exchange Rate]]</f>
        <v>109097.33333333333</v>
      </c>
      <c r="H907" s="2" t="s">
        <v>480</v>
      </c>
      <c r="I907" s="2" t="s">
        <v>67</v>
      </c>
      <c r="J907" s="2" t="s">
        <v>69</v>
      </c>
      <c r="K907" s="2" t="s">
        <v>80</v>
      </c>
      <c r="L907" s="2" t="s">
        <v>97</v>
      </c>
      <c r="M907" s="2" t="s">
        <v>122</v>
      </c>
      <c r="N907" s="2" t="s">
        <v>469</v>
      </c>
      <c r="O907" s="2" t="s">
        <v>469</v>
      </c>
      <c r="P907" s="2" t="s">
        <v>464</v>
      </c>
      <c r="Q907" s="2" t="s">
        <v>156</v>
      </c>
      <c r="R907" s="2" t="s">
        <v>172</v>
      </c>
    </row>
    <row r="908" spans="1:18" x14ac:dyDescent="0.35">
      <c r="A908" s="2" t="s">
        <v>19</v>
      </c>
      <c r="B908" s="2" t="s">
        <v>32</v>
      </c>
      <c r="C908" s="2" t="s">
        <v>38</v>
      </c>
      <c r="D908" s="2" t="s">
        <v>466</v>
      </c>
      <c r="E908" s="2" t="s">
        <v>2097</v>
      </c>
      <c r="F908" s="2">
        <f t="shared" si="14"/>
        <v>1</v>
      </c>
      <c r="G908" s="2">
        <f>Sheet1[[#This Row],[Annual Salary]]/Sheet1[[#This Row],[Exchange Rate]]</f>
        <v>121483</v>
      </c>
      <c r="H908" s="2" t="s">
        <v>2098</v>
      </c>
      <c r="I908" s="2" t="s">
        <v>66</v>
      </c>
      <c r="J908" s="2" t="s">
        <v>69</v>
      </c>
      <c r="K908" s="2" t="s">
        <v>76</v>
      </c>
      <c r="L908" s="2" t="s">
        <v>96</v>
      </c>
      <c r="M908" s="2" t="s">
        <v>121</v>
      </c>
      <c r="N908" s="2" t="s">
        <v>516</v>
      </c>
      <c r="O908" s="2" t="s">
        <v>516</v>
      </c>
      <c r="P908" s="2" t="s">
        <v>152</v>
      </c>
      <c r="Q908" s="2" t="s">
        <v>154</v>
      </c>
      <c r="R908" s="2" t="s">
        <v>271</v>
      </c>
    </row>
    <row r="909" spans="1:18" x14ac:dyDescent="0.35">
      <c r="A909" s="2" t="s">
        <v>16</v>
      </c>
      <c r="B909" s="2" t="s">
        <v>23</v>
      </c>
      <c r="C909" s="2" t="s">
        <v>37</v>
      </c>
      <c r="D909" s="2" t="s">
        <v>449</v>
      </c>
      <c r="E909" s="2" t="s">
        <v>2099</v>
      </c>
      <c r="F909" s="2">
        <f t="shared" si="14"/>
        <v>1.4</v>
      </c>
      <c r="G909" s="2">
        <f>Sheet1[[#This Row],[Annual Salary]]/Sheet1[[#This Row],[Exchange Rate]]</f>
        <v>48316.428571428572</v>
      </c>
      <c r="H909" s="2" t="s">
        <v>2100</v>
      </c>
      <c r="I909" s="2" t="s">
        <v>64</v>
      </c>
      <c r="J909" s="2" t="s">
        <v>466</v>
      </c>
      <c r="K909" s="2" t="s">
        <v>77</v>
      </c>
      <c r="L909" s="2" t="s">
        <v>108</v>
      </c>
      <c r="M909" s="2" t="s">
        <v>136</v>
      </c>
      <c r="N909" s="2" t="s">
        <v>477</v>
      </c>
      <c r="O909" s="2" t="s">
        <v>477</v>
      </c>
      <c r="P909" s="2" t="s">
        <v>454</v>
      </c>
      <c r="Q909" s="2" t="s">
        <v>156</v>
      </c>
      <c r="R909" s="2" t="s">
        <v>168</v>
      </c>
    </row>
    <row r="910" spans="1:18" x14ac:dyDescent="0.35">
      <c r="A910" s="2" t="s">
        <v>18</v>
      </c>
      <c r="B910" s="2" t="s">
        <v>34</v>
      </c>
      <c r="C910" s="2" t="s">
        <v>45</v>
      </c>
      <c r="D910" s="2" t="s">
        <v>56</v>
      </c>
      <c r="E910" s="2" t="s">
        <v>2101</v>
      </c>
      <c r="F910" s="2">
        <f t="shared" si="14"/>
        <v>88.04</v>
      </c>
      <c r="G910" s="2">
        <f>Sheet1[[#This Row],[Annual Salary]]/Sheet1[[#This Row],[Exchange Rate]]</f>
        <v>5550.6360745115853</v>
      </c>
      <c r="H910" s="2" t="s">
        <v>2102</v>
      </c>
      <c r="I910" s="2" t="s">
        <v>65</v>
      </c>
      <c r="J910" s="2" t="s">
        <v>472</v>
      </c>
      <c r="K910" s="2" t="s">
        <v>71</v>
      </c>
      <c r="L910" s="2" t="s">
        <v>81</v>
      </c>
      <c r="M910" s="2" t="s">
        <v>111</v>
      </c>
      <c r="N910" s="2" t="s">
        <v>477</v>
      </c>
      <c r="O910" s="2" t="s">
        <v>477</v>
      </c>
      <c r="P910" s="2" t="s">
        <v>148</v>
      </c>
      <c r="Q910" s="2" t="s">
        <v>465</v>
      </c>
      <c r="R910" s="2" t="s">
        <v>164</v>
      </c>
    </row>
    <row r="911" spans="1:18" x14ac:dyDescent="0.35">
      <c r="A911" s="2" t="s">
        <v>16</v>
      </c>
      <c r="B911" s="2" t="s">
        <v>33</v>
      </c>
      <c r="C911" s="2" t="s">
        <v>448</v>
      </c>
      <c r="D911" s="2" t="s">
        <v>456</v>
      </c>
      <c r="E911" s="2" t="s">
        <v>2103</v>
      </c>
      <c r="F911" s="2">
        <f t="shared" si="14"/>
        <v>88.04</v>
      </c>
      <c r="G911" s="2">
        <f>Sheet1[[#This Row],[Annual Salary]]/Sheet1[[#This Row],[Exchange Rate]]</f>
        <v>6363.5733757383005</v>
      </c>
      <c r="H911" s="2" t="s">
        <v>480</v>
      </c>
      <c r="I911" s="2" t="s">
        <v>65</v>
      </c>
      <c r="J911" s="2" t="s">
        <v>69</v>
      </c>
      <c r="K911" s="2" t="s">
        <v>77</v>
      </c>
      <c r="L911" s="2" t="s">
        <v>87</v>
      </c>
      <c r="M911" s="2" t="s">
        <v>127</v>
      </c>
      <c r="N911" s="2" t="s">
        <v>498</v>
      </c>
      <c r="O911" s="2" t="s">
        <v>947</v>
      </c>
      <c r="P911" s="2" t="s">
        <v>150</v>
      </c>
      <c r="Q911" s="2" t="s">
        <v>465</v>
      </c>
      <c r="R911" s="2" t="s">
        <v>180</v>
      </c>
    </row>
    <row r="912" spans="1:18" x14ac:dyDescent="0.35">
      <c r="A912" s="2" t="s">
        <v>19</v>
      </c>
      <c r="B912" s="2" t="s">
        <v>22</v>
      </c>
      <c r="C912" s="2" t="s">
        <v>36</v>
      </c>
      <c r="D912" s="2" t="s">
        <v>55</v>
      </c>
      <c r="E912" s="2" t="s">
        <v>2104</v>
      </c>
      <c r="F912" s="2">
        <f t="shared" si="14"/>
        <v>1.4</v>
      </c>
      <c r="G912" s="2">
        <f>Sheet1[[#This Row],[Annual Salary]]/Sheet1[[#This Row],[Exchange Rate]]</f>
        <v>42049.285714285717</v>
      </c>
      <c r="H912" s="2" t="s">
        <v>2105</v>
      </c>
      <c r="I912" s="2" t="s">
        <v>64</v>
      </c>
      <c r="J912" s="2" t="s">
        <v>55</v>
      </c>
      <c r="K912" s="2" t="s">
        <v>77</v>
      </c>
      <c r="L912" s="2" t="s">
        <v>104</v>
      </c>
      <c r="M912" s="2" t="s">
        <v>141</v>
      </c>
      <c r="N912" s="2" t="s">
        <v>473</v>
      </c>
      <c r="O912" s="2" t="s">
        <v>473</v>
      </c>
      <c r="P912" s="2" t="s">
        <v>152</v>
      </c>
      <c r="Q912" s="2" t="s">
        <v>465</v>
      </c>
      <c r="R912" s="2" t="s">
        <v>513</v>
      </c>
    </row>
    <row r="913" spans="1:18" x14ac:dyDescent="0.35">
      <c r="A913" s="2" t="s">
        <v>16</v>
      </c>
      <c r="B913" s="2" t="s">
        <v>34</v>
      </c>
      <c r="C913" s="2" t="s">
        <v>42</v>
      </c>
      <c r="D913" s="2" t="s">
        <v>449</v>
      </c>
      <c r="E913" s="2" t="s">
        <v>2106</v>
      </c>
      <c r="F913" s="2">
        <f t="shared" si="14"/>
        <v>0.75</v>
      </c>
      <c r="G913" s="2">
        <f>Sheet1[[#This Row],[Annual Salary]]/Sheet1[[#This Row],[Exchange Rate]]</f>
        <v>109728</v>
      </c>
      <c r="H913" s="2" t="s">
        <v>2107</v>
      </c>
      <c r="I913" s="2" t="s">
        <v>67</v>
      </c>
      <c r="J913" s="2" t="s">
        <v>452</v>
      </c>
      <c r="K913" s="2" t="s">
        <v>497</v>
      </c>
      <c r="L913" s="2" t="s">
        <v>92</v>
      </c>
      <c r="M913" s="2" t="s">
        <v>92</v>
      </c>
      <c r="N913" s="2" t="s">
        <v>531</v>
      </c>
      <c r="O913" s="2" t="s">
        <v>531</v>
      </c>
      <c r="P913" s="2" t="s">
        <v>481</v>
      </c>
      <c r="Q913" s="2" t="s">
        <v>455</v>
      </c>
      <c r="R913" s="2" t="s">
        <v>220</v>
      </c>
    </row>
    <row r="914" spans="1:18" x14ac:dyDescent="0.35">
      <c r="A914" s="2" t="s">
        <v>19</v>
      </c>
      <c r="B914" s="2" t="s">
        <v>32</v>
      </c>
      <c r="C914" s="2" t="s">
        <v>52</v>
      </c>
      <c r="D914" s="2" t="s">
        <v>55</v>
      </c>
      <c r="E914" s="2" t="s">
        <v>2108</v>
      </c>
      <c r="F914" s="2">
        <f t="shared" si="14"/>
        <v>88.04</v>
      </c>
      <c r="G914" s="2">
        <f>Sheet1[[#This Row],[Annual Salary]]/Sheet1[[#This Row],[Exchange Rate]]</f>
        <v>15489.981826442525</v>
      </c>
      <c r="H914" s="2" t="s">
        <v>2109</v>
      </c>
      <c r="I914" s="2" t="s">
        <v>65</v>
      </c>
      <c r="J914" s="2" t="s">
        <v>55</v>
      </c>
      <c r="K914" s="2" t="s">
        <v>76</v>
      </c>
      <c r="L914" s="2" t="s">
        <v>109</v>
      </c>
      <c r="M914" s="2" t="s">
        <v>138</v>
      </c>
      <c r="N914" s="2" t="s">
        <v>480</v>
      </c>
      <c r="O914" s="2" t="s">
        <v>480</v>
      </c>
      <c r="P914" s="2" t="s">
        <v>148</v>
      </c>
      <c r="Q914" s="2" t="s">
        <v>154</v>
      </c>
      <c r="R914" s="2" t="s">
        <v>429</v>
      </c>
    </row>
    <row r="915" spans="1:18" x14ac:dyDescent="0.35">
      <c r="A915" s="2" t="s">
        <v>20</v>
      </c>
      <c r="B915" s="2" t="s">
        <v>31</v>
      </c>
      <c r="C915" s="2" t="s">
        <v>37</v>
      </c>
      <c r="D915" s="2" t="s">
        <v>56</v>
      </c>
      <c r="E915" s="2" t="s">
        <v>2110</v>
      </c>
      <c r="F915" s="2">
        <f t="shared" si="14"/>
        <v>0.86</v>
      </c>
      <c r="G915" s="2">
        <f>Sheet1[[#This Row],[Annual Salary]]/Sheet1[[#This Row],[Exchange Rate]]</f>
        <v>61773.255813953489</v>
      </c>
      <c r="H915" s="2" t="s">
        <v>2111</v>
      </c>
      <c r="I915" s="2" t="s">
        <v>62</v>
      </c>
      <c r="J915" s="2" t="s">
        <v>466</v>
      </c>
      <c r="K915" s="2" t="s">
        <v>74</v>
      </c>
      <c r="L915" s="2" t="s">
        <v>95</v>
      </c>
      <c r="M915" s="2" t="s">
        <v>120</v>
      </c>
      <c r="N915" s="2" t="s">
        <v>453</v>
      </c>
      <c r="O915" s="2" t="s">
        <v>453</v>
      </c>
      <c r="P915" s="2" t="s">
        <v>454</v>
      </c>
      <c r="Q915" s="2" t="s">
        <v>156</v>
      </c>
      <c r="R915" s="2" t="s">
        <v>357</v>
      </c>
    </row>
    <row r="916" spans="1:18" x14ac:dyDescent="0.35">
      <c r="A916" s="2" t="s">
        <v>18</v>
      </c>
      <c r="B916" s="2" t="s">
        <v>31</v>
      </c>
      <c r="C916" s="2" t="s">
        <v>39</v>
      </c>
      <c r="D916" s="2" t="s">
        <v>59</v>
      </c>
      <c r="E916" s="2" t="s">
        <v>2112</v>
      </c>
      <c r="F916" s="2">
        <f t="shared" si="14"/>
        <v>1</v>
      </c>
      <c r="G916" s="2">
        <f>Sheet1[[#This Row],[Annual Salary]]/Sheet1[[#This Row],[Exchange Rate]]</f>
        <v>106162</v>
      </c>
      <c r="H916" s="2" t="s">
        <v>2113</v>
      </c>
      <c r="I916" s="2" t="s">
        <v>66</v>
      </c>
      <c r="J916" s="2" t="s">
        <v>55</v>
      </c>
      <c r="K916" s="2" t="s">
        <v>72</v>
      </c>
      <c r="L916" s="2" t="s">
        <v>98</v>
      </c>
      <c r="M916" s="2" t="s">
        <v>124</v>
      </c>
      <c r="N916" s="2" t="s">
        <v>484</v>
      </c>
      <c r="O916" s="2" t="s">
        <v>492</v>
      </c>
      <c r="P916" s="2" t="s">
        <v>148</v>
      </c>
      <c r="Q916" s="2" t="s">
        <v>465</v>
      </c>
      <c r="R916" s="2" t="s">
        <v>228</v>
      </c>
    </row>
    <row r="917" spans="1:18" x14ac:dyDescent="0.35">
      <c r="A917" s="2" t="s">
        <v>16</v>
      </c>
      <c r="B917" s="2" t="s">
        <v>22</v>
      </c>
      <c r="C917" s="2" t="s">
        <v>48</v>
      </c>
      <c r="D917" s="2" t="s">
        <v>449</v>
      </c>
      <c r="E917" s="2" t="s">
        <v>2114</v>
      </c>
      <c r="F917" s="2">
        <f t="shared" si="14"/>
        <v>88.04</v>
      </c>
      <c r="G917" s="2">
        <f>Sheet1[[#This Row],[Annual Salary]]/Sheet1[[#This Row],[Exchange Rate]]</f>
        <v>7232.7237619263969</v>
      </c>
      <c r="H917" s="2" t="s">
        <v>2115</v>
      </c>
      <c r="I917" s="2" t="s">
        <v>65</v>
      </c>
      <c r="J917" s="2" t="s">
        <v>466</v>
      </c>
      <c r="K917" s="2" t="s">
        <v>76</v>
      </c>
      <c r="L917" s="2" t="s">
        <v>110</v>
      </c>
      <c r="M917" s="2" t="s">
        <v>145</v>
      </c>
      <c r="N917" s="2" t="s">
        <v>510</v>
      </c>
      <c r="O917" s="2" t="s">
        <v>510</v>
      </c>
      <c r="P917" s="2" t="s">
        <v>464</v>
      </c>
      <c r="Q917" s="2" t="s">
        <v>465</v>
      </c>
      <c r="R917" s="2" t="s">
        <v>166</v>
      </c>
    </row>
    <row r="918" spans="1:18" x14ac:dyDescent="0.35">
      <c r="A918" s="2" t="s">
        <v>19</v>
      </c>
      <c r="B918" s="2" t="s">
        <v>28</v>
      </c>
      <c r="C918" s="2" t="s">
        <v>45</v>
      </c>
      <c r="D918" s="2" t="s">
        <v>57</v>
      </c>
      <c r="E918" s="2" t="s">
        <v>2116</v>
      </c>
      <c r="F918" s="2">
        <f t="shared" si="14"/>
        <v>1.53</v>
      </c>
      <c r="G918" s="2">
        <f>Sheet1[[#This Row],[Annual Salary]]/Sheet1[[#This Row],[Exchange Rate]]</f>
        <v>44243.137254901958</v>
      </c>
      <c r="H918" s="2" t="s">
        <v>480</v>
      </c>
      <c r="I918" s="2" t="s">
        <v>63</v>
      </c>
      <c r="J918" s="2" t="s">
        <v>55</v>
      </c>
      <c r="K918" s="2" t="s">
        <v>75</v>
      </c>
      <c r="L918" s="2" t="s">
        <v>85</v>
      </c>
      <c r="M918" s="2" t="s">
        <v>114</v>
      </c>
      <c r="N918" s="2" t="s">
        <v>488</v>
      </c>
      <c r="O918" s="2" t="s">
        <v>488</v>
      </c>
      <c r="P918" s="2" t="s">
        <v>152</v>
      </c>
      <c r="Q918" s="2" t="s">
        <v>156</v>
      </c>
      <c r="R918" s="2" t="s">
        <v>165</v>
      </c>
    </row>
    <row r="919" spans="1:18" x14ac:dyDescent="0.35">
      <c r="A919" s="2" t="s">
        <v>18</v>
      </c>
      <c r="B919" s="2" t="s">
        <v>28</v>
      </c>
      <c r="C919" s="2" t="s">
        <v>42</v>
      </c>
      <c r="D919" s="2" t="s">
        <v>61</v>
      </c>
      <c r="E919" s="2" t="s">
        <v>2117</v>
      </c>
      <c r="F919" s="2">
        <f t="shared" si="14"/>
        <v>0.75</v>
      </c>
      <c r="G919" s="2">
        <f>Sheet1[[#This Row],[Annual Salary]]/Sheet1[[#This Row],[Exchange Rate]]</f>
        <v>81136</v>
      </c>
      <c r="H919" s="2" t="s">
        <v>2118</v>
      </c>
      <c r="I919" s="2" t="s">
        <v>67</v>
      </c>
      <c r="J919" s="2" t="s">
        <v>472</v>
      </c>
      <c r="K919" s="2" t="s">
        <v>75</v>
      </c>
      <c r="L919" s="2" t="s">
        <v>91</v>
      </c>
      <c r="M919" s="2" t="s">
        <v>118</v>
      </c>
      <c r="N919" s="2" t="s">
        <v>453</v>
      </c>
      <c r="O919" s="2" t="s">
        <v>453</v>
      </c>
      <c r="P919" s="2" t="s">
        <v>148</v>
      </c>
      <c r="Q919" s="2" t="s">
        <v>465</v>
      </c>
      <c r="R919" s="2" t="s">
        <v>249</v>
      </c>
    </row>
    <row r="920" spans="1:18" x14ac:dyDescent="0.35">
      <c r="A920" s="2" t="s">
        <v>18</v>
      </c>
      <c r="B920" s="2" t="s">
        <v>28</v>
      </c>
      <c r="C920" s="2" t="s">
        <v>37</v>
      </c>
      <c r="D920" s="2" t="s">
        <v>486</v>
      </c>
      <c r="E920" s="2" t="s">
        <v>2119</v>
      </c>
      <c r="F920" s="2">
        <f t="shared" si="14"/>
        <v>0.86</v>
      </c>
      <c r="G920" s="2">
        <f>Sheet1[[#This Row],[Annual Salary]]/Sheet1[[#This Row],[Exchange Rate]]</f>
        <v>88663.953488372092</v>
      </c>
      <c r="H920" s="2" t="s">
        <v>2120</v>
      </c>
      <c r="I920" s="2" t="s">
        <v>62</v>
      </c>
      <c r="J920" s="2" t="s">
        <v>452</v>
      </c>
      <c r="K920" s="2" t="s">
        <v>78</v>
      </c>
      <c r="L920" s="2" t="s">
        <v>584</v>
      </c>
      <c r="M920" s="2" t="s">
        <v>133</v>
      </c>
      <c r="N920" s="2" t="s">
        <v>462</v>
      </c>
      <c r="O920" s="2" t="s">
        <v>462</v>
      </c>
      <c r="P920" s="2" t="s">
        <v>150</v>
      </c>
      <c r="Q920" s="2" t="s">
        <v>455</v>
      </c>
      <c r="R920" s="2" t="s">
        <v>430</v>
      </c>
    </row>
    <row r="921" spans="1:18" x14ac:dyDescent="0.35">
      <c r="A921" s="2" t="s">
        <v>16</v>
      </c>
      <c r="B921" s="2" t="s">
        <v>31</v>
      </c>
      <c r="C921" s="2" t="s">
        <v>38</v>
      </c>
      <c r="D921" s="2" t="s">
        <v>449</v>
      </c>
      <c r="E921" s="2" t="s">
        <v>2121</v>
      </c>
      <c r="F921" s="2">
        <f t="shared" si="14"/>
        <v>88.04</v>
      </c>
      <c r="G921" s="2">
        <f>Sheet1[[#This Row],[Annual Salary]]/Sheet1[[#This Row],[Exchange Rate]]</f>
        <v>18516.129032258064</v>
      </c>
      <c r="H921" s="2" t="s">
        <v>2122</v>
      </c>
      <c r="I921" s="2" t="s">
        <v>65</v>
      </c>
      <c r="J921" s="2" t="s">
        <v>69</v>
      </c>
      <c r="K921" s="2" t="s">
        <v>75</v>
      </c>
      <c r="L921" s="2" t="s">
        <v>99</v>
      </c>
      <c r="M921" s="2" t="s">
        <v>131</v>
      </c>
      <c r="N921" s="2" t="s">
        <v>477</v>
      </c>
      <c r="O921" s="2" t="s">
        <v>498</v>
      </c>
      <c r="P921" s="2" t="s">
        <v>481</v>
      </c>
      <c r="Q921" s="2" t="s">
        <v>455</v>
      </c>
      <c r="R921" s="2" t="s">
        <v>399</v>
      </c>
    </row>
    <row r="922" spans="1:18" x14ac:dyDescent="0.35">
      <c r="A922" s="2" t="s">
        <v>18</v>
      </c>
      <c r="B922" s="2" t="s">
        <v>32</v>
      </c>
      <c r="C922" s="2" t="s">
        <v>39</v>
      </c>
      <c r="D922" s="2" t="s">
        <v>486</v>
      </c>
      <c r="E922" s="2" t="s">
        <v>2123</v>
      </c>
      <c r="F922" s="2">
        <f t="shared" si="14"/>
        <v>0.86</v>
      </c>
      <c r="G922" s="2">
        <f>Sheet1[[#This Row],[Annual Salary]]/Sheet1[[#This Row],[Exchange Rate]]</f>
        <v>147016.27906976745</v>
      </c>
      <c r="H922" s="2" t="s">
        <v>2124</v>
      </c>
      <c r="I922" s="2" t="s">
        <v>62</v>
      </c>
      <c r="J922" s="2" t="s">
        <v>466</v>
      </c>
      <c r="K922" s="2" t="s">
        <v>75</v>
      </c>
      <c r="L922" s="2" t="s">
        <v>85</v>
      </c>
      <c r="M922" s="2" t="s">
        <v>114</v>
      </c>
      <c r="N922" s="2" t="s">
        <v>477</v>
      </c>
      <c r="O922" s="2" t="s">
        <v>947</v>
      </c>
      <c r="P922" s="2" t="s">
        <v>150</v>
      </c>
      <c r="Q922" s="2" t="s">
        <v>154</v>
      </c>
      <c r="R922" s="2" t="s">
        <v>249</v>
      </c>
    </row>
    <row r="923" spans="1:18" x14ac:dyDescent="0.35">
      <c r="A923" s="2" t="s">
        <v>18</v>
      </c>
      <c r="B923" s="2" t="s">
        <v>33</v>
      </c>
      <c r="C923" s="2" t="s">
        <v>40</v>
      </c>
      <c r="D923" s="2" t="s">
        <v>56</v>
      </c>
      <c r="E923" s="2" t="s">
        <v>2125</v>
      </c>
      <c r="F923" s="2">
        <f t="shared" si="14"/>
        <v>1</v>
      </c>
      <c r="G923" s="2">
        <f>Sheet1[[#This Row],[Annual Salary]]/Sheet1[[#This Row],[Exchange Rate]]</f>
        <v>81213</v>
      </c>
      <c r="H923" s="2" t="s">
        <v>2126</v>
      </c>
      <c r="I923" s="2" t="s">
        <v>66</v>
      </c>
      <c r="J923" s="2" t="s">
        <v>55</v>
      </c>
      <c r="K923" s="2" t="s">
        <v>78</v>
      </c>
      <c r="L923" s="2" t="s">
        <v>584</v>
      </c>
      <c r="M923" s="2" t="s">
        <v>133</v>
      </c>
      <c r="N923" s="2" t="s">
        <v>469</v>
      </c>
      <c r="O923" s="2" t="s">
        <v>469</v>
      </c>
      <c r="P923" s="2" t="s">
        <v>150</v>
      </c>
      <c r="Q923" s="2" t="s">
        <v>455</v>
      </c>
      <c r="R923" s="2" t="s">
        <v>228</v>
      </c>
    </row>
    <row r="924" spans="1:18" x14ac:dyDescent="0.35">
      <c r="A924" s="2" t="s">
        <v>16</v>
      </c>
      <c r="B924" s="2" t="s">
        <v>31</v>
      </c>
      <c r="C924" s="2" t="s">
        <v>37</v>
      </c>
      <c r="D924" s="2" t="s">
        <v>449</v>
      </c>
      <c r="E924" s="2" t="s">
        <v>2127</v>
      </c>
      <c r="F924" s="2">
        <f t="shared" si="14"/>
        <v>0.75</v>
      </c>
      <c r="G924" s="2">
        <f>Sheet1[[#This Row],[Annual Salary]]/Sheet1[[#This Row],[Exchange Rate]]</f>
        <v>49153.333333333336</v>
      </c>
      <c r="H924" s="2" t="s">
        <v>2128</v>
      </c>
      <c r="I924" s="2" t="s">
        <v>67</v>
      </c>
      <c r="J924" s="2" t="s">
        <v>69</v>
      </c>
      <c r="K924" s="2" t="s">
        <v>80</v>
      </c>
      <c r="L924" s="2" t="s">
        <v>100</v>
      </c>
      <c r="M924" s="2" t="s">
        <v>126</v>
      </c>
      <c r="N924" s="2" t="s">
        <v>453</v>
      </c>
      <c r="O924" s="2" t="s">
        <v>488</v>
      </c>
      <c r="P924" s="2" t="s">
        <v>148</v>
      </c>
      <c r="Q924" s="2" t="s">
        <v>156</v>
      </c>
      <c r="R924" s="2" t="s">
        <v>296</v>
      </c>
    </row>
    <row r="925" spans="1:18" x14ac:dyDescent="0.35">
      <c r="A925" s="2" t="s">
        <v>19</v>
      </c>
      <c r="B925" s="2" t="s">
        <v>34</v>
      </c>
      <c r="C925" s="2" t="s">
        <v>51</v>
      </c>
      <c r="D925" s="2" t="s">
        <v>60</v>
      </c>
      <c r="E925" s="2" t="s">
        <v>2129</v>
      </c>
      <c r="F925" s="2">
        <f t="shared" si="14"/>
        <v>0.86</v>
      </c>
      <c r="G925" s="2">
        <f>Sheet1[[#This Row],[Annual Salary]]/Sheet1[[#This Row],[Exchange Rate]]</f>
        <v>110088.37209302325</v>
      </c>
      <c r="H925" s="2" t="s">
        <v>2130</v>
      </c>
      <c r="I925" s="2" t="s">
        <v>62</v>
      </c>
      <c r="J925" s="2" t="s">
        <v>452</v>
      </c>
      <c r="K925" s="2" t="s">
        <v>75</v>
      </c>
      <c r="L925" s="2" t="s">
        <v>85</v>
      </c>
      <c r="M925" s="2" t="s">
        <v>114</v>
      </c>
      <c r="N925" s="2" t="s">
        <v>469</v>
      </c>
      <c r="O925" s="2" t="s">
        <v>469</v>
      </c>
      <c r="P925" s="2" t="s">
        <v>464</v>
      </c>
      <c r="Q925" s="2" t="s">
        <v>465</v>
      </c>
      <c r="R925" s="2" t="s">
        <v>164</v>
      </c>
    </row>
    <row r="926" spans="1:18" x14ac:dyDescent="0.35">
      <c r="A926" s="2" t="s">
        <v>20</v>
      </c>
      <c r="B926" s="2" t="s">
        <v>34</v>
      </c>
      <c r="C926" s="2" t="s">
        <v>549</v>
      </c>
      <c r="D926" s="2" t="s">
        <v>56</v>
      </c>
      <c r="E926" s="2" t="s">
        <v>2131</v>
      </c>
      <c r="F926" s="2">
        <f t="shared" si="14"/>
        <v>88.04</v>
      </c>
      <c r="G926" s="2">
        <f>Sheet1[[#This Row],[Annual Salary]]/Sheet1[[#This Row],[Exchange Rate]]</f>
        <v>1952.6351658337119</v>
      </c>
      <c r="H926" s="2" t="s">
        <v>2132</v>
      </c>
      <c r="I926" s="2" t="s">
        <v>65</v>
      </c>
      <c r="J926" s="2" t="s">
        <v>452</v>
      </c>
      <c r="K926" s="2" t="s">
        <v>77</v>
      </c>
      <c r="L926" s="2" t="s">
        <v>103</v>
      </c>
      <c r="M926" s="2" t="s">
        <v>130</v>
      </c>
      <c r="N926" s="2" t="s">
        <v>510</v>
      </c>
      <c r="O926" s="2" t="s">
        <v>504</v>
      </c>
      <c r="P926" s="2" t="s">
        <v>152</v>
      </c>
      <c r="Q926" s="2" t="s">
        <v>465</v>
      </c>
      <c r="R926" s="2" t="s">
        <v>221</v>
      </c>
    </row>
    <row r="927" spans="1:18" x14ac:dyDescent="0.35">
      <c r="A927" s="2" t="s">
        <v>18</v>
      </c>
      <c r="B927" s="2" t="s">
        <v>28</v>
      </c>
      <c r="C927" s="2" t="s">
        <v>43</v>
      </c>
      <c r="D927" s="2" t="s">
        <v>56</v>
      </c>
      <c r="E927" s="2" t="s">
        <v>2133</v>
      </c>
      <c r="F927" s="2">
        <f t="shared" si="14"/>
        <v>0.75</v>
      </c>
      <c r="G927" s="2">
        <f>Sheet1[[#This Row],[Annual Salary]]/Sheet1[[#This Row],[Exchange Rate]]</f>
        <v>88606.666666666672</v>
      </c>
      <c r="H927" s="2" t="s">
        <v>2134</v>
      </c>
      <c r="I927" s="2" t="s">
        <v>67</v>
      </c>
      <c r="J927" s="2" t="s">
        <v>55</v>
      </c>
      <c r="K927" s="2" t="s">
        <v>73</v>
      </c>
      <c r="L927" s="2" t="s">
        <v>83</v>
      </c>
      <c r="M927" s="2" t="s">
        <v>73</v>
      </c>
      <c r="N927" s="2" t="s">
        <v>517</v>
      </c>
      <c r="O927" s="2" t="s">
        <v>459</v>
      </c>
      <c r="P927" s="2" t="s">
        <v>464</v>
      </c>
      <c r="Q927" s="2" t="s">
        <v>465</v>
      </c>
      <c r="R927" s="2" t="s">
        <v>352</v>
      </c>
    </row>
    <row r="928" spans="1:18" x14ac:dyDescent="0.35">
      <c r="A928" s="2" t="s">
        <v>19</v>
      </c>
      <c r="B928" s="2" t="s">
        <v>34</v>
      </c>
      <c r="C928" s="2" t="s">
        <v>39</v>
      </c>
      <c r="D928" s="2" t="s">
        <v>57</v>
      </c>
      <c r="E928" s="2" t="s">
        <v>2135</v>
      </c>
      <c r="F928" s="2">
        <f t="shared" si="14"/>
        <v>0.75</v>
      </c>
      <c r="G928" s="2">
        <f>Sheet1[[#This Row],[Annual Salary]]/Sheet1[[#This Row],[Exchange Rate]]</f>
        <v>114108</v>
      </c>
      <c r="H928" s="2" t="s">
        <v>2136</v>
      </c>
      <c r="I928" s="2" t="s">
        <v>67</v>
      </c>
      <c r="J928" s="2" t="s">
        <v>472</v>
      </c>
      <c r="K928" s="2" t="s">
        <v>74</v>
      </c>
      <c r="L928" s="2" t="s">
        <v>84</v>
      </c>
      <c r="M928" s="2" t="s">
        <v>113</v>
      </c>
      <c r="N928" s="2" t="s">
        <v>459</v>
      </c>
      <c r="O928" s="2" t="s">
        <v>459</v>
      </c>
      <c r="P928" s="2" t="s">
        <v>481</v>
      </c>
      <c r="Q928" s="2" t="s">
        <v>154</v>
      </c>
      <c r="R928" s="2" t="s">
        <v>371</v>
      </c>
    </row>
    <row r="929" spans="1:18" x14ac:dyDescent="0.35">
      <c r="A929" s="2" t="s">
        <v>19</v>
      </c>
      <c r="B929" s="2" t="s">
        <v>34</v>
      </c>
      <c r="C929" s="2" t="s">
        <v>37</v>
      </c>
      <c r="D929" s="2" t="s">
        <v>59</v>
      </c>
      <c r="E929" s="2" t="s">
        <v>2137</v>
      </c>
      <c r="F929" s="2">
        <f t="shared" si="14"/>
        <v>0.86</v>
      </c>
      <c r="G929" s="2">
        <f>Sheet1[[#This Row],[Annual Salary]]/Sheet1[[#This Row],[Exchange Rate]]</f>
        <v>62897.674418604649</v>
      </c>
      <c r="H929" s="2" t="s">
        <v>2138</v>
      </c>
      <c r="I929" s="2" t="s">
        <v>62</v>
      </c>
      <c r="J929" s="2" t="s">
        <v>69</v>
      </c>
      <c r="K929" s="2" t="s">
        <v>73</v>
      </c>
      <c r="L929" s="2" t="s">
        <v>83</v>
      </c>
      <c r="M929" s="2" t="s">
        <v>73</v>
      </c>
      <c r="N929" s="2" t="s">
        <v>517</v>
      </c>
      <c r="O929" s="2" t="s">
        <v>517</v>
      </c>
      <c r="P929" s="2" t="s">
        <v>152</v>
      </c>
      <c r="Q929" s="2" t="s">
        <v>455</v>
      </c>
      <c r="R929" s="2" t="s">
        <v>412</v>
      </c>
    </row>
    <row r="930" spans="1:18" x14ac:dyDescent="0.35">
      <c r="A930" s="2" t="s">
        <v>19</v>
      </c>
      <c r="B930" s="2" t="s">
        <v>33</v>
      </c>
      <c r="C930" s="2" t="s">
        <v>47</v>
      </c>
      <c r="D930" s="2" t="s">
        <v>59</v>
      </c>
      <c r="E930" s="2" t="s">
        <v>2139</v>
      </c>
      <c r="F930" s="2">
        <f t="shared" si="14"/>
        <v>88.04</v>
      </c>
      <c r="G930" s="2">
        <f>Sheet1[[#This Row],[Annual Salary]]/Sheet1[[#This Row],[Exchange Rate]]</f>
        <v>10104.906860517945</v>
      </c>
      <c r="H930" s="2" t="s">
        <v>480</v>
      </c>
      <c r="I930" s="2" t="s">
        <v>65</v>
      </c>
      <c r="J930" s="2" t="s">
        <v>452</v>
      </c>
      <c r="K930" s="2" t="s">
        <v>78</v>
      </c>
      <c r="L930" s="2" t="s">
        <v>491</v>
      </c>
      <c r="M930" s="2" t="s">
        <v>117</v>
      </c>
      <c r="N930" s="2" t="s">
        <v>480</v>
      </c>
      <c r="O930" s="2" t="s">
        <v>480</v>
      </c>
      <c r="P930" s="2" t="s">
        <v>150</v>
      </c>
      <c r="Q930" s="2" t="s">
        <v>154</v>
      </c>
      <c r="R930" s="2" t="s">
        <v>170</v>
      </c>
    </row>
    <row r="931" spans="1:18" x14ac:dyDescent="0.35">
      <c r="A931" s="2" t="s">
        <v>19</v>
      </c>
      <c r="B931" s="2" t="s">
        <v>23</v>
      </c>
      <c r="C931" s="2" t="s">
        <v>46</v>
      </c>
      <c r="D931" s="2" t="s">
        <v>486</v>
      </c>
      <c r="E931" s="2" t="s">
        <v>2140</v>
      </c>
      <c r="F931" s="2">
        <f t="shared" si="14"/>
        <v>0.75</v>
      </c>
      <c r="G931" s="2">
        <f>Sheet1[[#This Row],[Annual Salary]]/Sheet1[[#This Row],[Exchange Rate]]</f>
        <v>125412</v>
      </c>
      <c r="H931" s="2" t="s">
        <v>2141</v>
      </c>
      <c r="I931" s="2" t="s">
        <v>67</v>
      </c>
      <c r="J931" s="2" t="s">
        <v>55</v>
      </c>
      <c r="K931" s="2" t="s">
        <v>77</v>
      </c>
      <c r="L931" s="2" t="s">
        <v>108</v>
      </c>
      <c r="M931" s="2" t="s">
        <v>136</v>
      </c>
      <c r="N931" s="2" t="s">
        <v>469</v>
      </c>
      <c r="O931" s="2" t="s">
        <v>459</v>
      </c>
      <c r="P931" s="2" t="s">
        <v>464</v>
      </c>
      <c r="Q931" s="2" t="s">
        <v>465</v>
      </c>
      <c r="R931" s="2" t="s">
        <v>206</v>
      </c>
    </row>
    <row r="932" spans="1:18" x14ac:dyDescent="0.35">
      <c r="A932" s="2" t="s">
        <v>19</v>
      </c>
      <c r="B932" s="2" t="s">
        <v>25</v>
      </c>
      <c r="C932" s="2" t="s">
        <v>46</v>
      </c>
      <c r="D932" s="2" t="s">
        <v>57</v>
      </c>
      <c r="E932" s="2" t="s">
        <v>2142</v>
      </c>
      <c r="F932" s="2">
        <f t="shared" si="14"/>
        <v>1</v>
      </c>
      <c r="G932" s="2">
        <f>Sheet1[[#This Row],[Annual Salary]]/Sheet1[[#This Row],[Exchange Rate]]</f>
        <v>67451</v>
      </c>
      <c r="H932" s="2" t="s">
        <v>2143</v>
      </c>
      <c r="I932" s="2" t="s">
        <v>66</v>
      </c>
      <c r="J932" s="2" t="s">
        <v>466</v>
      </c>
      <c r="K932" s="2" t="s">
        <v>80</v>
      </c>
      <c r="L932" s="2" t="s">
        <v>100</v>
      </c>
      <c r="M932" s="2" t="s">
        <v>126</v>
      </c>
      <c r="N932" s="2" t="s">
        <v>459</v>
      </c>
      <c r="O932" s="2" t="s">
        <v>459</v>
      </c>
      <c r="P932" s="2" t="s">
        <v>148</v>
      </c>
      <c r="Q932" s="2" t="s">
        <v>154</v>
      </c>
      <c r="R932" s="2" t="s">
        <v>431</v>
      </c>
    </row>
    <row r="933" spans="1:18" x14ac:dyDescent="0.35">
      <c r="A933" s="2" t="s">
        <v>18</v>
      </c>
      <c r="B933" s="2" t="s">
        <v>25</v>
      </c>
      <c r="C933" s="2" t="s">
        <v>549</v>
      </c>
      <c r="D933" s="2" t="s">
        <v>59</v>
      </c>
      <c r="E933" s="2" t="s">
        <v>2144</v>
      </c>
      <c r="F933" s="2">
        <f t="shared" si="14"/>
        <v>88.04</v>
      </c>
      <c r="G933" s="2">
        <f>Sheet1[[#This Row],[Annual Salary]]/Sheet1[[#This Row],[Exchange Rate]]</f>
        <v>9753.3507496592447</v>
      </c>
      <c r="H933" s="2" t="s">
        <v>2145</v>
      </c>
      <c r="I933" s="2" t="s">
        <v>65</v>
      </c>
      <c r="J933" s="2" t="s">
        <v>452</v>
      </c>
      <c r="K933" s="2" t="s">
        <v>71</v>
      </c>
      <c r="L933" s="2" t="s">
        <v>94</v>
      </c>
      <c r="M933" s="2" t="s">
        <v>119</v>
      </c>
      <c r="N933" s="2" t="s">
        <v>474</v>
      </c>
      <c r="O933" s="2" t="s">
        <v>480</v>
      </c>
      <c r="P933" s="2" t="s">
        <v>481</v>
      </c>
      <c r="Q933" s="2" t="s">
        <v>156</v>
      </c>
      <c r="R933" s="2" t="s">
        <v>347</v>
      </c>
    </row>
    <row r="934" spans="1:18" x14ac:dyDescent="0.35">
      <c r="A934" s="2" t="s">
        <v>19</v>
      </c>
      <c r="B934" s="2" t="s">
        <v>25</v>
      </c>
      <c r="C934" s="2" t="s">
        <v>46</v>
      </c>
      <c r="D934" s="2" t="s">
        <v>60</v>
      </c>
      <c r="E934" s="2" t="s">
        <v>2146</v>
      </c>
      <c r="F934" s="2">
        <f t="shared" si="14"/>
        <v>0.86</v>
      </c>
      <c r="G934" s="2">
        <f>Sheet1[[#This Row],[Annual Salary]]/Sheet1[[#This Row],[Exchange Rate]]</f>
        <v>123297.67441860466</v>
      </c>
      <c r="H934" s="2" t="s">
        <v>2147</v>
      </c>
      <c r="I934" s="2" t="s">
        <v>62</v>
      </c>
      <c r="J934" s="2" t="s">
        <v>466</v>
      </c>
      <c r="K934" s="2" t="s">
        <v>76</v>
      </c>
      <c r="L934" s="2" t="s">
        <v>110</v>
      </c>
      <c r="M934" s="2" t="s">
        <v>140</v>
      </c>
      <c r="N934" s="2" t="s">
        <v>516</v>
      </c>
      <c r="O934" s="2" t="s">
        <v>516</v>
      </c>
      <c r="P934" s="2" t="s">
        <v>152</v>
      </c>
      <c r="Q934" s="2" t="s">
        <v>154</v>
      </c>
      <c r="R934" s="2" t="s">
        <v>229</v>
      </c>
    </row>
    <row r="935" spans="1:18" x14ac:dyDescent="0.35">
      <c r="A935" s="2" t="s">
        <v>18</v>
      </c>
      <c r="B935" s="2" t="s">
        <v>23</v>
      </c>
      <c r="C935" s="2" t="s">
        <v>578</v>
      </c>
      <c r="D935" s="2" t="s">
        <v>486</v>
      </c>
      <c r="E935" s="2" t="s">
        <v>2148</v>
      </c>
      <c r="F935" s="2">
        <f t="shared" si="14"/>
        <v>1.53</v>
      </c>
      <c r="G935" s="2">
        <f>Sheet1[[#This Row],[Annual Salary]]/Sheet1[[#This Row],[Exchange Rate]]</f>
        <v>60105.228758169935</v>
      </c>
      <c r="H935" s="2" t="s">
        <v>480</v>
      </c>
      <c r="I935" s="2" t="s">
        <v>63</v>
      </c>
      <c r="J935" s="2" t="s">
        <v>472</v>
      </c>
      <c r="K935" s="2" t="s">
        <v>497</v>
      </c>
      <c r="L935" s="2" t="s">
        <v>105</v>
      </c>
      <c r="M935" s="2" t="s">
        <v>105</v>
      </c>
      <c r="N935" s="2" t="s">
        <v>473</v>
      </c>
      <c r="O935" s="2" t="s">
        <v>474</v>
      </c>
      <c r="P935" s="2" t="s">
        <v>152</v>
      </c>
      <c r="Q935" s="2" t="s">
        <v>465</v>
      </c>
      <c r="R935" s="2" t="s">
        <v>172</v>
      </c>
    </row>
    <row r="936" spans="1:18" x14ac:dyDescent="0.35">
      <c r="A936" s="2" t="s">
        <v>19</v>
      </c>
      <c r="B936" s="2" t="s">
        <v>23</v>
      </c>
      <c r="C936" s="2" t="s">
        <v>43</v>
      </c>
      <c r="D936" s="2" t="s">
        <v>449</v>
      </c>
      <c r="E936" s="2" t="s">
        <v>2149</v>
      </c>
      <c r="F936" s="2">
        <f t="shared" si="14"/>
        <v>0.75</v>
      </c>
      <c r="G936" s="2">
        <f>Sheet1[[#This Row],[Annual Salary]]/Sheet1[[#This Row],[Exchange Rate]]</f>
        <v>57580</v>
      </c>
      <c r="H936" s="2" t="s">
        <v>2150</v>
      </c>
      <c r="I936" s="2" t="s">
        <v>67</v>
      </c>
      <c r="J936" s="2" t="s">
        <v>466</v>
      </c>
      <c r="K936" s="2" t="s">
        <v>76</v>
      </c>
      <c r="L936" s="2" t="s">
        <v>109</v>
      </c>
      <c r="M936" s="2" t="s">
        <v>144</v>
      </c>
      <c r="N936" s="2" t="s">
        <v>488</v>
      </c>
      <c r="O936" s="2" t="s">
        <v>488</v>
      </c>
      <c r="P936" s="2" t="s">
        <v>481</v>
      </c>
      <c r="Q936" s="2" t="s">
        <v>154</v>
      </c>
      <c r="R936" s="2" t="s">
        <v>173</v>
      </c>
    </row>
    <row r="937" spans="1:18" x14ac:dyDescent="0.35">
      <c r="A937" s="2" t="s">
        <v>18</v>
      </c>
      <c r="B937" s="2" t="s">
        <v>25</v>
      </c>
      <c r="C937" s="2" t="s">
        <v>42</v>
      </c>
      <c r="D937" s="2" t="s">
        <v>466</v>
      </c>
      <c r="E937" s="2" t="s">
        <v>2151</v>
      </c>
      <c r="F937" s="2">
        <f t="shared" si="14"/>
        <v>88.04</v>
      </c>
      <c r="G937" s="2">
        <f>Sheet1[[#This Row],[Annual Salary]]/Sheet1[[#This Row],[Exchange Rate]]</f>
        <v>8565.4815992730564</v>
      </c>
      <c r="H937" s="2" t="s">
        <v>480</v>
      </c>
      <c r="I937" s="2" t="s">
        <v>65</v>
      </c>
      <c r="J937" s="2" t="s">
        <v>55</v>
      </c>
      <c r="K937" s="2" t="s">
        <v>497</v>
      </c>
      <c r="L937" s="2" t="s">
        <v>92</v>
      </c>
      <c r="M937" s="2" t="s">
        <v>92</v>
      </c>
      <c r="N937" s="2" t="s">
        <v>510</v>
      </c>
      <c r="O937" s="2" t="s">
        <v>504</v>
      </c>
      <c r="P937" s="2" t="s">
        <v>481</v>
      </c>
      <c r="Q937" s="2" t="s">
        <v>455</v>
      </c>
      <c r="R937" s="2" t="s">
        <v>317</v>
      </c>
    </row>
    <row r="938" spans="1:18" x14ac:dyDescent="0.35">
      <c r="A938" s="2" t="s">
        <v>17</v>
      </c>
      <c r="B938" s="2" t="s">
        <v>34</v>
      </c>
      <c r="C938" s="2" t="s">
        <v>43</v>
      </c>
      <c r="D938" s="2" t="s">
        <v>449</v>
      </c>
      <c r="E938" s="2" t="s">
        <v>2152</v>
      </c>
      <c r="F938" s="2">
        <f t="shared" si="14"/>
        <v>0.75</v>
      </c>
      <c r="G938" s="2">
        <f>Sheet1[[#This Row],[Annual Salary]]/Sheet1[[#This Row],[Exchange Rate]]</f>
        <v>10134.666666666666</v>
      </c>
      <c r="H938" s="2" t="s">
        <v>2153</v>
      </c>
      <c r="I938" s="2" t="s">
        <v>67</v>
      </c>
      <c r="J938" s="2" t="s">
        <v>466</v>
      </c>
      <c r="K938" s="2" t="s">
        <v>78</v>
      </c>
      <c r="L938" s="2" t="s">
        <v>584</v>
      </c>
      <c r="M938" s="2" t="s">
        <v>133</v>
      </c>
      <c r="N938" s="2" t="s">
        <v>459</v>
      </c>
      <c r="O938" s="2" t="s">
        <v>480</v>
      </c>
      <c r="P938" s="2" t="s">
        <v>152</v>
      </c>
      <c r="Q938" s="2" t="s">
        <v>465</v>
      </c>
      <c r="R938" s="2" t="s">
        <v>242</v>
      </c>
    </row>
    <row r="939" spans="1:18" x14ac:dyDescent="0.35">
      <c r="A939" s="2" t="s">
        <v>19</v>
      </c>
      <c r="B939" s="2" t="s">
        <v>34</v>
      </c>
      <c r="C939" s="2" t="s">
        <v>42</v>
      </c>
      <c r="D939" s="2" t="s">
        <v>57</v>
      </c>
      <c r="E939" s="2" t="s">
        <v>2154</v>
      </c>
      <c r="F939" s="2">
        <f t="shared" si="14"/>
        <v>1.53</v>
      </c>
      <c r="G939" s="2">
        <f>Sheet1[[#This Row],[Annual Salary]]/Sheet1[[#This Row],[Exchange Rate]]</f>
        <v>55967.320261437904</v>
      </c>
      <c r="H939" s="2" t="s">
        <v>2155</v>
      </c>
      <c r="I939" s="2" t="s">
        <v>63</v>
      </c>
      <c r="J939" s="2" t="s">
        <v>55</v>
      </c>
      <c r="K939" s="2" t="s">
        <v>75</v>
      </c>
      <c r="L939" s="2" t="s">
        <v>91</v>
      </c>
      <c r="M939" s="2" t="s">
        <v>118</v>
      </c>
      <c r="N939" s="2" t="s">
        <v>516</v>
      </c>
      <c r="O939" s="2" t="s">
        <v>516</v>
      </c>
      <c r="P939" s="2" t="s">
        <v>464</v>
      </c>
      <c r="Q939" s="2" t="s">
        <v>154</v>
      </c>
      <c r="R939" s="2" t="s">
        <v>432</v>
      </c>
    </row>
    <row r="940" spans="1:18" x14ac:dyDescent="0.35">
      <c r="A940" s="2" t="s">
        <v>19</v>
      </c>
      <c r="B940" s="2" t="s">
        <v>23</v>
      </c>
      <c r="C940" s="2" t="s">
        <v>39</v>
      </c>
      <c r="D940" s="2" t="s">
        <v>57</v>
      </c>
      <c r="E940" s="2" t="s">
        <v>2156</v>
      </c>
      <c r="F940" s="2">
        <f t="shared" si="14"/>
        <v>88.04</v>
      </c>
      <c r="G940" s="2">
        <f>Sheet1[[#This Row],[Annual Salary]]/Sheet1[[#This Row],[Exchange Rate]]</f>
        <v>12526.06769650159</v>
      </c>
      <c r="H940" s="2" t="s">
        <v>2157</v>
      </c>
      <c r="I940" s="2" t="s">
        <v>65</v>
      </c>
      <c r="J940" s="2" t="s">
        <v>69</v>
      </c>
      <c r="K940" s="2" t="s">
        <v>78</v>
      </c>
      <c r="L940" s="2" t="s">
        <v>491</v>
      </c>
      <c r="M940" s="2" t="s">
        <v>117</v>
      </c>
      <c r="N940" s="2" t="s">
        <v>480</v>
      </c>
      <c r="O940" s="2" t="s">
        <v>480</v>
      </c>
      <c r="P940" s="2" t="s">
        <v>454</v>
      </c>
      <c r="Q940" s="2" t="s">
        <v>465</v>
      </c>
      <c r="R940" s="2" t="s">
        <v>433</v>
      </c>
    </row>
    <row r="941" spans="1:18" x14ac:dyDescent="0.35">
      <c r="A941" s="2" t="s">
        <v>19</v>
      </c>
      <c r="B941" s="2" t="s">
        <v>34</v>
      </c>
      <c r="C941" s="2" t="s">
        <v>48</v>
      </c>
      <c r="D941" s="2" t="s">
        <v>61</v>
      </c>
      <c r="E941" s="2" t="s">
        <v>2158</v>
      </c>
      <c r="F941" s="2">
        <f t="shared" si="14"/>
        <v>1.53</v>
      </c>
      <c r="G941" s="2">
        <f>Sheet1[[#This Row],[Annual Salary]]/Sheet1[[#This Row],[Exchange Rate]]</f>
        <v>92343.137254901958</v>
      </c>
      <c r="H941" s="2" t="s">
        <v>1923</v>
      </c>
      <c r="I941" s="2" t="s">
        <v>63</v>
      </c>
      <c r="J941" s="2" t="s">
        <v>472</v>
      </c>
      <c r="K941" s="2" t="s">
        <v>71</v>
      </c>
      <c r="L941" s="2" t="s">
        <v>81</v>
      </c>
      <c r="M941" s="2" t="s">
        <v>111</v>
      </c>
      <c r="N941" s="2" t="s">
        <v>459</v>
      </c>
      <c r="O941" s="2" t="s">
        <v>480</v>
      </c>
      <c r="P941" s="2" t="s">
        <v>148</v>
      </c>
      <c r="Q941" s="2" t="s">
        <v>156</v>
      </c>
      <c r="R941" s="2" t="s">
        <v>513</v>
      </c>
    </row>
    <row r="942" spans="1:18" x14ac:dyDescent="0.35">
      <c r="A942" s="2" t="s">
        <v>18</v>
      </c>
      <c r="B942" s="2" t="s">
        <v>27</v>
      </c>
      <c r="C942" s="2" t="s">
        <v>51</v>
      </c>
      <c r="D942" s="2" t="s">
        <v>449</v>
      </c>
      <c r="E942" s="2" t="s">
        <v>2159</v>
      </c>
      <c r="F942" s="2">
        <f t="shared" si="14"/>
        <v>1.53</v>
      </c>
      <c r="G942" s="2">
        <f>Sheet1[[#This Row],[Annual Salary]]/Sheet1[[#This Row],[Exchange Rate]]</f>
        <v>55755.555555555555</v>
      </c>
      <c r="H942" s="2" t="s">
        <v>2160</v>
      </c>
      <c r="I942" s="2" t="s">
        <v>63</v>
      </c>
      <c r="J942" s="2" t="s">
        <v>55</v>
      </c>
      <c r="K942" s="2" t="s">
        <v>75</v>
      </c>
      <c r="L942" s="2" t="s">
        <v>99</v>
      </c>
      <c r="M942" s="2" t="s">
        <v>131</v>
      </c>
      <c r="N942" s="2" t="s">
        <v>488</v>
      </c>
      <c r="O942" s="2" t="s">
        <v>474</v>
      </c>
      <c r="P942" s="2" t="s">
        <v>148</v>
      </c>
      <c r="Q942" s="2" t="s">
        <v>156</v>
      </c>
      <c r="R942" s="2" t="s">
        <v>321</v>
      </c>
    </row>
    <row r="943" spans="1:18" x14ac:dyDescent="0.35">
      <c r="A943" s="2" t="s">
        <v>19</v>
      </c>
      <c r="B943" s="2" t="s">
        <v>34</v>
      </c>
      <c r="C943" s="2" t="s">
        <v>42</v>
      </c>
      <c r="D943" s="2" t="s">
        <v>486</v>
      </c>
      <c r="E943" s="2" t="s">
        <v>2161</v>
      </c>
      <c r="F943" s="2">
        <f t="shared" si="14"/>
        <v>88.04</v>
      </c>
      <c r="G943" s="2">
        <f>Sheet1[[#This Row],[Annual Salary]]/Sheet1[[#This Row],[Exchange Rate]]</f>
        <v>12821.71740118128</v>
      </c>
      <c r="H943" s="2" t="s">
        <v>2162</v>
      </c>
      <c r="I943" s="2" t="s">
        <v>65</v>
      </c>
      <c r="J943" s="2" t="s">
        <v>55</v>
      </c>
      <c r="K943" s="2" t="s">
        <v>76</v>
      </c>
      <c r="L943" s="2" t="s">
        <v>110</v>
      </c>
      <c r="M943" s="2" t="s">
        <v>145</v>
      </c>
      <c r="N943" s="2" t="s">
        <v>469</v>
      </c>
      <c r="O943" s="2" t="s">
        <v>469</v>
      </c>
      <c r="P943" s="2" t="s">
        <v>150</v>
      </c>
      <c r="Q943" s="2" t="s">
        <v>154</v>
      </c>
      <c r="R943" s="2" t="s">
        <v>261</v>
      </c>
    </row>
    <row r="944" spans="1:18" x14ac:dyDescent="0.35">
      <c r="A944" s="2" t="s">
        <v>18</v>
      </c>
      <c r="B944" s="2" t="s">
        <v>31</v>
      </c>
      <c r="C944" s="2" t="s">
        <v>448</v>
      </c>
      <c r="D944" s="2" t="s">
        <v>449</v>
      </c>
      <c r="E944" s="2" t="s">
        <v>2163</v>
      </c>
      <c r="F944" s="2">
        <f t="shared" si="14"/>
        <v>1.4</v>
      </c>
      <c r="G944" s="2">
        <f>Sheet1[[#This Row],[Annual Salary]]/Sheet1[[#This Row],[Exchange Rate]]</f>
        <v>56082.857142857145</v>
      </c>
      <c r="H944" s="2" t="s">
        <v>2164</v>
      </c>
      <c r="I944" s="2" t="s">
        <v>64</v>
      </c>
      <c r="J944" s="2" t="s">
        <v>466</v>
      </c>
      <c r="K944" s="2" t="s">
        <v>497</v>
      </c>
      <c r="L944" s="2" t="s">
        <v>105</v>
      </c>
      <c r="M944" s="2" t="s">
        <v>105</v>
      </c>
      <c r="N944" s="2" t="s">
        <v>488</v>
      </c>
      <c r="O944" s="2" t="s">
        <v>517</v>
      </c>
      <c r="P944" s="2" t="s">
        <v>148</v>
      </c>
      <c r="Q944" s="2" t="s">
        <v>156</v>
      </c>
      <c r="R944" s="2" t="s">
        <v>164</v>
      </c>
    </row>
    <row r="945" spans="1:18" x14ac:dyDescent="0.35">
      <c r="A945" s="2" t="s">
        <v>18</v>
      </c>
      <c r="B945" s="2" t="s">
        <v>25</v>
      </c>
      <c r="C945" s="2" t="s">
        <v>39</v>
      </c>
      <c r="D945" s="2" t="s">
        <v>59</v>
      </c>
      <c r="E945" s="2" t="s">
        <v>2165</v>
      </c>
      <c r="F945" s="2">
        <f t="shared" si="14"/>
        <v>88.04</v>
      </c>
      <c r="G945" s="2">
        <f>Sheet1[[#This Row],[Annual Salary]]/Sheet1[[#This Row],[Exchange Rate]]</f>
        <v>12977.72603362108</v>
      </c>
      <c r="H945" s="2" t="s">
        <v>2166</v>
      </c>
      <c r="I945" s="2" t="s">
        <v>65</v>
      </c>
      <c r="J945" s="2" t="s">
        <v>69</v>
      </c>
      <c r="K945" s="2" t="s">
        <v>80</v>
      </c>
      <c r="L945" s="2" t="s">
        <v>97</v>
      </c>
      <c r="M945" s="2" t="s">
        <v>122</v>
      </c>
      <c r="N945" s="2" t="s">
        <v>516</v>
      </c>
      <c r="O945" s="2" t="s">
        <v>517</v>
      </c>
      <c r="P945" s="2" t="s">
        <v>454</v>
      </c>
      <c r="Q945" s="2" t="s">
        <v>154</v>
      </c>
      <c r="R945" s="2" t="s">
        <v>223</v>
      </c>
    </row>
    <row r="946" spans="1:18" x14ac:dyDescent="0.35">
      <c r="A946" s="2" t="s">
        <v>18</v>
      </c>
      <c r="B946" s="2" t="s">
        <v>28</v>
      </c>
      <c r="C946" s="2" t="s">
        <v>448</v>
      </c>
      <c r="D946" s="2" t="s">
        <v>59</v>
      </c>
      <c r="E946" s="2" t="s">
        <v>2167</v>
      </c>
      <c r="F946" s="2">
        <f t="shared" si="14"/>
        <v>0.86</v>
      </c>
      <c r="G946" s="2">
        <f>Sheet1[[#This Row],[Annual Salary]]/Sheet1[[#This Row],[Exchange Rate]]</f>
        <v>12681.39534883721</v>
      </c>
      <c r="H946" s="2" t="s">
        <v>2168</v>
      </c>
      <c r="I946" s="2" t="s">
        <v>62</v>
      </c>
      <c r="J946" s="2" t="s">
        <v>452</v>
      </c>
      <c r="K946" s="2" t="s">
        <v>77</v>
      </c>
      <c r="L946" s="2" t="s">
        <v>108</v>
      </c>
      <c r="M946" s="2" t="s">
        <v>136</v>
      </c>
      <c r="N946" s="2" t="s">
        <v>462</v>
      </c>
      <c r="O946" s="2" t="s">
        <v>462</v>
      </c>
      <c r="P946" s="2" t="s">
        <v>152</v>
      </c>
      <c r="Q946" s="2" t="s">
        <v>156</v>
      </c>
      <c r="R946" s="2" t="s">
        <v>161</v>
      </c>
    </row>
    <row r="947" spans="1:18" x14ac:dyDescent="0.35">
      <c r="A947" s="2" t="s">
        <v>20</v>
      </c>
      <c r="B947" s="2" t="s">
        <v>28</v>
      </c>
      <c r="C947" s="2" t="s">
        <v>41</v>
      </c>
      <c r="D947" s="2" t="s">
        <v>61</v>
      </c>
      <c r="E947" s="2" t="s">
        <v>2169</v>
      </c>
      <c r="F947" s="2">
        <f t="shared" si="14"/>
        <v>88.04</v>
      </c>
      <c r="G947" s="2">
        <f>Sheet1[[#This Row],[Annual Salary]]/Sheet1[[#This Row],[Exchange Rate]]</f>
        <v>9460.6201726487961</v>
      </c>
      <c r="H947" s="2" t="s">
        <v>480</v>
      </c>
      <c r="I947" s="2" t="s">
        <v>65</v>
      </c>
      <c r="J947" s="2" t="s">
        <v>466</v>
      </c>
      <c r="K947" s="2" t="s">
        <v>80</v>
      </c>
      <c r="L947" s="2" t="s">
        <v>102</v>
      </c>
      <c r="M947" s="2" t="s">
        <v>139</v>
      </c>
      <c r="N947" s="2" t="s">
        <v>531</v>
      </c>
      <c r="O947" s="2" t="s">
        <v>531</v>
      </c>
      <c r="P947" s="2" t="s">
        <v>481</v>
      </c>
      <c r="Q947" s="2" t="s">
        <v>156</v>
      </c>
      <c r="R947" s="2" t="s">
        <v>434</v>
      </c>
    </row>
    <row r="948" spans="1:18" x14ac:dyDescent="0.35">
      <c r="A948" s="2" t="s">
        <v>16</v>
      </c>
      <c r="B948" s="2" t="s">
        <v>34</v>
      </c>
      <c r="C948" s="2" t="s">
        <v>578</v>
      </c>
      <c r="D948" s="2" t="s">
        <v>486</v>
      </c>
      <c r="E948" s="2" t="s">
        <v>2170</v>
      </c>
      <c r="F948" s="2">
        <f t="shared" si="14"/>
        <v>1</v>
      </c>
      <c r="G948" s="2">
        <f>Sheet1[[#This Row],[Annual Salary]]/Sheet1[[#This Row],[Exchange Rate]]</f>
        <v>59745</v>
      </c>
      <c r="H948" s="2" t="s">
        <v>2171</v>
      </c>
      <c r="I948" s="2" t="s">
        <v>66</v>
      </c>
      <c r="J948" s="2" t="s">
        <v>452</v>
      </c>
      <c r="K948" s="2" t="s">
        <v>73</v>
      </c>
      <c r="L948" s="2" t="s">
        <v>83</v>
      </c>
      <c r="M948" s="2" t="s">
        <v>73</v>
      </c>
      <c r="N948" s="2" t="s">
        <v>462</v>
      </c>
      <c r="O948" s="2" t="s">
        <v>510</v>
      </c>
      <c r="P948" s="2" t="s">
        <v>464</v>
      </c>
      <c r="Q948" s="2" t="s">
        <v>465</v>
      </c>
      <c r="R948" s="2" t="s">
        <v>165</v>
      </c>
    </row>
    <row r="949" spans="1:18" x14ac:dyDescent="0.35">
      <c r="A949" s="2" t="s">
        <v>20</v>
      </c>
      <c r="B949" s="2" t="s">
        <v>31</v>
      </c>
      <c r="C949" s="2" t="s">
        <v>51</v>
      </c>
      <c r="D949" s="2" t="s">
        <v>449</v>
      </c>
      <c r="E949" s="2" t="s">
        <v>2172</v>
      </c>
      <c r="F949" s="2">
        <f t="shared" si="14"/>
        <v>1</v>
      </c>
      <c r="G949" s="2">
        <f>Sheet1[[#This Row],[Annual Salary]]/Sheet1[[#This Row],[Exchange Rate]]</f>
        <v>63974</v>
      </c>
      <c r="H949" s="2" t="s">
        <v>2173</v>
      </c>
      <c r="I949" s="2" t="s">
        <v>66</v>
      </c>
      <c r="J949" s="2" t="s">
        <v>69</v>
      </c>
      <c r="K949" s="2" t="s">
        <v>80</v>
      </c>
      <c r="L949" s="2" t="s">
        <v>93</v>
      </c>
      <c r="M949" s="2" t="s">
        <v>128</v>
      </c>
      <c r="N949" s="2" t="s">
        <v>462</v>
      </c>
      <c r="O949" s="2" t="s">
        <v>462</v>
      </c>
      <c r="P949" s="2" t="s">
        <v>481</v>
      </c>
      <c r="Q949" s="2" t="s">
        <v>154</v>
      </c>
      <c r="R949" s="2" t="s">
        <v>189</v>
      </c>
    </row>
    <row r="950" spans="1:18" x14ac:dyDescent="0.35">
      <c r="A950" s="2" t="s">
        <v>18</v>
      </c>
      <c r="B950" s="2" t="s">
        <v>22</v>
      </c>
      <c r="C950" s="2" t="s">
        <v>36</v>
      </c>
      <c r="D950" s="2" t="s">
        <v>55</v>
      </c>
      <c r="E950" s="2" t="s">
        <v>2174</v>
      </c>
      <c r="F950" s="2">
        <f t="shared" si="14"/>
        <v>1</v>
      </c>
      <c r="G950" s="2">
        <f>Sheet1[[#This Row],[Annual Salary]]/Sheet1[[#This Row],[Exchange Rate]]</f>
        <v>53253</v>
      </c>
      <c r="H950" s="2" t="s">
        <v>2175</v>
      </c>
      <c r="I950" s="2" t="s">
        <v>66</v>
      </c>
      <c r="J950" s="2" t="s">
        <v>452</v>
      </c>
      <c r="K950" s="2" t="s">
        <v>497</v>
      </c>
      <c r="L950" s="2" t="s">
        <v>105</v>
      </c>
      <c r="M950" s="2" t="s">
        <v>105</v>
      </c>
      <c r="N950" s="2" t="s">
        <v>474</v>
      </c>
      <c r="O950" s="2" t="s">
        <v>469</v>
      </c>
      <c r="P950" s="2" t="s">
        <v>481</v>
      </c>
      <c r="Q950" s="2" t="s">
        <v>465</v>
      </c>
      <c r="R950" s="2" t="s">
        <v>173</v>
      </c>
    </row>
    <row r="951" spans="1:18" x14ac:dyDescent="0.35">
      <c r="A951" s="2" t="s">
        <v>19</v>
      </c>
      <c r="B951" s="2" t="s">
        <v>30</v>
      </c>
      <c r="C951" s="2" t="s">
        <v>37</v>
      </c>
      <c r="D951" s="2" t="s">
        <v>59</v>
      </c>
      <c r="E951" s="2" t="s">
        <v>2176</v>
      </c>
      <c r="F951" s="2">
        <f t="shared" si="14"/>
        <v>1.4</v>
      </c>
      <c r="G951" s="2">
        <f>Sheet1[[#This Row],[Annual Salary]]/Sheet1[[#This Row],[Exchange Rate]]</f>
        <v>75694.285714285725</v>
      </c>
      <c r="H951" s="2" t="s">
        <v>2177</v>
      </c>
      <c r="I951" s="2" t="s">
        <v>64</v>
      </c>
      <c r="J951" s="2" t="s">
        <v>466</v>
      </c>
      <c r="K951" s="2" t="s">
        <v>77</v>
      </c>
      <c r="L951" s="2" t="s">
        <v>89</v>
      </c>
      <c r="M951" s="2" t="s">
        <v>146</v>
      </c>
      <c r="N951" s="2" t="s">
        <v>516</v>
      </c>
      <c r="O951" s="2" t="s">
        <v>517</v>
      </c>
      <c r="P951" s="2" t="s">
        <v>481</v>
      </c>
      <c r="Q951" s="2" t="s">
        <v>465</v>
      </c>
      <c r="R951" s="2" t="s">
        <v>208</v>
      </c>
    </row>
    <row r="952" spans="1:18" x14ac:dyDescent="0.35">
      <c r="A952" s="2" t="s">
        <v>18</v>
      </c>
      <c r="B952" s="2" t="s">
        <v>25</v>
      </c>
      <c r="C952" s="2" t="s">
        <v>52</v>
      </c>
      <c r="D952" s="2" t="s">
        <v>456</v>
      </c>
      <c r="E952" s="2" t="s">
        <v>2178</v>
      </c>
      <c r="F952" s="2">
        <f t="shared" si="14"/>
        <v>1.53</v>
      </c>
      <c r="G952" s="2">
        <f>Sheet1[[#This Row],[Annual Salary]]/Sheet1[[#This Row],[Exchange Rate]]</f>
        <v>15592.156862745098</v>
      </c>
      <c r="H952" s="2" t="s">
        <v>2179</v>
      </c>
      <c r="I952" s="2" t="s">
        <v>63</v>
      </c>
      <c r="J952" s="2" t="s">
        <v>472</v>
      </c>
      <c r="K952" s="2" t="s">
        <v>80</v>
      </c>
      <c r="L952" s="2" t="s">
        <v>93</v>
      </c>
      <c r="M952" s="2" t="s">
        <v>128</v>
      </c>
      <c r="N952" s="2" t="s">
        <v>498</v>
      </c>
      <c r="O952" s="2" t="s">
        <v>462</v>
      </c>
      <c r="P952" s="2" t="s">
        <v>152</v>
      </c>
      <c r="Q952" s="2" t="s">
        <v>154</v>
      </c>
      <c r="R952" s="2" t="s">
        <v>435</v>
      </c>
    </row>
    <row r="953" spans="1:18" x14ac:dyDescent="0.35">
      <c r="A953" s="2" t="s">
        <v>18</v>
      </c>
      <c r="B953" s="2" t="s">
        <v>22</v>
      </c>
      <c r="C953" s="2" t="s">
        <v>43</v>
      </c>
      <c r="D953" s="2" t="s">
        <v>55</v>
      </c>
      <c r="E953" s="2" t="s">
        <v>2180</v>
      </c>
      <c r="F953" s="2">
        <f t="shared" si="14"/>
        <v>88.04</v>
      </c>
      <c r="G953" s="2">
        <f>Sheet1[[#This Row],[Annual Salary]]/Sheet1[[#This Row],[Exchange Rate]]</f>
        <v>17240.152203543843</v>
      </c>
      <c r="H953" s="2" t="s">
        <v>2181</v>
      </c>
      <c r="I953" s="2" t="s">
        <v>65</v>
      </c>
      <c r="J953" s="2" t="s">
        <v>472</v>
      </c>
      <c r="K953" s="2" t="s">
        <v>80</v>
      </c>
      <c r="L953" s="2" t="s">
        <v>100</v>
      </c>
      <c r="M953" s="2" t="s">
        <v>126</v>
      </c>
      <c r="N953" s="2" t="s">
        <v>504</v>
      </c>
      <c r="O953" s="2" t="s">
        <v>504</v>
      </c>
      <c r="P953" s="2" t="s">
        <v>481</v>
      </c>
      <c r="Q953" s="2" t="s">
        <v>455</v>
      </c>
      <c r="R953" s="2" t="s">
        <v>178</v>
      </c>
    </row>
    <row r="954" spans="1:18" x14ac:dyDescent="0.35">
      <c r="A954" s="2" t="s">
        <v>19</v>
      </c>
      <c r="B954" s="2" t="s">
        <v>28</v>
      </c>
      <c r="C954" s="2" t="s">
        <v>37</v>
      </c>
      <c r="D954" s="2" t="s">
        <v>57</v>
      </c>
      <c r="E954" s="2" t="s">
        <v>2182</v>
      </c>
      <c r="F954" s="2">
        <f t="shared" si="14"/>
        <v>88.04</v>
      </c>
      <c r="G954" s="2">
        <f>Sheet1[[#This Row],[Annual Salary]]/Sheet1[[#This Row],[Exchange Rate]]</f>
        <v>13044.627442071785</v>
      </c>
      <c r="H954" s="2" t="s">
        <v>480</v>
      </c>
      <c r="I954" s="2" t="s">
        <v>65</v>
      </c>
      <c r="J954" s="2" t="s">
        <v>69</v>
      </c>
      <c r="K954" s="2" t="s">
        <v>72</v>
      </c>
      <c r="L954" s="2" t="s">
        <v>98</v>
      </c>
      <c r="M954" s="2" t="s">
        <v>124</v>
      </c>
      <c r="N954" s="2" t="s">
        <v>516</v>
      </c>
      <c r="O954" s="2" t="s">
        <v>473</v>
      </c>
      <c r="P954" s="2" t="s">
        <v>464</v>
      </c>
      <c r="Q954" s="2" t="s">
        <v>465</v>
      </c>
      <c r="R954" s="2" t="s">
        <v>270</v>
      </c>
    </row>
    <row r="955" spans="1:18" x14ac:dyDescent="0.35">
      <c r="A955" s="2" t="s">
        <v>18</v>
      </c>
      <c r="B955" s="2" t="s">
        <v>34</v>
      </c>
      <c r="C955" s="2" t="s">
        <v>36</v>
      </c>
      <c r="D955" s="2" t="s">
        <v>456</v>
      </c>
      <c r="E955" s="2" t="s">
        <v>2183</v>
      </c>
      <c r="F955" s="2">
        <f t="shared" si="14"/>
        <v>1</v>
      </c>
      <c r="G955" s="2">
        <f>Sheet1[[#This Row],[Annual Salary]]/Sheet1[[#This Row],[Exchange Rate]]</f>
        <v>123625</v>
      </c>
      <c r="H955" s="2" t="s">
        <v>2184</v>
      </c>
      <c r="I955" s="2" t="s">
        <v>66</v>
      </c>
      <c r="J955" s="2" t="s">
        <v>69</v>
      </c>
      <c r="K955" s="2" t="s">
        <v>71</v>
      </c>
      <c r="L955" s="2" t="s">
        <v>81</v>
      </c>
      <c r="M955" s="2" t="s">
        <v>111</v>
      </c>
      <c r="N955" s="2" t="s">
        <v>462</v>
      </c>
      <c r="O955" s="2" t="s">
        <v>510</v>
      </c>
      <c r="P955" s="2" t="s">
        <v>454</v>
      </c>
      <c r="Q955" s="2" t="s">
        <v>455</v>
      </c>
      <c r="R955" s="2" t="s">
        <v>513</v>
      </c>
    </row>
    <row r="956" spans="1:18" x14ac:dyDescent="0.35">
      <c r="A956" s="2" t="s">
        <v>18</v>
      </c>
      <c r="B956" s="2" t="s">
        <v>34</v>
      </c>
      <c r="C956" s="2" t="s">
        <v>41</v>
      </c>
      <c r="D956" s="2" t="s">
        <v>55</v>
      </c>
      <c r="E956" s="2" t="s">
        <v>2185</v>
      </c>
      <c r="F956" s="2">
        <f t="shared" si="14"/>
        <v>0.75</v>
      </c>
      <c r="G956" s="2">
        <f>Sheet1[[#This Row],[Annual Salary]]/Sheet1[[#This Row],[Exchange Rate]]</f>
        <v>77053.333333333328</v>
      </c>
      <c r="H956" s="2" t="s">
        <v>2186</v>
      </c>
      <c r="I956" s="2" t="s">
        <v>67</v>
      </c>
      <c r="J956" s="2" t="s">
        <v>466</v>
      </c>
      <c r="K956" s="2" t="s">
        <v>80</v>
      </c>
      <c r="L956" s="2" t="s">
        <v>102</v>
      </c>
      <c r="M956" s="2" t="s">
        <v>129</v>
      </c>
      <c r="N956" s="2" t="s">
        <v>517</v>
      </c>
      <c r="O956" s="2" t="s">
        <v>474</v>
      </c>
      <c r="P956" s="2" t="s">
        <v>150</v>
      </c>
      <c r="Q956" s="2" t="s">
        <v>455</v>
      </c>
      <c r="R956" s="2" t="s">
        <v>436</v>
      </c>
    </row>
    <row r="957" spans="1:18" x14ac:dyDescent="0.35">
      <c r="A957" s="2" t="s">
        <v>18</v>
      </c>
      <c r="B957" s="2" t="s">
        <v>34</v>
      </c>
      <c r="C957" s="2" t="s">
        <v>52</v>
      </c>
      <c r="D957" s="2" t="s">
        <v>61</v>
      </c>
      <c r="E957" s="2" t="s">
        <v>2187</v>
      </c>
      <c r="F957" s="2">
        <f t="shared" si="14"/>
        <v>1.53</v>
      </c>
      <c r="G957" s="2">
        <f>Sheet1[[#This Row],[Annual Salary]]/Sheet1[[#This Row],[Exchange Rate]]</f>
        <v>64511.111111111109</v>
      </c>
      <c r="H957" s="2" t="s">
        <v>2188</v>
      </c>
      <c r="I957" s="2" t="s">
        <v>63</v>
      </c>
      <c r="J957" s="2" t="s">
        <v>466</v>
      </c>
      <c r="K957" s="2" t="s">
        <v>77</v>
      </c>
      <c r="L957" s="2" t="s">
        <v>103</v>
      </c>
      <c r="M957" s="2" t="s">
        <v>130</v>
      </c>
      <c r="N957" s="2" t="s">
        <v>453</v>
      </c>
      <c r="O957" s="2" t="s">
        <v>488</v>
      </c>
      <c r="P957" s="2" t="s">
        <v>152</v>
      </c>
      <c r="Q957" s="2" t="s">
        <v>154</v>
      </c>
      <c r="R957" s="2" t="s">
        <v>437</v>
      </c>
    </row>
    <row r="958" spans="1:18" x14ac:dyDescent="0.35">
      <c r="A958" s="2" t="s">
        <v>16</v>
      </c>
      <c r="B958" s="2" t="s">
        <v>23</v>
      </c>
      <c r="C958" s="2" t="s">
        <v>38</v>
      </c>
      <c r="D958" s="2" t="s">
        <v>57</v>
      </c>
      <c r="E958" s="2" t="s">
        <v>2189</v>
      </c>
      <c r="F958" s="2">
        <f t="shared" si="14"/>
        <v>1</v>
      </c>
      <c r="G958" s="2">
        <f>Sheet1[[#This Row],[Annual Salary]]/Sheet1[[#This Row],[Exchange Rate]]</f>
        <v>29406</v>
      </c>
      <c r="H958" s="2" t="s">
        <v>1865</v>
      </c>
      <c r="I958" s="2" t="s">
        <v>66</v>
      </c>
      <c r="J958" s="2" t="s">
        <v>55</v>
      </c>
      <c r="K958" s="2" t="s">
        <v>76</v>
      </c>
      <c r="L958" s="2" t="s">
        <v>88</v>
      </c>
      <c r="M958" s="2" t="s">
        <v>123</v>
      </c>
      <c r="N958" s="2" t="s">
        <v>510</v>
      </c>
      <c r="O958" s="2" t="s">
        <v>504</v>
      </c>
      <c r="P958" s="2" t="s">
        <v>148</v>
      </c>
      <c r="Q958" s="2" t="s">
        <v>465</v>
      </c>
      <c r="R958" s="2" t="s">
        <v>187</v>
      </c>
    </row>
    <row r="959" spans="1:18" x14ac:dyDescent="0.35">
      <c r="A959" s="2" t="s">
        <v>19</v>
      </c>
      <c r="B959" s="2" t="s">
        <v>33</v>
      </c>
      <c r="C959" s="2" t="s">
        <v>48</v>
      </c>
      <c r="D959" s="2" t="s">
        <v>59</v>
      </c>
      <c r="E959" s="2" t="s">
        <v>2190</v>
      </c>
      <c r="F959" s="2">
        <f t="shared" si="14"/>
        <v>1</v>
      </c>
      <c r="G959" s="2">
        <f>Sheet1[[#This Row],[Annual Salary]]/Sheet1[[#This Row],[Exchange Rate]]</f>
        <v>105207</v>
      </c>
      <c r="H959" s="2" t="s">
        <v>2191</v>
      </c>
      <c r="I959" s="2" t="s">
        <v>66</v>
      </c>
      <c r="J959" s="2" t="s">
        <v>472</v>
      </c>
      <c r="K959" s="2" t="s">
        <v>74</v>
      </c>
      <c r="L959" s="2" t="s">
        <v>95</v>
      </c>
      <c r="M959" s="2" t="s">
        <v>120</v>
      </c>
      <c r="N959" s="2" t="s">
        <v>488</v>
      </c>
      <c r="O959" s="2" t="s">
        <v>488</v>
      </c>
      <c r="P959" s="2" t="s">
        <v>150</v>
      </c>
      <c r="Q959" s="2" t="s">
        <v>465</v>
      </c>
      <c r="R959" s="2" t="s">
        <v>438</v>
      </c>
    </row>
    <row r="960" spans="1:18" x14ac:dyDescent="0.35">
      <c r="A960" s="2" t="s">
        <v>20</v>
      </c>
      <c r="B960" s="2" t="s">
        <v>32</v>
      </c>
      <c r="C960" s="2" t="s">
        <v>36</v>
      </c>
      <c r="D960" s="2" t="s">
        <v>466</v>
      </c>
      <c r="E960" s="2" t="s">
        <v>2192</v>
      </c>
      <c r="F960" s="2">
        <f t="shared" si="14"/>
        <v>0.86</v>
      </c>
      <c r="G960" s="2">
        <f>Sheet1[[#This Row],[Annual Salary]]/Sheet1[[#This Row],[Exchange Rate]]</f>
        <v>74944.186046511633</v>
      </c>
      <c r="H960" s="2" t="s">
        <v>2193</v>
      </c>
      <c r="I960" s="2" t="s">
        <v>62</v>
      </c>
      <c r="J960" s="2" t="s">
        <v>466</v>
      </c>
      <c r="K960" s="2" t="s">
        <v>72</v>
      </c>
      <c r="L960" s="2" t="s">
        <v>101</v>
      </c>
      <c r="M960" s="2" t="s">
        <v>101</v>
      </c>
      <c r="N960" s="2" t="s">
        <v>453</v>
      </c>
      <c r="O960" s="2" t="s">
        <v>488</v>
      </c>
      <c r="P960" s="2" t="s">
        <v>481</v>
      </c>
      <c r="Q960" s="2" t="s">
        <v>465</v>
      </c>
      <c r="R960" s="2" t="s">
        <v>368</v>
      </c>
    </row>
    <row r="961" spans="1:18" x14ac:dyDescent="0.35">
      <c r="A961" s="2" t="s">
        <v>18</v>
      </c>
      <c r="B961" s="2" t="s">
        <v>22</v>
      </c>
      <c r="C961" s="2" t="s">
        <v>43</v>
      </c>
      <c r="D961" s="2" t="s">
        <v>486</v>
      </c>
      <c r="E961" s="2" t="s">
        <v>2194</v>
      </c>
      <c r="F961" s="2">
        <f t="shared" si="14"/>
        <v>1.4</v>
      </c>
      <c r="G961" s="2">
        <f>Sheet1[[#This Row],[Annual Salary]]/Sheet1[[#This Row],[Exchange Rate]]</f>
        <v>51805.71428571429</v>
      </c>
      <c r="H961" s="2" t="s">
        <v>2195</v>
      </c>
      <c r="I961" s="2" t="s">
        <v>64</v>
      </c>
      <c r="J961" s="2" t="s">
        <v>472</v>
      </c>
      <c r="K961" s="2" t="s">
        <v>72</v>
      </c>
      <c r="L961" s="2" t="s">
        <v>98</v>
      </c>
      <c r="M961" s="2" t="s">
        <v>124</v>
      </c>
      <c r="N961" s="2" t="s">
        <v>484</v>
      </c>
      <c r="O961" s="2" t="s">
        <v>587</v>
      </c>
      <c r="P961" s="2" t="s">
        <v>481</v>
      </c>
      <c r="Q961" s="2" t="s">
        <v>465</v>
      </c>
      <c r="R961" s="2" t="s">
        <v>439</v>
      </c>
    </row>
    <row r="962" spans="1:18" x14ac:dyDescent="0.35">
      <c r="A962" s="2" t="s">
        <v>16</v>
      </c>
      <c r="B962" s="2" t="s">
        <v>25</v>
      </c>
      <c r="C962" s="2" t="s">
        <v>37</v>
      </c>
      <c r="D962" s="2" t="s">
        <v>449</v>
      </c>
      <c r="E962" s="2" t="s">
        <v>2196</v>
      </c>
      <c r="F962" s="2">
        <f t="shared" ref="F962:F1001" si="15">IF(I962="USD",1,
 IF(I962="INR",88.04,
 IF(I962="EUR",0.86,
 IF(I962="GBP",0.75,
 IF(I962="CAD",1.4,
 IF(I962="AUD",1.53))))))</f>
        <v>0.86</v>
      </c>
      <c r="G962" s="2">
        <f>Sheet1[[#This Row],[Annual Salary]]/Sheet1[[#This Row],[Exchange Rate]]</f>
        <v>42009.302325581397</v>
      </c>
      <c r="H962" s="2" t="s">
        <v>2197</v>
      </c>
      <c r="I962" s="2" t="s">
        <v>62</v>
      </c>
      <c r="J962" s="2" t="s">
        <v>472</v>
      </c>
      <c r="K962" s="2" t="s">
        <v>76</v>
      </c>
      <c r="L962" s="2" t="s">
        <v>109</v>
      </c>
      <c r="M962" s="2" t="s">
        <v>138</v>
      </c>
      <c r="N962" s="2" t="s">
        <v>531</v>
      </c>
      <c r="O962" s="2" t="s">
        <v>504</v>
      </c>
      <c r="P962" s="2" t="s">
        <v>481</v>
      </c>
      <c r="Q962" s="2" t="s">
        <v>154</v>
      </c>
      <c r="R962" s="2" t="s">
        <v>177</v>
      </c>
    </row>
    <row r="963" spans="1:18" x14ac:dyDescent="0.35">
      <c r="A963" s="2" t="s">
        <v>20</v>
      </c>
      <c r="B963" s="2" t="s">
        <v>34</v>
      </c>
      <c r="C963" s="2" t="s">
        <v>40</v>
      </c>
      <c r="D963" s="2" t="s">
        <v>59</v>
      </c>
      <c r="E963" s="2" t="s">
        <v>2198</v>
      </c>
      <c r="F963" s="2">
        <f t="shared" si="15"/>
        <v>88.04</v>
      </c>
      <c r="G963" s="2">
        <f>Sheet1[[#This Row],[Annual Salary]]/Sheet1[[#This Row],[Exchange Rate]]</f>
        <v>10315.561108587006</v>
      </c>
      <c r="H963" s="2" t="s">
        <v>2199</v>
      </c>
      <c r="I963" s="2" t="s">
        <v>65</v>
      </c>
      <c r="J963" s="2" t="s">
        <v>55</v>
      </c>
      <c r="K963" s="2" t="s">
        <v>497</v>
      </c>
      <c r="L963" s="2" t="s">
        <v>92</v>
      </c>
      <c r="M963" s="2" t="s">
        <v>92</v>
      </c>
      <c r="N963" s="2" t="s">
        <v>498</v>
      </c>
      <c r="O963" s="2" t="s">
        <v>462</v>
      </c>
      <c r="P963" s="2" t="s">
        <v>481</v>
      </c>
      <c r="Q963" s="2" t="s">
        <v>465</v>
      </c>
      <c r="R963" s="2" t="s">
        <v>189</v>
      </c>
    </row>
    <row r="964" spans="1:18" x14ac:dyDescent="0.35">
      <c r="A964" s="2" t="s">
        <v>17</v>
      </c>
      <c r="B964" s="2" t="s">
        <v>28</v>
      </c>
      <c r="C964" s="2" t="s">
        <v>39</v>
      </c>
      <c r="D964" s="2" t="s">
        <v>55</v>
      </c>
      <c r="E964" s="2" t="s">
        <v>2200</v>
      </c>
      <c r="F964" s="2">
        <f t="shared" si="15"/>
        <v>0.75</v>
      </c>
      <c r="G964" s="2">
        <f>Sheet1[[#This Row],[Annual Salary]]/Sheet1[[#This Row],[Exchange Rate]]</f>
        <v>99916</v>
      </c>
      <c r="H964" s="2" t="s">
        <v>2201</v>
      </c>
      <c r="I964" s="2" t="s">
        <v>67</v>
      </c>
      <c r="J964" s="2" t="s">
        <v>55</v>
      </c>
      <c r="K964" s="2" t="s">
        <v>76</v>
      </c>
      <c r="L964" s="2" t="s">
        <v>110</v>
      </c>
      <c r="M964" s="2" t="s">
        <v>145</v>
      </c>
      <c r="N964" s="2" t="s">
        <v>480</v>
      </c>
      <c r="O964" s="2" t="s">
        <v>480</v>
      </c>
      <c r="P964" s="2" t="s">
        <v>148</v>
      </c>
      <c r="Q964" s="2" t="s">
        <v>154</v>
      </c>
      <c r="R964" s="2" t="s">
        <v>440</v>
      </c>
    </row>
    <row r="965" spans="1:18" x14ac:dyDescent="0.35">
      <c r="A965" s="2" t="s">
        <v>19</v>
      </c>
      <c r="B965" s="2" t="s">
        <v>25</v>
      </c>
      <c r="C965" s="2" t="s">
        <v>578</v>
      </c>
      <c r="D965" s="2" t="s">
        <v>55</v>
      </c>
      <c r="E965" s="2" t="s">
        <v>2202</v>
      </c>
      <c r="F965" s="2">
        <f t="shared" si="15"/>
        <v>1.4</v>
      </c>
      <c r="G965" s="2">
        <f>Sheet1[[#This Row],[Annual Salary]]/Sheet1[[#This Row],[Exchange Rate]]</f>
        <v>92392.14285714287</v>
      </c>
      <c r="H965" s="2" t="s">
        <v>480</v>
      </c>
      <c r="I965" s="2" t="s">
        <v>64</v>
      </c>
      <c r="J965" s="2" t="s">
        <v>55</v>
      </c>
      <c r="K965" s="2" t="s">
        <v>72</v>
      </c>
      <c r="L965" s="2" t="s">
        <v>98</v>
      </c>
      <c r="M965" s="2" t="s">
        <v>124</v>
      </c>
      <c r="N965" s="2" t="s">
        <v>469</v>
      </c>
      <c r="O965" s="2" t="s">
        <v>469</v>
      </c>
      <c r="P965" s="2" t="s">
        <v>481</v>
      </c>
      <c r="Q965" s="2" t="s">
        <v>154</v>
      </c>
      <c r="R965" s="2" t="s">
        <v>173</v>
      </c>
    </row>
    <row r="966" spans="1:18" x14ac:dyDescent="0.35">
      <c r="A966" s="2" t="s">
        <v>19</v>
      </c>
      <c r="B966" s="2" t="s">
        <v>27</v>
      </c>
      <c r="C966" s="2" t="s">
        <v>45</v>
      </c>
      <c r="D966" s="2" t="s">
        <v>55</v>
      </c>
      <c r="E966" s="2" t="s">
        <v>2203</v>
      </c>
      <c r="F966" s="2">
        <f t="shared" si="15"/>
        <v>0.86</v>
      </c>
      <c r="G966" s="2">
        <f>Sheet1[[#This Row],[Annual Salary]]/Sheet1[[#This Row],[Exchange Rate]]</f>
        <v>91503.488372093023</v>
      </c>
      <c r="H966" s="2" t="s">
        <v>480</v>
      </c>
      <c r="I966" s="2" t="s">
        <v>62</v>
      </c>
      <c r="J966" s="2" t="s">
        <v>472</v>
      </c>
      <c r="K966" s="2" t="s">
        <v>80</v>
      </c>
      <c r="L966" s="2" t="s">
        <v>97</v>
      </c>
      <c r="M966" s="2" t="s">
        <v>122</v>
      </c>
      <c r="N966" s="2" t="s">
        <v>517</v>
      </c>
      <c r="O966" s="2" t="s">
        <v>517</v>
      </c>
      <c r="P966" s="2" t="s">
        <v>150</v>
      </c>
      <c r="Q966" s="2" t="s">
        <v>156</v>
      </c>
      <c r="R966" s="2" t="s">
        <v>441</v>
      </c>
    </row>
    <row r="967" spans="1:18" x14ac:dyDescent="0.35">
      <c r="A967" s="2" t="s">
        <v>18</v>
      </c>
      <c r="B967" s="2" t="s">
        <v>23</v>
      </c>
      <c r="C967" s="2" t="s">
        <v>37</v>
      </c>
      <c r="D967" s="2" t="s">
        <v>486</v>
      </c>
      <c r="E967" s="2" t="s">
        <v>2204</v>
      </c>
      <c r="F967" s="2">
        <f t="shared" si="15"/>
        <v>1.53</v>
      </c>
      <c r="G967" s="2">
        <f>Sheet1[[#This Row],[Annual Salary]]/Sheet1[[#This Row],[Exchange Rate]]</f>
        <v>39234.640522875816</v>
      </c>
      <c r="H967" s="2" t="s">
        <v>519</v>
      </c>
      <c r="I967" s="2" t="s">
        <v>63</v>
      </c>
      <c r="J967" s="2" t="s">
        <v>69</v>
      </c>
      <c r="K967" s="2" t="s">
        <v>497</v>
      </c>
      <c r="L967" s="2" t="s">
        <v>105</v>
      </c>
      <c r="M967" s="2" t="s">
        <v>105</v>
      </c>
      <c r="N967" s="2" t="s">
        <v>473</v>
      </c>
      <c r="O967" s="2" t="s">
        <v>473</v>
      </c>
      <c r="P967" s="2" t="s">
        <v>481</v>
      </c>
      <c r="Q967" s="2" t="s">
        <v>154</v>
      </c>
      <c r="R967" s="2" t="s">
        <v>180</v>
      </c>
    </row>
    <row r="968" spans="1:18" x14ac:dyDescent="0.35">
      <c r="A968" s="2" t="s">
        <v>18</v>
      </c>
      <c r="B968" s="2" t="s">
        <v>30</v>
      </c>
      <c r="C968" s="2" t="s">
        <v>36</v>
      </c>
      <c r="D968" s="2" t="s">
        <v>56</v>
      </c>
      <c r="E968" s="2" t="s">
        <v>2205</v>
      </c>
      <c r="F968" s="2">
        <f t="shared" si="15"/>
        <v>0.75</v>
      </c>
      <c r="G968" s="2">
        <f>Sheet1[[#This Row],[Annual Salary]]/Sheet1[[#This Row],[Exchange Rate]]</f>
        <v>56450.666666666664</v>
      </c>
      <c r="H968" s="2" t="s">
        <v>2206</v>
      </c>
      <c r="I968" s="2" t="s">
        <v>67</v>
      </c>
      <c r="J968" s="2" t="s">
        <v>466</v>
      </c>
      <c r="K968" s="2" t="s">
        <v>71</v>
      </c>
      <c r="L968" s="2" t="s">
        <v>81</v>
      </c>
      <c r="M968" s="2" t="s">
        <v>111</v>
      </c>
      <c r="N968" s="2" t="s">
        <v>517</v>
      </c>
      <c r="O968" s="2" t="s">
        <v>517</v>
      </c>
      <c r="P968" s="2" t="s">
        <v>454</v>
      </c>
      <c r="Q968" s="2" t="s">
        <v>156</v>
      </c>
      <c r="R968" s="2" t="s">
        <v>327</v>
      </c>
    </row>
    <row r="969" spans="1:18" x14ac:dyDescent="0.35">
      <c r="A969" s="2" t="s">
        <v>20</v>
      </c>
      <c r="B969" s="2" t="s">
        <v>31</v>
      </c>
      <c r="C969" s="2" t="s">
        <v>38</v>
      </c>
      <c r="D969" s="2" t="s">
        <v>59</v>
      </c>
      <c r="E969" s="2" t="s">
        <v>2207</v>
      </c>
      <c r="F969" s="2">
        <f t="shared" si="15"/>
        <v>1.4</v>
      </c>
      <c r="G969" s="2">
        <f>Sheet1[[#This Row],[Annual Salary]]/Sheet1[[#This Row],[Exchange Rate]]</f>
        <v>102617.14285714287</v>
      </c>
      <c r="H969" s="2" t="s">
        <v>2208</v>
      </c>
      <c r="I969" s="2" t="s">
        <v>64</v>
      </c>
      <c r="J969" s="2" t="s">
        <v>55</v>
      </c>
      <c r="K969" s="2" t="s">
        <v>80</v>
      </c>
      <c r="L969" s="2" t="s">
        <v>93</v>
      </c>
      <c r="M969" s="2" t="s">
        <v>128</v>
      </c>
      <c r="N969" s="2" t="s">
        <v>462</v>
      </c>
      <c r="O969" s="2" t="s">
        <v>463</v>
      </c>
      <c r="P969" s="2" t="s">
        <v>454</v>
      </c>
      <c r="Q969" s="2" t="s">
        <v>156</v>
      </c>
      <c r="R969" s="2" t="s">
        <v>179</v>
      </c>
    </row>
    <row r="970" spans="1:18" x14ac:dyDescent="0.35">
      <c r="A970" s="2" t="s">
        <v>19</v>
      </c>
      <c r="B970" s="2" t="s">
        <v>25</v>
      </c>
      <c r="C970" s="2" t="s">
        <v>47</v>
      </c>
      <c r="D970" s="2" t="s">
        <v>61</v>
      </c>
      <c r="E970" s="2" t="s">
        <v>2209</v>
      </c>
      <c r="F970" s="2">
        <f t="shared" si="15"/>
        <v>0.75</v>
      </c>
      <c r="G970" s="2">
        <f>Sheet1[[#This Row],[Annual Salary]]/Sheet1[[#This Row],[Exchange Rate]]</f>
        <v>77634.666666666672</v>
      </c>
      <c r="H970" s="2" t="s">
        <v>2210</v>
      </c>
      <c r="I970" s="2" t="s">
        <v>67</v>
      </c>
      <c r="J970" s="2" t="s">
        <v>472</v>
      </c>
      <c r="K970" s="2" t="s">
        <v>497</v>
      </c>
      <c r="L970" s="2" t="s">
        <v>92</v>
      </c>
      <c r="M970" s="2" t="s">
        <v>92</v>
      </c>
      <c r="N970" s="2" t="s">
        <v>459</v>
      </c>
      <c r="O970" s="2" t="s">
        <v>459</v>
      </c>
      <c r="P970" s="2" t="s">
        <v>481</v>
      </c>
      <c r="Q970" s="2" t="s">
        <v>156</v>
      </c>
      <c r="R970" s="2" t="s">
        <v>513</v>
      </c>
    </row>
    <row r="971" spans="1:18" x14ac:dyDescent="0.35">
      <c r="A971" s="2" t="s">
        <v>19</v>
      </c>
      <c r="B971" s="2" t="s">
        <v>28</v>
      </c>
      <c r="C971" s="2" t="s">
        <v>48</v>
      </c>
      <c r="D971" s="2" t="s">
        <v>55</v>
      </c>
      <c r="E971" s="2" t="s">
        <v>2211</v>
      </c>
      <c r="F971" s="2">
        <f t="shared" si="15"/>
        <v>1</v>
      </c>
      <c r="G971" s="2">
        <f>Sheet1[[#This Row],[Annual Salary]]/Sheet1[[#This Row],[Exchange Rate]]</f>
        <v>122540</v>
      </c>
      <c r="H971" s="2" t="s">
        <v>2212</v>
      </c>
      <c r="I971" s="2" t="s">
        <v>66</v>
      </c>
      <c r="J971" s="2" t="s">
        <v>55</v>
      </c>
      <c r="K971" s="2" t="s">
        <v>71</v>
      </c>
      <c r="L971" s="2" t="s">
        <v>81</v>
      </c>
      <c r="M971" s="2" t="s">
        <v>111</v>
      </c>
      <c r="N971" s="2" t="s">
        <v>516</v>
      </c>
      <c r="O971" s="2" t="s">
        <v>517</v>
      </c>
      <c r="P971" s="2" t="s">
        <v>481</v>
      </c>
      <c r="Q971" s="2" t="s">
        <v>465</v>
      </c>
      <c r="R971" s="2" t="s">
        <v>242</v>
      </c>
    </row>
    <row r="972" spans="1:18" x14ac:dyDescent="0.35">
      <c r="A972" s="2" t="s">
        <v>19</v>
      </c>
      <c r="B972" s="2" t="s">
        <v>25</v>
      </c>
      <c r="C972" s="2" t="s">
        <v>39</v>
      </c>
      <c r="D972" s="2" t="s">
        <v>60</v>
      </c>
      <c r="E972" s="2" t="s">
        <v>2213</v>
      </c>
      <c r="F972" s="2">
        <f t="shared" si="15"/>
        <v>88.04</v>
      </c>
      <c r="G972" s="2">
        <f>Sheet1[[#This Row],[Annual Salary]]/Sheet1[[#This Row],[Exchange Rate]]</f>
        <v>3644.3434802362558</v>
      </c>
      <c r="H972" s="2" t="s">
        <v>480</v>
      </c>
      <c r="I972" s="2" t="s">
        <v>65</v>
      </c>
      <c r="J972" s="2" t="s">
        <v>452</v>
      </c>
      <c r="K972" s="2" t="s">
        <v>80</v>
      </c>
      <c r="L972" s="2" t="s">
        <v>93</v>
      </c>
      <c r="M972" s="2" t="s">
        <v>128</v>
      </c>
      <c r="N972" s="2" t="s">
        <v>474</v>
      </c>
      <c r="O972" s="2" t="s">
        <v>474</v>
      </c>
      <c r="P972" s="2" t="s">
        <v>454</v>
      </c>
      <c r="Q972" s="2" t="s">
        <v>465</v>
      </c>
      <c r="R972" s="2" t="s">
        <v>179</v>
      </c>
    </row>
    <row r="973" spans="1:18" x14ac:dyDescent="0.35">
      <c r="A973" s="2" t="s">
        <v>18</v>
      </c>
      <c r="B973" s="2" t="s">
        <v>25</v>
      </c>
      <c r="C973" s="2" t="s">
        <v>448</v>
      </c>
      <c r="D973" s="2" t="s">
        <v>57</v>
      </c>
      <c r="E973" s="2" t="s">
        <v>2214</v>
      </c>
      <c r="F973" s="2">
        <f t="shared" si="15"/>
        <v>0.75</v>
      </c>
      <c r="G973" s="2">
        <f>Sheet1[[#This Row],[Annual Salary]]/Sheet1[[#This Row],[Exchange Rate]]</f>
        <v>47678.666666666664</v>
      </c>
      <c r="H973" s="2" t="s">
        <v>2215</v>
      </c>
      <c r="I973" s="2" t="s">
        <v>67</v>
      </c>
      <c r="J973" s="2" t="s">
        <v>55</v>
      </c>
      <c r="K973" s="2" t="s">
        <v>75</v>
      </c>
      <c r="L973" s="2" t="s">
        <v>85</v>
      </c>
      <c r="M973" s="2" t="s">
        <v>114</v>
      </c>
      <c r="N973" s="2" t="s">
        <v>510</v>
      </c>
      <c r="O973" s="2" t="s">
        <v>510</v>
      </c>
      <c r="P973" s="2" t="s">
        <v>148</v>
      </c>
      <c r="Q973" s="2" t="s">
        <v>465</v>
      </c>
      <c r="R973" s="2" t="s">
        <v>180</v>
      </c>
    </row>
    <row r="974" spans="1:18" x14ac:dyDescent="0.35">
      <c r="A974" s="2" t="s">
        <v>19</v>
      </c>
      <c r="B974" s="2" t="s">
        <v>30</v>
      </c>
      <c r="C974" s="2" t="s">
        <v>36</v>
      </c>
      <c r="D974" s="2" t="s">
        <v>456</v>
      </c>
      <c r="E974" s="2" t="s">
        <v>2216</v>
      </c>
      <c r="F974" s="2">
        <f t="shared" si="15"/>
        <v>1.53</v>
      </c>
      <c r="G974" s="2">
        <f>Sheet1[[#This Row],[Annual Salary]]/Sheet1[[#This Row],[Exchange Rate]]</f>
        <v>59458.169934640522</v>
      </c>
      <c r="H974" s="2" t="s">
        <v>2217</v>
      </c>
      <c r="I974" s="2" t="s">
        <v>63</v>
      </c>
      <c r="J974" s="2" t="s">
        <v>472</v>
      </c>
      <c r="K974" s="2" t="s">
        <v>73</v>
      </c>
      <c r="L974" s="2" t="s">
        <v>83</v>
      </c>
      <c r="M974" s="2" t="s">
        <v>73</v>
      </c>
      <c r="N974" s="2" t="s">
        <v>459</v>
      </c>
      <c r="O974" s="2" t="s">
        <v>459</v>
      </c>
      <c r="P974" s="2" t="s">
        <v>464</v>
      </c>
      <c r="Q974" s="2" t="s">
        <v>465</v>
      </c>
      <c r="R974" s="2" t="s">
        <v>170</v>
      </c>
    </row>
    <row r="975" spans="1:18" x14ac:dyDescent="0.35">
      <c r="A975" s="2" t="s">
        <v>18</v>
      </c>
      <c r="B975" s="2" t="s">
        <v>34</v>
      </c>
      <c r="C975" s="2" t="s">
        <v>48</v>
      </c>
      <c r="D975" s="2" t="s">
        <v>55</v>
      </c>
      <c r="E975" s="2" t="s">
        <v>2218</v>
      </c>
      <c r="F975" s="2">
        <f t="shared" si="15"/>
        <v>1.53</v>
      </c>
      <c r="G975" s="2">
        <f>Sheet1[[#This Row],[Annual Salary]]/Sheet1[[#This Row],[Exchange Rate]]</f>
        <v>58503.921568627447</v>
      </c>
      <c r="H975" s="2" t="s">
        <v>2219</v>
      </c>
      <c r="I975" s="2" t="s">
        <v>63</v>
      </c>
      <c r="J975" s="2" t="s">
        <v>69</v>
      </c>
      <c r="K975" s="2" t="s">
        <v>78</v>
      </c>
      <c r="L975" s="2" t="s">
        <v>584</v>
      </c>
      <c r="M975" s="2" t="s">
        <v>133</v>
      </c>
      <c r="N975" s="2" t="s">
        <v>453</v>
      </c>
      <c r="O975" s="2" t="s">
        <v>516</v>
      </c>
      <c r="P975" s="2" t="s">
        <v>454</v>
      </c>
      <c r="Q975" s="2" t="s">
        <v>154</v>
      </c>
      <c r="R975" s="2" t="s">
        <v>442</v>
      </c>
    </row>
    <row r="976" spans="1:18" x14ac:dyDescent="0.35">
      <c r="A976" s="2" t="s">
        <v>16</v>
      </c>
      <c r="B976" s="2" t="s">
        <v>27</v>
      </c>
      <c r="C976" s="2" t="s">
        <v>578</v>
      </c>
      <c r="D976" s="2" t="s">
        <v>56</v>
      </c>
      <c r="E976" s="2" t="s">
        <v>2220</v>
      </c>
      <c r="F976" s="2">
        <f t="shared" si="15"/>
        <v>88.04</v>
      </c>
      <c r="G976" s="2">
        <f>Sheet1[[#This Row],[Annual Salary]]/Sheet1[[#This Row],[Exchange Rate]]</f>
        <v>7682.0876874148107</v>
      </c>
      <c r="H976" s="2" t="s">
        <v>2221</v>
      </c>
      <c r="I976" s="2" t="s">
        <v>65</v>
      </c>
      <c r="J976" s="2" t="s">
        <v>69</v>
      </c>
      <c r="K976" s="2" t="s">
        <v>80</v>
      </c>
      <c r="L976" s="2" t="s">
        <v>93</v>
      </c>
      <c r="M976" s="2" t="s">
        <v>128</v>
      </c>
      <c r="N976" s="2" t="s">
        <v>484</v>
      </c>
      <c r="O976" s="2" t="s">
        <v>587</v>
      </c>
      <c r="P976" s="2" t="s">
        <v>150</v>
      </c>
      <c r="Q976" s="2" t="s">
        <v>154</v>
      </c>
      <c r="R976" s="2" t="s">
        <v>172</v>
      </c>
    </row>
    <row r="977" spans="1:18" x14ac:dyDescent="0.35">
      <c r="A977" s="2" t="s">
        <v>19</v>
      </c>
      <c r="B977" s="2" t="s">
        <v>33</v>
      </c>
      <c r="C977" s="2" t="s">
        <v>48</v>
      </c>
      <c r="D977" s="2" t="s">
        <v>56</v>
      </c>
      <c r="E977" s="2" t="s">
        <v>2222</v>
      </c>
      <c r="F977" s="2">
        <f t="shared" si="15"/>
        <v>1.4</v>
      </c>
      <c r="G977" s="2">
        <f>Sheet1[[#This Row],[Annual Salary]]/Sheet1[[#This Row],[Exchange Rate]]</f>
        <v>84521.42857142858</v>
      </c>
      <c r="H977" s="2" t="s">
        <v>2223</v>
      </c>
      <c r="I977" s="2" t="s">
        <v>64</v>
      </c>
      <c r="J977" s="2" t="s">
        <v>466</v>
      </c>
      <c r="K977" s="2" t="s">
        <v>75</v>
      </c>
      <c r="L977" s="2" t="s">
        <v>91</v>
      </c>
      <c r="M977" s="2" t="s">
        <v>118</v>
      </c>
      <c r="N977" s="2" t="s">
        <v>488</v>
      </c>
      <c r="O977" s="2" t="s">
        <v>488</v>
      </c>
      <c r="P977" s="2" t="s">
        <v>481</v>
      </c>
      <c r="Q977" s="2" t="s">
        <v>455</v>
      </c>
      <c r="R977" s="2" t="s">
        <v>317</v>
      </c>
    </row>
    <row r="978" spans="1:18" x14ac:dyDescent="0.35">
      <c r="A978" s="2" t="s">
        <v>18</v>
      </c>
      <c r="B978" s="2" t="s">
        <v>34</v>
      </c>
      <c r="C978" s="2" t="s">
        <v>45</v>
      </c>
      <c r="D978" s="2" t="s">
        <v>55</v>
      </c>
      <c r="E978" s="2" t="s">
        <v>2224</v>
      </c>
      <c r="F978" s="2">
        <f t="shared" si="15"/>
        <v>88.04</v>
      </c>
      <c r="G978" s="2">
        <f>Sheet1[[#This Row],[Annual Salary]]/Sheet1[[#This Row],[Exchange Rate]]</f>
        <v>15810.733757383006</v>
      </c>
      <c r="H978" s="2" t="s">
        <v>480</v>
      </c>
      <c r="I978" s="2" t="s">
        <v>65</v>
      </c>
      <c r="J978" s="2" t="s">
        <v>466</v>
      </c>
      <c r="K978" s="2" t="s">
        <v>71</v>
      </c>
      <c r="L978" s="2" t="s">
        <v>94</v>
      </c>
      <c r="M978" s="2" t="s">
        <v>119</v>
      </c>
      <c r="N978" s="2" t="s">
        <v>488</v>
      </c>
      <c r="O978" s="2" t="s">
        <v>517</v>
      </c>
      <c r="P978" s="2" t="s">
        <v>150</v>
      </c>
      <c r="Q978" s="2" t="s">
        <v>154</v>
      </c>
      <c r="R978" s="2" t="s">
        <v>173</v>
      </c>
    </row>
    <row r="979" spans="1:18" x14ac:dyDescent="0.35">
      <c r="A979" s="2" t="s">
        <v>20</v>
      </c>
      <c r="B979" s="2" t="s">
        <v>28</v>
      </c>
      <c r="C979" s="2" t="s">
        <v>448</v>
      </c>
      <c r="D979" s="2" t="s">
        <v>61</v>
      </c>
      <c r="E979" s="2" t="s">
        <v>2225</v>
      </c>
      <c r="F979" s="2">
        <f t="shared" si="15"/>
        <v>88.04</v>
      </c>
      <c r="G979" s="2">
        <f>Sheet1[[#This Row],[Annual Salary]]/Sheet1[[#This Row],[Exchange Rate]]</f>
        <v>6783.5302135392994</v>
      </c>
      <c r="H979" s="2" t="s">
        <v>2226</v>
      </c>
      <c r="I979" s="2" t="s">
        <v>65</v>
      </c>
      <c r="J979" s="2" t="s">
        <v>466</v>
      </c>
      <c r="K979" s="2" t="s">
        <v>73</v>
      </c>
      <c r="L979" s="2" t="s">
        <v>83</v>
      </c>
      <c r="M979" s="2" t="s">
        <v>73</v>
      </c>
      <c r="N979" s="2" t="s">
        <v>498</v>
      </c>
      <c r="O979" s="2" t="s">
        <v>462</v>
      </c>
      <c r="P979" s="2" t="s">
        <v>152</v>
      </c>
      <c r="Q979" s="2" t="s">
        <v>156</v>
      </c>
      <c r="R979" s="2" t="s">
        <v>214</v>
      </c>
    </row>
    <row r="980" spans="1:18" x14ac:dyDescent="0.35">
      <c r="A980" s="2" t="s">
        <v>20</v>
      </c>
      <c r="B980" s="2" t="s">
        <v>31</v>
      </c>
      <c r="C980" s="2" t="s">
        <v>37</v>
      </c>
      <c r="D980" s="2" t="s">
        <v>56</v>
      </c>
      <c r="E980" s="2" t="s">
        <v>2227</v>
      </c>
      <c r="F980" s="2">
        <f t="shared" si="15"/>
        <v>1.4</v>
      </c>
      <c r="G980" s="2">
        <f>Sheet1[[#This Row],[Annual Salary]]/Sheet1[[#This Row],[Exchange Rate]]</f>
        <v>95980.71428571429</v>
      </c>
      <c r="H980" s="2" t="s">
        <v>2228</v>
      </c>
      <c r="I980" s="2" t="s">
        <v>64</v>
      </c>
      <c r="J980" s="2" t="s">
        <v>69</v>
      </c>
      <c r="K980" s="2" t="s">
        <v>497</v>
      </c>
      <c r="L980" s="2" t="s">
        <v>105</v>
      </c>
      <c r="M980" s="2" t="s">
        <v>105</v>
      </c>
      <c r="N980" s="2" t="s">
        <v>504</v>
      </c>
      <c r="O980" s="2" t="s">
        <v>516</v>
      </c>
      <c r="P980" s="2" t="s">
        <v>454</v>
      </c>
      <c r="Q980" s="2" t="s">
        <v>455</v>
      </c>
      <c r="R980" s="2" t="s">
        <v>187</v>
      </c>
    </row>
    <row r="981" spans="1:18" x14ac:dyDescent="0.35">
      <c r="A981" s="2" t="s">
        <v>16</v>
      </c>
      <c r="B981" s="2" t="s">
        <v>34</v>
      </c>
      <c r="C981" s="2" t="s">
        <v>47</v>
      </c>
      <c r="D981" s="2" t="s">
        <v>60</v>
      </c>
      <c r="E981" s="2" t="s">
        <v>2229</v>
      </c>
      <c r="F981" s="2">
        <f t="shared" si="15"/>
        <v>0.86</v>
      </c>
      <c r="G981" s="2">
        <f>Sheet1[[#This Row],[Annual Salary]]/Sheet1[[#This Row],[Exchange Rate]]</f>
        <v>100479.06976744186</v>
      </c>
      <c r="H981" s="2" t="s">
        <v>480</v>
      </c>
      <c r="I981" s="2" t="s">
        <v>62</v>
      </c>
      <c r="J981" s="2" t="s">
        <v>452</v>
      </c>
      <c r="K981" s="2" t="s">
        <v>71</v>
      </c>
      <c r="L981" s="2" t="s">
        <v>81</v>
      </c>
      <c r="M981" s="2" t="s">
        <v>111</v>
      </c>
      <c r="N981" s="2" t="s">
        <v>462</v>
      </c>
      <c r="O981" s="2" t="s">
        <v>463</v>
      </c>
      <c r="P981" s="2" t="s">
        <v>148</v>
      </c>
      <c r="Q981" s="2" t="s">
        <v>455</v>
      </c>
      <c r="R981" s="2" t="s">
        <v>172</v>
      </c>
    </row>
    <row r="982" spans="1:18" x14ac:dyDescent="0.35">
      <c r="A982" s="2" t="s">
        <v>20</v>
      </c>
      <c r="B982" s="2" t="s">
        <v>25</v>
      </c>
      <c r="C982" s="2" t="s">
        <v>45</v>
      </c>
      <c r="D982" s="2" t="s">
        <v>55</v>
      </c>
      <c r="E982" s="2" t="s">
        <v>2230</v>
      </c>
      <c r="F982" s="2">
        <f t="shared" si="15"/>
        <v>88.04</v>
      </c>
      <c r="G982" s="2">
        <f>Sheet1[[#This Row],[Annual Salary]]/Sheet1[[#This Row],[Exchange Rate]]</f>
        <v>6602.1808268968643</v>
      </c>
      <c r="H982" s="2" t="s">
        <v>2231</v>
      </c>
      <c r="I982" s="2" t="s">
        <v>65</v>
      </c>
      <c r="J982" s="2" t="s">
        <v>452</v>
      </c>
      <c r="K982" s="2" t="s">
        <v>497</v>
      </c>
      <c r="L982" s="2" t="s">
        <v>92</v>
      </c>
      <c r="M982" s="2" t="s">
        <v>92</v>
      </c>
      <c r="N982" s="2" t="s">
        <v>462</v>
      </c>
      <c r="O982" s="2" t="s">
        <v>462</v>
      </c>
      <c r="P982" s="2" t="s">
        <v>464</v>
      </c>
      <c r="Q982" s="2" t="s">
        <v>465</v>
      </c>
      <c r="R982" s="2" t="s">
        <v>443</v>
      </c>
    </row>
    <row r="983" spans="1:18" x14ac:dyDescent="0.35">
      <c r="A983" s="2" t="s">
        <v>18</v>
      </c>
      <c r="B983" s="2" t="s">
        <v>33</v>
      </c>
      <c r="C983" s="2" t="s">
        <v>45</v>
      </c>
      <c r="D983" s="2" t="s">
        <v>57</v>
      </c>
      <c r="E983" s="2" t="s">
        <v>2232</v>
      </c>
      <c r="F983" s="2">
        <f t="shared" si="15"/>
        <v>1.4</v>
      </c>
      <c r="G983" s="2">
        <f>Sheet1[[#This Row],[Annual Salary]]/Sheet1[[#This Row],[Exchange Rate]]</f>
        <v>23914.285714285717</v>
      </c>
      <c r="H983" s="2" t="s">
        <v>2233</v>
      </c>
      <c r="I983" s="2" t="s">
        <v>64</v>
      </c>
      <c r="J983" s="2" t="s">
        <v>55</v>
      </c>
      <c r="K983" s="2" t="s">
        <v>76</v>
      </c>
      <c r="L983" s="2" t="s">
        <v>86</v>
      </c>
      <c r="M983" s="2" t="s">
        <v>143</v>
      </c>
      <c r="N983" s="2" t="s">
        <v>517</v>
      </c>
      <c r="O983" s="2" t="s">
        <v>517</v>
      </c>
      <c r="P983" s="2" t="s">
        <v>464</v>
      </c>
      <c r="Q983" s="2" t="s">
        <v>465</v>
      </c>
      <c r="R983" s="2" t="s">
        <v>444</v>
      </c>
    </row>
    <row r="984" spans="1:18" x14ac:dyDescent="0.35">
      <c r="A984" s="2" t="s">
        <v>16</v>
      </c>
      <c r="B984" s="2" t="s">
        <v>34</v>
      </c>
      <c r="C984" s="2" t="s">
        <v>38</v>
      </c>
      <c r="D984" s="2" t="s">
        <v>456</v>
      </c>
      <c r="E984" s="2" t="s">
        <v>2234</v>
      </c>
      <c r="F984" s="2">
        <f t="shared" si="15"/>
        <v>88.04</v>
      </c>
      <c r="G984" s="2">
        <f>Sheet1[[#This Row],[Annual Salary]]/Sheet1[[#This Row],[Exchange Rate]]</f>
        <v>6617.7873693775555</v>
      </c>
      <c r="H984" s="2" t="s">
        <v>2235</v>
      </c>
      <c r="I984" s="2" t="s">
        <v>65</v>
      </c>
      <c r="J984" s="2" t="s">
        <v>55</v>
      </c>
      <c r="K984" s="2" t="s">
        <v>78</v>
      </c>
      <c r="L984" s="2" t="s">
        <v>584</v>
      </c>
      <c r="M984" s="2" t="s">
        <v>133</v>
      </c>
      <c r="N984" s="2" t="s">
        <v>462</v>
      </c>
      <c r="O984" s="2" t="s">
        <v>462</v>
      </c>
      <c r="P984" s="2" t="s">
        <v>150</v>
      </c>
      <c r="Q984" s="2" t="s">
        <v>154</v>
      </c>
      <c r="R984" s="2" t="s">
        <v>513</v>
      </c>
    </row>
    <row r="985" spans="1:18" x14ac:dyDescent="0.35">
      <c r="A985" s="2" t="s">
        <v>18</v>
      </c>
      <c r="B985" s="2" t="s">
        <v>34</v>
      </c>
      <c r="C985" s="2" t="s">
        <v>47</v>
      </c>
      <c r="D985" s="2" t="s">
        <v>456</v>
      </c>
      <c r="E985" s="2" t="s">
        <v>2236</v>
      </c>
      <c r="F985" s="2">
        <f t="shared" si="15"/>
        <v>1.4</v>
      </c>
      <c r="G985" s="2">
        <f>Sheet1[[#This Row],[Annual Salary]]/Sheet1[[#This Row],[Exchange Rate]]</f>
        <v>40036.428571428572</v>
      </c>
      <c r="H985" s="2" t="s">
        <v>2237</v>
      </c>
      <c r="I985" s="2" t="s">
        <v>64</v>
      </c>
      <c r="J985" s="2" t="s">
        <v>472</v>
      </c>
      <c r="K985" s="2" t="s">
        <v>71</v>
      </c>
      <c r="L985" s="2" t="s">
        <v>94</v>
      </c>
      <c r="M985" s="2" t="s">
        <v>119</v>
      </c>
      <c r="N985" s="2" t="s">
        <v>488</v>
      </c>
      <c r="O985" s="2" t="s">
        <v>488</v>
      </c>
      <c r="P985" s="2" t="s">
        <v>150</v>
      </c>
      <c r="Q985" s="2" t="s">
        <v>455</v>
      </c>
      <c r="R985" s="2" t="s">
        <v>229</v>
      </c>
    </row>
    <row r="986" spans="1:18" x14ac:dyDescent="0.35">
      <c r="A986" s="2" t="s">
        <v>20</v>
      </c>
      <c r="B986" s="2" t="s">
        <v>22</v>
      </c>
      <c r="C986" s="2" t="s">
        <v>549</v>
      </c>
      <c r="D986" s="2" t="s">
        <v>56</v>
      </c>
      <c r="E986" s="2" t="s">
        <v>2238</v>
      </c>
      <c r="F986" s="2">
        <f t="shared" si="15"/>
        <v>1.53</v>
      </c>
      <c r="G986" s="2">
        <f>Sheet1[[#This Row],[Annual Salary]]/Sheet1[[#This Row],[Exchange Rate]]</f>
        <v>50955.555555555555</v>
      </c>
      <c r="H986" s="2" t="s">
        <v>2239</v>
      </c>
      <c r="I986" s="2" t="s">
        <v>63</v>
      </c>
      <c r="J986" s="2" t="s">
        <v>472</v>
      </c>
      <c r="K986" s="2" t="s">
        <v>78</v>
      </c>
      <c r="L986" s="2" t="s">
        <v>491</v>
      </c>
      <c r="M986" s="2" t="s">
        <v>117</v>
      </c>
      <c r="N986" s="2" t="s">
        <v>510</v>
      </c>
      <c r="O986" s="2" t="s">
        <v>510</v>
      </c>
      <c r="P986" s="2" t="s">
        <v>481</v>
      </c>
      <c r="Q986" s="2" t="s">
        <v>154</v>
      </c>
      <c r="R986" s="2" t="s">
        <v>165</v>
      </c>
    </row>
    <row r="987" spans="1:18" x14ac:dyDescent="0.35">
      <c r="A987" s="2" t="s">
        <v>19</v>
      </c>
      <c r="B987" s="2" t="s">
        <v>30</v>
      </c>
      <c r="C987" s="2" t="s">
        <v>45</v>
      </c>
      <c r="D987" s="2" t="s">
        <v>57</v>
      </c>
      <c r="E987" s="2" t="s">
        <v>2240</v>
      </c>
      <c r="F987" s="2">
        <f t="shared" si="15"/>
        <v>1</v>
      </c>
      <c r="G987" s="2">
        <f>Sheet1[[#This Row],[Annual Salary]]/Sheet1[[#This Row],[Exchange Rate]]</f>
        <v>148045</v>
      </c>
      <c r="H987" s="2" t="s">
        <v>2241</v>
      </c>
      <c r="I987" s="2" t="s">
        <v>66</v>
      </c>
      <c r="J987" s="2" t="s">
        <v>466</v>
      </c>
      <c r="K987" s="2" t="s">
        <v>73</v>
      </c>
      <c r="L987" s="2" t="s">
        <v>83</v>
      </c>
      <c r="M987" s="2" t="s">
        <v>73</v>
      </c>
      <c r="N987" s="2" t="s">
        <v>473</v>
      </c>
      <c r="O987" s="2" t="s">
        <v>488</v>
      </c>
      <c r="P987" s="2" t="s">
        <v>481</v>
      </c>
      <c r="Q987" s="2" t="s">
        <v>455</v>
      </c>
      <c r="R987" s="2" t="s">
        <v>187</v>
      </c>
    </row>
    <row r="988" spans="1:18" x14ac:dyDescent="0.35">
      <c r="A988" s="2" t="s">
        <v>19</v>
      </c>
      <c r="B988" s="2" t="s">
        <v>33</v>
      </c>
      <c r="C988" s="2" t="s">
        <v>45</v>
      </c>
      <c r="D988" s="2" t="s">
        <v>486</v>
      </c>
      <c r="E988" s="2" t="s">
        <v>2242</v>
      </c>
      <c r="F988" s="2">
        <f t="shared" si="15"/>
        <v>1.4</v>
      </c>
      <c r="G988" s="2">
        <f>Sheet1[[#This Row],[Annual Salary]]/Sheet1[[#This Row],[Exchange Rate]]</f>
        <v>64187.142857142862</v>
      </c>
      <c r="H988" s="2" t="s">
        <v>480</v>
      </c>
      <c r="I988" s="2" t="s">
        <v>64</v>
      </c>
      <c r="J988" s="2" t="s">
        <v>69</v>
      </c>
      <c r="K988" s="2" t="s">
        <v>80</v>
      </c>
      <c r="L988" s="2" t="s">
        <v>100</v>
      </c>
      <c r="M988" s="2" t="s">
        <v>126</v>
      </c>
      <c r="N988" s="2" t="s">
        <v>517</v>
      </c>
      <c r="O988" s="2" t="s">
        <v>517</v>
      </c>
      <c r="P988" s="2" t="s">
        <v>148</v>
      </c>
      <c r="Q988" s="2" t="s">
        <v>156</v>
      </c>
      <c r="R988" s="2" t="s">
        <v>445</v>
      </c>
    </row>
    <row r="989" spans="1:18" x14ac:dyDescent="0.35">
      <c r="A989" s="2" t="s">
        <v>16</v>
      </c>
      <c r="B989" s="2" t="s">
        <v>33</v>
      </c>
      <c r="C989" s="2" t="s">
        <v>41</v>
      </c>
      <c r="D989" s="2" t="s">
        <v>59</v>
      </c>
      <c r="E989" s="2" t="s">
        <v>2243</v>
      </c>
      <c r="F989" s="2">
        <f t="shared" si="15"/>
        <v>0.75</v>
      </c>
      <c r="G989" s="2">
        <f>Sheet1[[#This Row],[Annual Salary]]/Sheet1[[#This Row],[Exchange Rate]]</f>
        <v>64520</v>
      </c>
      <c r="H989" s="2" t="s">
        <v>2244</v>
      </c>
      <c r="I989" s="2" t="s">
        <v>67</v>
      </c>
      <c r="J989" s="2" t="s">
        <v>452</v>
      </c>
      <c r="K989" s="2" t="s">
        <v>71</v>
      </c>
      <c r="L989" s="2" t="s">
        <v>81</v>
      </c>
      <c r="M989" s="2" t="s">
        <v>111</v>
      </c>
      <c r="N989" s="2" t="s">
        <v>531</v>
      </c>
      <c r="O989" s="2" t="s">
        <v>531</v>
      </c>
      <c r="P989" s="2" t="s">
        <v>481</v>
      </c>
      <c r="Q989" s="2" t="s">
        <v>156</v>
      </c>
      <c r="R989" s="2" t="s">
        <v>188</v>
      </c>
    </row>
    <row r="990" spans="1:18" x14ac:dyDescent="0.35">
      <c r="A990" s="2" t="s">
        <v>18</v>
      </c>
      <c r="B990" s="2" t="s">
        <v>34</v>
      </c>
      <c r="C990" s="2" t="s">
        <v>51</v>
      </c>
      <c r="D990" s="2" t="s">
        <v>466</v>
      </c>
      <c r="E990" s="2" t="s">
        <v>2245</v>
      </c>
      <c r="F990" s="2">
        <f t="shared" si="15"/>
        <v>1</v>
      </c>
      <c r="G990" s="2">
        <f>Sheet1[[#This Row],[Annual Salary]]/Sheet1[[#This Row],[Exchange Rate]]</f>
        <v>89510</v>
      </c>
      <c r="H990" s="2" t="s">
        <v>2246</v>
      </c>
      <c r="I990" s="2" t="s">
        <v>66</v>
      </c>
      <c r="J990" s="2" t="s">
        <v>69</v>
      </c>
      <c r="K990" s="2" t="s">
        <v>72</v>
      </c>
      <c r="L990" s="2" t="s">
        <v>101</v>
      </c>
      <c r="M990" s="2" t="s">
        <v>101</v>
      </c>
      <c r="N990" s="2" t="s">
        <v>517</v>
      </c>
      <c r="O990" s="2" t="s">
        <v>517</v>
      </c>
      <c r="P990" s="2" t="s">
        <v>454</v>
      </c>
      <c r="Q990" s="2" t="s">
        <v>156</v>
      </c>
      <c r="R990" s="2" t="s">
        <v>283</v>
      </c>
    </row>
    <row r="991" spans="1:18" x14ac:dyDescent="0.35">
      <c r="A991" s="2" t="s">
        <v>16</v>
      </c>
      <c r="B991" s="2" t="s">
        <v>28</v>
      </c>
      <c r="C991" s="2" t="s">
        <v>51</v>
      </c>
      <c r="D991" s="2" t="s">
        <v>57</v>
      </c>
      <c r="E991" s="2" t="s">
        <v>2247</v>
      </c>
      <c r="F991" s="2">
        <f t="shared" si="15"/>
        <v>0.86</v>
      </c>
      <c r="G991" s="2">
        <f>Sheet1[[#This Row],[Annual Salary]]/Sheet1[[#This Row],[Exchange Rate]]</f>
        <v>70396.511627906977</v>
      </c>
      <c r="H991" s="2" t="s">
        <v>480</v>
      </c>
      <c r="I991" s="2" t="s">
        <v>62</v>
      </c>
      <c r="J991" s="2" t="s">
        <v>472</v>
      </c>
      <c r="K991" s="2" t="s">
        <v>73</v>
      </c>
      <c r="L991" s="2" t="s">
        <v>83</v>
      </c>
      <c r="M991" s="2" t="s">
        <v>73</v>
      </c>
      <c r="N991" s="2" t="s">
        <v>504</v>
      </c>
      <c r="O991" s="2" t="s">
        <v>473</v>
      </c>
      <c r="P991" s="2" t="s">
        <v>150</v>
      </c>
      <c r="Q991" s="2" t="s">
        <v>156</v>
      </c>
      <c r="R991" s="2" t="s">
        <v>165</v>
      </c>
    </row>
    <row r="992" spans="1:18" x14ac:dyDescent="0.35">
      <c r="A992" s="2" t="s">
        <v>19</v>
      </c>
      <c r="B992" s="2" t="s">
        <v>34</v>
      </c>
      <c r="C992" s="2" t="s">
        <v>39</v>
      </c>
      <c r="D992" s="2" t="s">
        <v>456</v>
      </c>
      <c r="E992" s="2" t="s">
        <v>2248</v>
      </c>
      <c r="F992" s="2">
        <f t="shared" si="15"/>
        <v>0.75</v>
      </c>
      <c r="G992" s="2">
        <f>Sheet1[[#This Row],[Annual Salary]]/Sheet1[[#This Row],[Exchange Rate]]</f>
        <v>111233.33333333333</v>
      </c>
      <c r="H992" s="2" t="s">
        <v>2249</v>
      </c>
      <c r="I992" s="2" t="s">
        <v>67</v>
      </c>
      <c r="J992" s="2" t="s">
        <v>472</v>
      </c>
      <c r="K992" s="2" t="s">
        <v>78</v>
      </c>
      <c r="L992" s="2" t="s">
        <v>491</v>
      </c>
      <c r="M992" s="2" t="s">
        <v>117</v>
      </c>
      <c r="N992" s="2" t="s">
        <v>474</v>
      </c>
      <c r="O992" s="2" t="s">
        <v>480</v>
      </c>
      <c r="P992" s="2" t="s">
        <v>152</v>
      </c>
      <c r="Q992" s="2" t="s">
        <v>455</v>
      </c>
      <c r="R992" s="2" t="s">
        <v>211</v>
      </c>
    </row>
    <row r="993" spans="1:18" x14ac:dyDescent="0.35">
      <c r="A993" s="2" t="s">
        <v>20</v>
      </c>
      <c r="B993" s="2" t="s">
        <v>31</v>
      </c>
      <c r="C993" s="2" t="s">
        <v>38</v>
      </c>
      <c r="D993" s="2" t="s">
        <v>56</v>
      </c>
      <c r="E993" s="2" t="s">
        <v>2250</v>
      </c>
      <c r="F993" s="2">
        <f t="shared" si="15"/>
        <v>0.75</v>
      </c>
      <c r="G993" s="2">
        <f>Sheet1[[#This Row],[Annual Salary]]/Sheet1[[#This Row],[Exchange Rate]]</f>
        <v>184496</v>
      </c>
      <c r="H993" s="2" t="s">
        <v>2251</v>
      </c>
      <c r="I993" s="2" t="s">
        <v>67</v>
      </c>
      <c r="J993" s="2" t="s">
        <v>466</v>
      </c>
      <c r="K993" s="2" t="s">
        <v>75</v>
      </c>
      <c r="L993" s="2" t="s">
        <v>99</v>
      </c>
      <c r="M993" s="2" t="s">
        <v>131</v>
      </c>
      <c r="N993" s="2" t="s">
        <v>531</v>
      </c>
      <c r="O993" s="2" t="s">
        <v>504</v>
      </c>
      <c r="P993" s="2" t="s">
        <v>464</v>
      </c>
      <c r="Q993" s="2" t="s">
        <v>455</v>
      </c>
      <c r="R993" s="2" t="s">
        <v>171</v>
      </c>
    </row>
    <row r="994" spans="1:18" x14ac:dyDescent="0.35">
      <c r="A994" s="2" t="s">
        <v>19</v>
      </c>
      <c r="B994" s="2" t="s">
        <v>22</v>
      </c>
      <c r="C994" s="2" t="s">
        <v>52</v>
      </c>
      <c r="D994" s="2" t="s">
        <v>55</v>
      </c>
      <c r="E994" s="2" t="s">
        <v>2252</v>
      </c>
      <c r="F994" s="2">
        <f t="shared" si="15"/>
        <v>1.53</v>
      </c>
      <c r="G994" s="2">
        <f>Sheet1[[#This Row],[Annual Salary]]/Sheet1[[#This Row],[Exchange Rate]]</f>
        <v>84293.464052287585</v>
      </c>
      <c r="H994" s="2" t="s">
        <v>480</v>
      </c>
      <c r="I994" s="2" t="s">
        <v>63</v>
      </c>
      <c r="J994" s="2" t="s">
        <v>472</v>
      </c>
      <c r="K994" s="2" t="s">
        <v>74</v>
      </c>
      <c r="L994" s="2" t="s">
        <v>95</v>
      </c>
      <c r="M994" s="2" t="s">
        <v>120</v>
      </c>
      <c r="N994" s="2" t="s">
        <v>517</v>
      </c>
      <c r="O994" s="2" t="s">
        <v>517</v>
      </c>
      <c r="P994" s="2" t="s">
        <v>152</v>
      </c>
      <c r="Q994" s="2" t="s">
        <v>154</v>
      </c>
      <c r="R994" s="2" t="s">
        <v>446</v>
      </c>
    </row>
    <row r="995" spans="1:18" x14ac:dyDescent="0.35">
      <c r="A995" s="2" t="s">
        <v>16</v>
      </c>
      <c r="B995" s="2" t="s">
        <v>34</v>
      </c>
      <c r="C995" s="2" t="s">
        <v>39</v>
      </c>
      <c r="D995" s="2" t="s">
        <v>449</v>
      </c>
      <c r="E995" s="2" t="s">
        <v>2253</v>
      </c>
      <c r="F995" s="2">
        <f t="shared" si="15"/>
        <v>1.4</v>
      </c>
      <c r="G995" s="2">
        <f>Sheet1[[#This Row],[Annual Salary]]/Sheet1[[#This Row],[Exchange Rate]]</f>
        <v>45941.428571428572</v>
      </c>
      <c r="H995" s="2" t="s">
        <v>2254</v>
      </c>
      <c r="I995" s="2" t="s">
        <v>64</v>
      </c>
      <c r="J995" s="2" t="s">
        <v>452</v>
      </c>
      <c r="K995" s="2" t="s">
        <v>78</v>
      </c>
      <c r="L995" s="2" t="s">
        <v>584</v>
      </c>
      <c r="M995" s="2" t="s">
        <v>133</v>
      </c>
      <c r="N995" s="2" t="s">
        <v>531</v>
      </c>
      <c r="O995" s="2" t="s">
        <v>531</v>
      </c>
      <c r="P995" s="2" t="s">
        <v>454</v>
      </c>
      <c r="Q995" s="2" t="s">
        <v>154</v>
      </c>
      <c r="R995" s="2" t="s">
        <v>382</v>
      </c>
    </row>
    <row r="996" spans="1:18" x14ac:dyDescent="0.35">
      <c r="A996" s="2" t="s">
        <v>20</v>
      </c>
      <c r="B996" s="2" t="s">
        <v>34</v>
      </c>
      <c r="C996" s="2" t="s">
        <v>42</v>
      </c>
      <c r="D996" s="2" t="s">
        <v>59</v>
      </c>
      <c r="E996" s="2" t="s">
        <v>2255</v>
      </c>
      <c r="F996" s="2">
        <f t="shared" si="15"/>
        <v>1.4</v>
      </c>
      <c r="G996" s="2">
        <f>Sheet1[[#This Row],[Annual Salary]]/Sheet1[[#This Row],[Exchange Rate]]</f>
        <v>90100.71428571429</v>
      </c>
      <c r="H996" s="2" t="s">
        <v>2256</v>
      </c>
      <c r="I996" s="2" t="s">
        <v>64</v>
      </c>
      <c r="J996" s="2" t="s">
        <v>466</v>
      </c>
      <c r="K996" s="2" t="s">
        <v>72</v>
      </c>
      <c r="L996" s="2" t="s">
        <v>82</v>
      </c>
      <c r="M996" s="2" t="s">
        <v>112</v>
      </c>
      <c r="N996" s="2" t="s">
        <v>453</v>
      </c>
      <c r="O996" s="2" t="s">
        <v>453</v>
      </c>
      <c r="P996" s="2" t="s">
        <v>454</v>
      </c>
      <c r="Q996" s="2" t="s">
        <v>455</v>
      </c>
      <c r="R996" s="2" t="s">
        <v>223</v>
      </c>
    </row>
    <row r="997" spans="1:18" x14ac:dyDescent="0.35">
      <c r="A997" s="2" t="s">
        <v>20</v>
      </c>
      <c r="B997" s="2" t="s">
        <v>25</v>
      </c>
      <c r="C997" s="2" t="s">
        <v>42</v>
      </c>
      <c r="D997" s="2" t="s">
        <v>59</v>
      </c>
      <c r="E997" s="2" t="s">
        <v>2257</v>
      </c>
      <c r="F997" s="2">
        <f t="shared" si="15"/>
        <v>1.4</v>
      </c>
      <c r="G997" s="2">
        <f>Sheet1[[#This Row],[Annual Salary]]/Sheet1[[#This Row],[Exchange Rate]]</f>
        <v>97560.71428571429</v>
      </c>
      <c r="H997" s="2" t="s">
        <v>2258</v>
      </c>
      <c r="I997" s="2" t="s">
        <v>64</v>
      </c>
      <c r="J997" s="2" t="s">
        <v>466</v>
      </c>
      <c r="K997" s="2" t="s">
        <v>76</v>
      </c>
      <c r="L997" s="2" t="s">
        <v>86</v>
      </c>
      <c r="M997" s="2" t="s">
        <v>143</v>
      </c>
      <c r="N997" s="2" t="s">
        <v>498</v>
      </c>
      <c r="O997" s="2" t="s">
        <v>498</v>
      </c>
      <c r="P997" s="2" t="s">
        <v>464</v>
      </c>
      <c r="Q997" s="2" t="s">
        <v>455</v>
      </c>
      <c r="R997" s="2" t="s">
        <v>188</v>
      </c>
    </row>
    <row r="998" spans="1:18" x14ac:dyDescent="0.35">
      <c r="A998" s="2" t="s">
        <v>19</v>
      </c>
      <c r="B998" s="2" t="s">
        <v>34</v>
      </c>
      <c r="C998" s="2" t="s">
        <v>36</v>
      </c>
      <c r="D998" s="2" t="s">
        <v>60</v>
      </c>
      <c r="E998" s="2" t="s">
        <v>2259</v>
      </c>
      <c r="F998" s="2">
        <f t="shared" si="15"/>
        <v>0.75</v>
      </c>
      <c r="G998" s="2">
        <f>Sheet1[[#This Row],[Annual Salary]]/Sheet1[[#This Row],[Exchange Rate]]</f>
        <v>144317.33333333334</v>
      </c>
      <c r="H998" s="2" t="s">
        <v>2260</v>
      </c>
      <c r="I998" s="2" t="s">
        <v>67</v>
      </c>
      <c r="J998" s="2" t="s">
        <v>69</v>
      </c>
      <c r="K998" s="2" t="s">
        <v>497</v>
      </c>
      <c r="L998" s="2" t="s">
        <v>92</v>
      </c>
      <c r="M998" s="2" t="s">
        <v>92</v>
      </c>
      <c r="N998" s="2" t="s">
        <v>474</v>
      </c>
      <c r="O998" s="2" t="s">
        <v>469</v>
      </c>
      <c r="P998" s="2" t="s">
        <v>148</v>
      </c>
      <c r="Q998" s="2" t="s">
        <v>156</v>
      </c>
      <c r="R998" s="2" t="s">
        <v>212</v>
      </c>
    </row>
    <row r="999" spans="1:18" x14ac:dyDescent="0.35">
      <c r="A999" s="2" t="s">
        <v>18</v>
      </c>
      <c r="B999" s="2" t="s">
        <v>33</v>
      </c>
      <c r="C999" s="2" t="s">
        <v>549</v>
      </c>
      <c r="D999" s="2" t="s">
        <v>57</v>
      </c>
      <c r="E999" s="2" t="s">
        <v>2261</v>
      </c>
      <c r="F999" s="2">
        <f t="shared" si="15"/>
        <v>0.75</v>
      </c>
      <c r="G999" s="2">
        <f>Sheet1[[#This Row],[Annual Salary]]/Sheet1[[#This Row],[Exchange Rate]]</f>
        <v>94782.666666666672</v>
      </c>
      <c r="H999" s="2" t="s">
        <v>480</v>
      </c>
      <c r="I999" s="2" t="s">
        <v>67</v>
      </c>
      <c r="J999" s="2" t="s">
        <v>69</v>
      </c>
      <c r="K999" s="2" t="s">
        <v>76</v>
      </c>
      <c r="L999" s="2" t="s">
        <v>109</v>
      </c>
      <c r="M999" s="2" t="s">
        <v>144</v>
      </c>
      <c r="N999" s="2" t="s">
        <v>453</v>
      </c>
      <c r="O999" s="2" t="s">
        <v>473</v>
      </c>
      <c r="P999" s="2" t="s">
        <v>148</v>
      </c>
      <c r="Q999" s="2" t="s">
        <v>154</v>
      </c>
      <c r="R999" s="2" t="s">
        <v>447</v>
      </c>
    </row>
    <row r="1000" spans="1:18" x14ac:dyDescent="0.35">
      <c r="A1000" s="2" t="s">
        <v>18</v>
      </c>
      <c r="B1000" s="2" t="s">
        <v>33</v>
      </c>
      <c r="C1000" s="2" t="s">
        <v>40</v>
      </c>
      <c r="D1000" s="2" t="s">
        <v>486</v>
      </c>
      <c r="E1000" s="2" t="s">
        <v>2262</v>
      </c>
      <c r="F1000" s="2">
        <f t="shared" si="15"/>
        <v>1.53</v>
      </c>
      <c r="G1000" s="2">
        <f>Sheet1[[#This Row],[Annual Salary]]/Sheet1[[#This Row],[Exchange Rate]]</f>
        <v>57007.843137254902</v>
      </c>
      <c r="H1000" s="2" t="s">
        <v>2263</v>
      </c>
      <c r="I1000" s="2" t="s">
        <v>63</v>
      </c>
      <c r="J1000" s="2" t="s">
        <v>472</v>
      </c>
      <c r="K1000" s="2" t="s">
        <v>71</v>
      </c>
      <c r="L1000" s="2" t="s">
        <v>81</v>
      </c>
      <c r="M1000" s="2" t="s">
        <v>111</v>
      </c>
      <c r="N1000" s="2" t="s">
        <v>477</v>
      </c>
      <c r="O1000" s="2" t="s">
        <v>705</v>
      </c>
      <c r="P1000" s="2" t="s">
        <v>148</v>
      </c>
      <c r="Q1000" s="2" t="s">
        <v>465</v>
      </c>
      <c r="R1000" s="2" t="s">
        <v>180</v>
      </c>
    </row>
    <row r="1001" spans="1:18" x14ac:dyDescent="0.35">
      <c r="A1001" s="2" t="s">
        <v>20</v>
      </c>
      <c r="B1001" s="2" t="s">
        <v>32</v>
      </c>
      <c r="C1001" s="2" t="s">
        <v>42</v>
      </c>
      <c r="D1001" s="2" t="s">
        <v>449</v>
      </c>
      <c r="E1001" s="2" t="s">
        <v>2264</v>
      </c>
      <c r="F1001" s="2">
        <f t="shared" si="15"/>
        <v>1.53</v>
      </c>
      <c r="G1001" s="2">
        <f>Sheet1[[#This Row],[Annual Salary]]/Sheet1[[#This Row],[Exchange Rate]]</f>
        <v>48835.294117647056</v>
      </c>
      <c r="H1001" s="2" t="s">
        <v>2265</v>
      </c>
      <c r="I1001" s="2" t="s">
        <v>63</v>
      </c>
      <c r="J1001" s="2" t="s">
        <v>452</v>
      </c>
      <c r="K1001" s="2" t="s">
        <v>75</v>
      </c>
      <c r="L1001" s="2" t="s">
        <v>85</v>
      </c>
      <c r="M1001" s="2" t="s">
        <v>114</v>
      </c>
      <c r="N1001" s="2" t="s">
        <v>477</v>
      </c>
      <c r="O1001" s="2" t="s">
        <v>477</v>
      </c>
      <c r="P1001" s="2" t="s">
        <v>150</v>
      </c>
      <c r="Q1001" s="2" t="s">
        <v>465</v>
      </c>
      <c r="R1001" s="2" t="s">
        <v>187</v>
      </c>
    </row>
  </sheetData>
  <phoneticPr fontId="2" type="noConversion"/>
  <conditionalFormatting sqref="G1:G1001 G1021:G1048576">
    <cfRule type="top10" dxfId="0" priority="1" rank="3"/>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810A-8A4E-4DAA-B3F9-97FAFF5B44FE}">
  <dimension ref="A1:C42"/>
  <sheetViews>
    <sheetView workbookViewId="0">
      <selection activeCell="A12" sqref="A2:C42"/>
    </sheetView>
  </sheetViews>
  <sheetFormatPr defaultRowHeight="14.5" x14ac:dyDescent="0.35"/>
  <cols>
    <col min="1" max="1" width="20.90625" bestFit="1" customWidth="1"/>
    <col min="2" max="2" width="10.1796875" bestFit="1" customWidth="1"/>
    <col min="3" max="3" width="15.54296875" customWidth="1"/>
  </cols>
  <sheetData>
    <row r="1" spans="1:3" x14ac:dyDescent="0.35">
      <c r="A1" s="7" t="s">
        <v>2270</v>
      </c>
      <c r="B1" s="8" t="s">
        <v>14</v>
      </c>
      <c r="C1" s="9" t="s">
        <v>2271</v>
      </c>
    </row>
    <row r="2" spans="1:3" x14ac:dyDescent="0.35">
      <c r="A2" s="5" t="s">
        <v>30</v>
      </c>
      <c r="B2" s="3" t="s">
        <v>154</v>
      </c>
      <c r="C2" s="6">
        <v>72091.77</v>
      </c>
    </row>
    <row r="3" spans="1:3" x14ac:dyDescent="0.35">
      <c r="A3" s="5" t="s">
        <v>30</v>
      </c>
      <c r="B3" s="3" t="s">
        <v>156</v>
      </c>
      <c r="C3" s="6">
        <v>72590.61</v>
      </c>
    </row>
    <row r="4" spans="1:3" x14ac:dyDescent="0.35">
      <c r="A4" s="5" t="s">
        <v>30</v>
      </c>
      <c r="B4" s="3" t="s">
        <v>455</v>
      </c>
      <c r="C4" s="6">
        <v>79762.91</v>
      </c>
    </row>
    <row r="5" spans="1:3" x14ac:dyDescent="0.35">
      <c r="A5" s="5" t="s">
        <v>30</v>
      </c>
      <c r="B5" s="3" t="s">
        <v>466</v>
      </c>
      <c r="C5" s="6">
        <v>63163.15</v>
      </c>
    </row>
    <row r="6" spans="1:3" x14ac:dyDescent="0.35">
      <c r="A6" s="5" t="s">
        <v>33</v>
      </c>
      <c r="B6" s="3" t="s">
        <v>154</v>
      </c>
      <c r="C6" s="6">
        <v>78726.91</v>
      </c>
    </row>
    <row r="7" spans="1:3" x14ac:dyDescent="0.35">
      <c r="A7" s="5" t="s">
        <v>33</v>
      </c>
      <c r="B7" s="3" t="s">
        <v>156</v>
      </c>
      <c r="C7" s="6">
        <v>50199.64</v>
      </c>
    </row>
    <row r="8" spans="1:3" x14ac:dyDescent="0.35">
      <c r="A8" s="5" t="s">
        <v>33</v>
      </c>
      <c r="B8" s="3" t="s">
        <v>455</v>
      </c>
      <c r="C8" s="6">
        <v>83738.149999999994</v>
      </c>
    </row>
    <row r="9" spans="1:3" x14ac:dyDescent="0.35">
      <c r="A9" s="5" t="s">
        <v>33</v>
      </c>
      <c r="B9" s="3" t="s">
        <v>466</v>
      </c>
      <c r="C9" s="6">
        <v>49713.25</v>
      </c>
    </row>
    <row r="10" spans="1:3" x14ac:dyDescent="0.35">
      <c r="A10" s="5" t="s">
        <v>28</v>
      </c>
      <c r="B10" s="3" t="s">
        <v>154</v>
      </c>
      <c r="C10" s="6">
        <v>66775.38</v>
      </c>
    </row>
    <row r="11" spans="1:3" x14ac:dyDescent="0.35">
      <c r="A11" s="5" t="s">
        <v>28</v>
      </c>
      <c r="B11" s="3" t="s">
        <v>156</v>
      </c>
      <c r="C11" s="6">
        <v>52263.62</v>
      </c>
    </row>
    <row r="12" spans="1:3" x14ac:dyDescent="0.35">
      <c r="A12" s="5" t="s">
        <v>28</v>
      </c>
      <c r="B12" s="3" t="s">
        <v>455</v>
      </c>
      <c r="C12" s="6">
        <v>60995.86</v>
      </c>
    </row>
    <row r="13" spans="1:3" x14ac:dyDescent="0.35">
      <c r="A13" s="5" t="s">
        <v>28</v>
      </c>
      <c r="B13" s="3" t="s">
        <v>466</v>
      </c>
      <c r="C13" s="6">
        <v>69861.8</v>
      </c>
    </row>
    <row r="14" spans="1:3" x14ac:dyDescent="0.35">
      <c r="A14" s="5" t="s">
        <v>23</v>
      </c>
      <c r="B14" s="3" t="s">
        <v>154</v>
      </c>
      <c r="C14" s="6">
        <v>88435.81</v>
      </c>
    </row>
    <row r="15" spans="1:3" x14ac:dyDescent="0.35">
      <c r="A15" s="5" t="s">
        <v>23</v>
      </c>
      <c r="B15" s="3" t="s">
        <v>156</v>
      </c>
      <c r="C15" s="6">
        <v>55896.25</v>
      </c>
    </row>
    <row r="16" spans="1:3" x14ac:dyDescent="0.35">
      <c r="A16" s="5" t="s">
        <v>23</v>
      </c>
      <c r="B16" s="3" t="s">
        <v>455</v>
      </c>
      <c r="C16" s="6">
        <v>57492.36</v>
      </c>
    </row>
    <row r="17" spans="1:3" x14ac:dyDescent="0.35">
      <c r="A17" s="5" t="s">
        <v>23</v>
      </c>
      <c r="B17" s="3" t="s">
        <v>466</v>
      </c>
      <c r="C17" s="6">
        <v>75642.320000000007</v>
      </c>
    </row>
    <row r="18" spans="1:3" x14ac:dyDescent="0.35">
      <c r="A18" s="5" t="s">
        <v>31</v>
      </c>
      <c r="B18" s="3" t="s">
        <v>154</v>
      </c>
      <c r="C18" s="6">
        <v>61829.95</v>
      </c>
    </row>
    <row r="19" spans="1:3" x14ac:dyDescent="0.35">
      <c r="A19" s="5" t="s">
        <v>31</v>
      </c>
      <c r="B19" s="3" t="s">
        <v>156</v>
      </c>
      <c r="C19" s="6">
        <v>57364.98</v>
      </c>
    </row>
    <row r="20" spans="1:3" x14ac:dyDescent="0.35">
      <c r="A20" s="5" t="s">
        <v>31</v>
      </c>
      <c r="B20" s="3" t="s">
        <v>455</v>
      </c>
      <c r="C20" s="6">
        <v>70885.98</v>
      </c>
    </row>
    <row r="21" spans="1:3" x14ac:dyDescent="0.35">
      <c r="A21" s="5" t="s">
        <v>31</v>
      </c>
      <c r="B21" s="3" t="s">
        <v>466</v>
      </c>
      <c r="C21" s="6">
        <v>89216.71</v>
      </c>
    </row>
    <row r="22" spans="1:3" x14ac:dyDescent="0.35">
      <c r="A22" s="5" t="s">
        <v>25</v>
      </c>
      <c r="B22" s="3" t="s">
        <v>154</v>
      </c>
      <c r="C22" s="6">
        <v>65611.289999999994</v>
      </c>
    </row>
    <row r="23" spans="1:3" x14ac:dyDescent="0.35">
      <c r="A23" s="5" t="s">
        <v>25</v>
      </c>
      <c r="B23" s="3" t="s">
        <v>156</v>
      </c>
      <c r="C23" s="6">
        <v>70000.259999999995</v>
      </c>
    </row>
    <row r="24" spans="1:3" x14ac:dyDescent="0.35">
      <c r="A24" s="5" t="s">
        <v>25</v>
      </c>
      <c r="B24" s="3" t="s">
        <v>455</v>
      </c>
      <c r="C24" s="6">
        <v>61163.38</v>
      </c>
    </row>
    <row r="25" spans="1:3" x14ac:dyDescent="0.35">
      <c r="A25" s="5" t="s">
        <v>25</v>
      </c>
      <c r="B25" s="3" t="s">
        <v>466</v>
      </c>
      <c r="C25" s="6">
        <v>63593.94</v>
      </c>
    </row>
    <row r="26" spans="1:3" x14ac:dyDescent="0.35">
      <c r="A26" s="5" t="s">
        <v>34</v>
      </c>
      <c r="B26" s="3" t="s">
        <v>154</v>
      </c>
      <c r="C26" s="6">
        <v>58422.62</v>
      </c>
    </row>
    <row r="27" spans="1:3" x14ac:dyDescent="0.35">
      <c r="A27" s="5" t="s">
        <v>34</v>
      </c>
      <c r="B27" s="3" t="s">
        <v>156</v>
      </c>
      <c r="C27" s="6">
        <v>57885.15</v>
      </c>
    </row>
    <row r="28" spans="1:3" x14ac:dyDescent="0.35">
      <c r="A28" s="5" t="s">
        <v>34</v>
      </c>
      <c r="B28" s="3" t="s">
        <v>455</v>
      </c>
      <c r="C28" s="6">
        <v>66558.850000000006</v>
      </c>
    </row>
    <row r="29" spans="1:3" x14ac:dyDescent="0.35">
      <c r="A29" s="5" t="s">
        <v>34</v>
      </c>
      <c r="B29" s="3" t="s">
        <v>466</v>
      </c>
      <c r="C29" s="6">
        <v>65771.179999999993</v>
      </c>
    </row>
    <row r="30" spans="1:3" x14ac:dyDescent="0.35">
      <c r="A30" s="5" t="s">
        <v>27</v>
      </c>
      <c r="B30" s="3" t="s">
        <v>154</v>
      </c>
      <c r="C30" s="6">
        <v>58799.6</v>
      </c>
    </row>
    <row r="31" spans="1:3" x14ac:dyDescent="0.35">
      <c r="A31" s="5" t="s">
        <v>27</v>
      </c>
      <c r="B31" s="3" t="s">
        <v>156</v>
      </c>
      <c r="C31" s="6">
        <v>63199.19</v>
      </c>
    </row>
    <row r="32" spans="1:3" x14ac:dyDescent="0.35">
      <c r="A32" s="5" t="s">
        <v>27</v>
      </c>
      <c r="B32" s="3" t="s">
        <v>455</v>
      </c>
      <c r="C32" s="6">
        <v>56007.28</v>
      </c>
    </row>
    <row r="33" spans="1:3" x14ac:dyDescent="0.35">
      <c r="A33" s="5" t="s">
        <v>27</v>
      </c>
      <c r="B33" s="3" t="s">
        <v>466</v>
      </c>
      <c r="C33" s="6">
        <v>63174.58</v>
      </c>
    </row>
    <row r="34" spans="1:3" x14ac:dyDescent="0.35">
      <c r="A34" s="5" t="s">
        <v>22</v>
      </c>
      <c r="B34" s="3" t="s">
        <v>154</v>
      </c>
      <c r="C34" s="6">
        <v>80098.28</v>
      </c>
    </row>
    <row r="35" spans="1:3" x14ac:dyDescent="0.35">
      <c r="A35" s="5" t="s">
        <v>22</v>
      </c>
      <c r="B35" s="3" t="s">
        <v>156</v>
      </c>
      <c r="C35" s="6">
        <v>53478.77</v>
      </c>
    </row>
    <row r="36" spans="1:3" x14ac:dyDescent="0.35">
      <c r="A36" s="5" t="s">
        <v>22</v>
      </c>
      <c r="B36" s="3" t="s">
        <v>455</v>
      </c>
      <c r="C36" s="6">
        <v>58497.279999999999</v>
      </c>
    </row>
    <row r="37" spans="1:3" x14ac:dyDescent="0.35">
      <c r="A37" s="5" t="s">
        <v>22</v>
      </c>
      <c r="B37" s="3" t="s">
        <v>466</v>
      </c>
      <c r="C37" s="6">
        <v>73637.240000000005</v>
      </c>
    </row>
    <row r="38" spans="1:3" x14ac:dyDescent="0.35">
      <c r="A38" s="5" t="s">
        <v>32</v>
      </c>
      <c r="B38" s="3" t="s">
        <v>154</v>
      </c>
      <c r="C38" s="6">
        <v>75928.460000000006</v>
      </c>
    </row>
    <row r="39" spans="1:3" x14ac:dyDescent="0.35">
      <c r="A39" s="5" t="s">
        <v>32</v>
      </c>
      <c r="B39" s="3" t="s">
        <v>156</v>
      </c>
      <c r="C39" s="6">
        <v>76130.720000000001</v>
      </c>
    </row>
    <row r="40" spans="1:3" x14ac:dyDescent="0.35">
      <c r="A40" s="5" t="s">
        <v>32</v>
      </c>
      <c r="B40" s="3" t="s">
        <v>455</v>
      </c>
      <c r="C40" s="6">
        <v>71169.279999999999</v>
      </c>
    </row>
    <row r="41" spans="1:3" x14ac:dyDescent="0.35">
      <c r="A41" s="5" t="s">
        <v>32</v>
      </c>
      <c r="B41" s="3" t="s">
        <v>466</v>
      </c>
      <c r="C41" s="6">
        <v>72438.38</v>
      </c>
    </row>
    <row r="42" spans="1:3" x14ac:dyDescent="0.35">
      <c r="A42" s="10" t="s">
        <v>466</v>
      </c>
      <c r="B42" s="11" t="s">
        <v>466</v>
      </c>
      <c r="C42" s="12">
        <v>5486.53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0E06-8124-4711-8D0E-26455277CFD6}">
  <dimension ref="A1:B19"/>
  <sheetViews>
    <sheetView workbookViewId="0">
      <selection sqref="A1:B19"/>
    </sheetView>
  </sheetViews>
  <sheetFormatPr defaultColWidth="8.6328125" defaultRowHeight="14.5" x14ac:dyDescent="0.35"/>
  <cols>
    <col min="1" max="1" width="20.90625" bestFit="1" customWidth="1"/>
    <col min="2" max="2" width="12.7265625" customWidth="1"/>
    <col min="3" max="3" width="13.6328125" bestFit="1" customWidth="1"/>
  </cols>
  <sheetData>
    <row r="1" spans="1:2" x14ac:dyDescent="0.35">
      <c r="A1" s="7" t="s">
        <v>2272</v>
      </c>
      <c r="B1" s="9" t="s">
        <v>2273</v>
      </c>
    </row>
    <row r="2" spans="1:2" x14ac:dyDescent="0.35">
      <c r="A2" s="5" t="s">
        <v>37</v>
      </c>
      <c r="B2" s="6">
        <v>7074949.5700000003</v>
      </c>
    </row>
    <row r="3" spans="1:2" x14ac:dyDescent="0.35">
      <c r="A3" s="5" t="s">
        <v>36</v>
      </c>
      <c r="B3" s="6">
        <v>4584744.3600000003</v>
      </c>
    </row>
    <row r="4" spans="1:2" x14ac:dyDescent="0.35">
      <c r="A4" s="5" t="s">
        <v>42</v>
      </c>
      <c r="B4" s="6">
        <v>4543968.0199999996</v>
      </c>
    </row>
    <row r="5" spans="1:2" x14ac:dyDescent="0.35">
      <c r="A5" s="5" t="s">
        <v>47</v>
      </c>
      <c r="B5" s="6">
        <v>4178369.26</v>
      </c>
    </row>
    <row r="6" spans="1:2" x14ac:dyDescent="0.35">
      <c r="A6" s="5" t="s">
        <v>43</v>
      </c>
      <c r="B6" s="6">
        <v>4133889.71</v>
      </c>
    </row>
    <row r="7" spans="1:2" x14ac:dyDescent="0.35">
      <c r="A7" s="5" t="s">
        <v>38</v>
      </c>
      <c r="B7" s="6">
        <v>3962023.29</v>
      </c>
    </row>
    <row r="8" spans="1:2" x14ac:dyDescent="0.35">
      <c r="A8" s="5" t="s">
        <v>41</v>
      </c>
      <c r="B8" s="6">
        <v>3867247.69</v>
      </c>
    </row>
    <row r="9" spans="1:2" x14ac:dyDescent="0.35">
      <c r="A9" s="5" t="s">
        <v>39</v>
      </c>
      <c r="B9" s="6">
        <v>3835371.04</v>
      </c>
    </row>
    <row r="10" spans="1:2" x14ac:dyDescent="0.35">
      <c r="A10" s="5" t="s">
        <v>51</v>
      </c>
      <c r="B10" s="6">
        <v>3554098.92</v>
      </c>
    </row>
    <row r="11" spans="1:2" x14ac:dyDescent="0.35">
      <c r="A11" s="5" t="s">
        <v>52</v>
      </c>
      <c r="B11" s="6">
        <v>3514055.37</v>
      </c>
    </row>
    <row r="12" spans="1:2" x14ac:dyDescent="0.35">
      <c r="A12" s="5" t="s">
        <v>40</v>
      </c>
      <c r="B12" s="6">
        <v>3483992.45</v>
      </c>
    </row>
    <row r="13" spans="1:2" x14ac:dyDescent="0.35">
      <c r="A13" s="5" t="s">
        <v>46</v>
      </c>
      <c r="B13" s="6">
        <v>3311663.98</v>
      </c>
    </row>
    <row r="14" spans="1:2" x14ac:dyDescent="0.35">
      <c r="A14" s="5" t="s">
        <v>48</v>
      </c>
      <c r="B14" s="6">
        <v>3246767.99</v>
      </c>
    </row>
    <row r="15" spans="1:2" x14ac:dyDescent="0.35">
      <c r="A15" s="5" t="s">
        <v>45</v>
      </c>
      <c r="B15" s="6">
        <v>3041387.92</v>
      </c>
    </row>
    <row r="16" spans="1:2" x14ac:dyDescent="0.35">
      <c r="A16" s="5" t="s">
        <v>448</v>
      </c>
      <c r="B16" s="6">
        <v>2833333.84</v>
      </c>
    </row>
    <row r="17" spans="1:2" x14ac:dyDescent="0.35">
      <c r="A17" s="5" t="s">
        <v>578</v>
      </c>
      <c r="B17" s="6">
        <v>2382512.61</v>
      </c>
    </row>
    <row r="18" spans="1:2" x14ac:dyDescent="0.35">
      <c r="A18" s="5" t="s">
        <v>549</v>
      </c>
      <c r="B18" s="6">
        <v>2351292.17</v>
      </c>
    </row>
    <row r="19" spans="1:2" x14ac:dyDescent="0.35">
      <c r="A19" s="10" t="s">
        <v>466</v>
      </c>
      <c r="B19" s="12">
        <v>164595.82999999999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C1950-3BF2-49B9-B0BC-17AF765EB7A9}">
  <dimension ref="A1:D7"/>
  <sheetViews>
    <sheetView workbookViewId="0">
      <selection sqref="A1:D7"/>
    </sheetView>
  </sheetViews>
  <sheetFormatPr defaultRowHeight="14.5" x14ac:dyDescent="0.35"/>
  <cols>
    <col min="1" max="1" width="16" customWidth="1"/>
    <col min="2" max="2" width="15.26953125" customWidth="1"/>
    <col min="3" max="3" width="16.7265625" customWidth="1"/>
    <col min="4" max="4" width="17.08984375" customWidth="1"/>
  </cols>
  <sheetData>
    <row r="1" spans="1:4" x14ac:dyDescent="0.35">
      <c r="A1" s="7" t="s">
        <v>2274</v>
      </c>
      <c r="B1" s="8" t="s">
        <v>2275</v>
      </c>
      <c r="C1" s="8" t="s">
        <v>2276</v>
      </c>
      <c r="D1" s="9" t="s">
        <v>2277</v>
      </c>
    </row>
    <row r="2" spans="1:4" x14ac:dyDescent="0.35">
      <c r="A2" s="5" t="s">
        <v>454</v>
      </c>
      <c r="B2" s="3">
        <v>65498.98</v>
      </c>
      <c r="C2" s="3">
        <v>0</v>
      </c>
      <c r="D2" s="6">
        <v>205478.67</v>
      </c>
    </row>
    <row r="3" spans="1:4" x14ac:dyDescent="0.35">
      <c r="A3" s="5" t="s">
        <v>148</v>
      </c>
      <c r="B3" s="3">
        <v>59737.7</v>
      </c>
      <c r="C3" s="3">
        <v>0</v>
      </c>
      <c r="D3" s="6">
        <v>172277.33</v>
      </c>
    </row>
    <row r="4" spans="1:4" x14ac:dyDescent="0.35">
      <c r="A4" s="5" t="s">
        <v>464</v>
      </c>
      <c r="B4" s="3">
        <v>66147.88</v>
      </c>
      <c r="C4" s="3">
        <v>0</v>
      </c>
      <c r="D4" s="6">
        <v>186113.33</v>
      </c>
    </row>
    <row r="5" spans="1:4" x14ac:dyDescent="0.35">
      <c r="A5" s="5" t="s">
        <v>150</v>
      </c>
      <c r="B5" s="3">
        <v>68967.399999999994</v>
      </c>
      <c r="C5" s="3">
        <v>0</v>
      </c>
      <c r="D5" s="6">
        <v>265830</v>
      </c>
    </row>
    <row r="6" spans="1:4" x14ac:dyDescent="0.35">
      <c r="A6" s="5" t="s">
        <v>481</v>
      </c>
      <c r="B6" s="3">
        <v>62736.15</v>
      </c>
      <c r="C6" s="3">
        <v>0</v>
      </c>
      <c r="D6" s="6">
        <v>198105</v>
      </c>
    </row>
    <row r="7" spans="1:4" x14ac:dyDescent="0.35">
      <c r="A7" s="10" t="s">
        <v>152</v>
      </c>
      <c r="B7" s="11">
        <v>62659.75</v>
      </c>
      <c r="C7" s="11">
        <v>1789.55</v>
      </c>
      <c r="D7" s="12">
        <v>169318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7471-8949-4C29-8735-4F35A6E6D13C}">
  <dimension ref="A1:C232"/>
  <sheetViews>
    <sheetView workbookViewId="0">
      <selection sqref="A1:C232"/>
    </sheetView>
  </sheetViews>
  <sheetFormatPr defaultRowHeight="14.5" x14ac:dyDescent="0.35"/>
  <cols>
    <col min="1" max="1" width="20.90625" bestFit="1" customWidth="1"/>
    <col min="2" max="2" width="11.90625" customWidth="1"/>
    <col min="3" max="3" width="17.7265625" customWidth="1"/>
  </cols>
  <sheetData>
    <row r="1" spans="1:3" x14ac:dyDescent="0.35">
      <c r="A1" s="7" t="s">
        <v>2270</v>
      </c>
      <c r="B1" s="8" t="s">
        <v>2278</v>
      </c>
      <c r="C1" s="9" t="s">
        <v>2279</v>
      </c>
    </row>
    <row r="2" spans="1:3" x14ac:dyDescent="0.35">
      <c r="A2" s="5" t="s">
        <v>28</v>
      </c>
      <c r="B2" s="3">
        <v>25</v>
      </c>
      <c r="C2" s="6" t="s">
        <v>474</v>
      </c>
    </row>
    <row r="3" spans="1:3" x14ac:dyDescent="0.35">
      <c r="A3" s="5" t="s">
        <v>27</v>
      </c>
      <c r="B3" s="3">
        <v>25</v>
      </c>
      <c r="C3" s="6" t="s">
        <v>459</v>
      </c>
    </row>
    <row r="4" spans="1:3" x14ac:dyDescent="0.35">
      <c r="A4" s="5" t="s">
        <v>34</v>
      </c>
      <c r="B4" s="3">
        <v>25</v>
      </c>
      <c r="C4" s="6" t="s">
        <v>947</v>
      </c>
    </row>
    <row r="5" spans="1:3" x14ac:dyDescent="0.35">
      <c r="A5" s="5" t="s">
        <v>25</v>
      </c>
      <c r="B5" s="3">
        <v>25</v>
      </c>
      <c r="C5" s="6" t="s">
        <v>453</v>
      </c>
    </row>
    <row r="6" spans="1:3" x14ac:dyDescent="0.35">
      <c r="A6" s="5" t="s">
        <v>33</v>
      </c>
      <c r="B6" s="3">
        <v>25</v>
      </c>
      <c r="C6" s="6" t="s">
        <v>459</v>
      </c>
    </row>
    <row r="7" spans="1:3" x14ac:dyDescent="0.35">
      <c r="A7" s="5" t="s">
        <v>23</v>
      </c>
      <c r="B7" s="3">
        <v>25</v>
      </c>
      <c r="C7" s="6" t="s">
        <v>474</v>
      </c>
    </row>
    <row r="8" spans="1:3" x14ac:dyDescent="0.35">
      <c r="A8" s="5" t="s">
        <v>32</v>
      </c>
      <c r="B8" s="3">
        <v>25</v>
      </c>
      <c r="C8" s="6" t="s">
        <v>459</v>
      </c>
    </row>
    <row r="9" spans="1:3" x14ac:dyDescent="0.35">
      <c r="A9" s="5" t="s">
        <v>30</v>
      </c>
      <c r="B9" s="3">
        <v>25</v>
      </c>
      <c r="C9" s="6" t="s">
        <v>459</v>
      </c>
    </row>
    <row r="10" spans="1:3" x14ac:dyDescent="0.35">
      <c r="A10" s="5" t="s">
        <v>25</v>
      </c>
      <c r="B10" s="3">
        <v>24</v>
      </c>
      <c r="C10" s="6" t="s">
        <v>469</v>
      </c>
    </row>
    <row r="11" spans="1:3" x14ac:dyDescent="0.35">
      <c r="A11" s="5" t="s">
        <v>28</v>
      </c>
      <c r="B11" s="3">
        <v>24</v>
      </c>
      <c r="C11" s="6" t="s">
        <v>459</v>
      </c>
    </row>
    <row r="12" spans="1:3" x14ac:dyDescent="0.35">
      <c r="A12" s="5" t="s">
        <v>27</v>
      </c>
      <c r="B12" s="3">
        <v>24</v>
      </c>
      <c r="C12" s="6" t="s">
        <v>469</v>
      </c>
    </row>
    <row r="13" spans="1:3" x14ac:dyDescent="0.35">
      <c r="A13" s="5" t="s">
        <v>34</v>
      </c>
      <c r="B13" s="3">
        <v>24</v>
      </c>
      <c r="C13" s="6" t="s">
        <v>459</v>
      </c>
    </row>
    <row r="14" spans="1:3" x14ac:dyDescent="0.35">
      <c r="A14" s="5" t="s">
        <v>32</v>
      </c>
      <c r="B14" s="3">
        <v>24</v>
      </c>
      <c r="C14" s="6" t="s">
        <v>459</v>
      </c>
    </row>
    <row r="15" spans="1:3" x14ac:dyDescent="0.35">
      <c r="A15" s="5" t="s">
        <v>31</v>
      </c>
      <c r="B15" s="3">
        <v>24</v>
      </c>
      <c r="C15" s="6" t="s">
        <v>459</v>
      </c>
    </row>
    <row r="16" spans="1:3" x14ac:dyDescent="0.35">
      <c r="A16" s="5" t="s">
        <v>34</v>
      </c>
      <c r="B16" s="3">
        <v>23</v>
      </c>
      <c r="C16" s="6" t="s">
        <v>474</v>
      </c>
    </row>
    <row r="17" spans="1:3" x14ac:dyDescent="0.35">
      <c r="A17" s="5" t="s">
        <v>466</v>
      </c>
      <c r="B17" s="3">
        <v>23</v>
      </c>
      <c r="C17" s="6" t="s">
        <v>459</v>
      </c>
    </row>
    <row r="18" spans="1:3" x14ac:dyDescent="0.35">
      <c r="A18" s="5" t="s">
        <v>25</v>
      </c>
      <c r="B18" s="3">
        <v>23</v>
      </c>
      <c r="C18" s="6" t="s">
        <v>469</v>
      </c>
    </row>
    <row r="19" spans="1:3" x14ac:dyDescent="0.35">
      <c r="A19" s="5" t="s">
        <v>32</v>
      </c>
      <c r="B19" s="3">
        <v>23</v>
      </c>
      <c r="C19" s="6" t="s">
        <v>459</v>
      </c>
    </row>
    <row r="20" spans="1:3" x14ac:dyDescent="0.35">
      <c r="A20" s="5" t="s">
        <v>22</v>
      </c>
      <c r="B20" s="3">
        <v>23</v>
      </c>
      <c r="C20" s="6" t="s">
        <v>459</v>
      </c>
    </row>
    <row r="21" spans="1:3" x14ac:dyDescent="0.35">
      <c r="A21" s="5" t="s">
        <v>27</v>
      </c>
      <c r="B21" s="3">
        <v>23</v>
      </c>
      <c r="C21" s="6" t="s">
        <v>459</v>
      </c>
    </row>
    <row r="22" spans="1:3" x14ac:dyDescent="0.35">
      <c r="A22" s="5" t="s">
        <v>28</v>
      </c>
      <c r="B22" s="3">
        <v>22</v>
      </c>
      <c r="C22" s="6" t="s">
        <v>469</v>
      </c>
    </row>
    <row r="23" spans="1:3" x14ac:dyDescent="0.35">
      <c r="A23" s="5" t="s">
        <v>33</v>
      </c>
      <c r="B23" s="3">
        <v>22</v>
      </c>
      <c r="C23" s="6" t="s">
        <v>469</v>
      </c>
    </row>
    <row r="24" spans="1:3" x14ac:dyDescent="0.35">
      <c r="A24" s="5" t="s">
        <v>30</v>
      </c>
      <c r="B24" s="3">
        <v>22</v>
      </c>
      <c r="C24" s="6" t="s">
        <v>469</v>
      </c>
    </row>
    <row r="25" spans="1:3" x14ac:dyDescent="0.35">
      <c r="A25" s="5" t="s">
        <v>27</v>
      </c>
      <c r="B25" s="3">
        <v>22</v>
      </c>
      <c r="C25" s="6" t="s">
        <v>459</v>
      </c>
    </row>
    <row r="26" spans="1:3" x14ac:dyDescent="0.35">
      <c r="A26" s="5" t="s">
        <v>25</v>
      </c>
      <c r="B26" s="3">
        <v>22</v>
      </c>
      <c r="C26" s="6" t="s">
        <v>459</v>
      </c>
    </row>
    <row r="27" spans="1:3" x14ac:dyDescent="0.35">
      <c r="A27" s="5" t="s">
        <v>31</v>
      </c>
      <c r="B27" s="3">
        <v>22</v>
      </c>
      <c r="C27" s="6" t="s">
        <v>459</v>
      </c>
    </row>
    <row r="28" spans="1:3" x14ac:dyDescent="0.35">
      <c r="A28" s="5" t="s">
        <v>34</v>
      </c>
      <c r="B28" s="3">
        <v>20</v>
      </c>
      <c r="C28" s="6" t="s">
        <v>473</v>
      </c>
    </row>
    <row r="29" spans="1:3" x14ac:dyDescent="0.35">
      <c r="A29" s="5" t="s">
        <v>22</v>
      </c>
      <c r="B29" s="3">
        <v>20</v>
      </c>
      <c r="C29" s="6" t="s">
        <v>516</v>
      </c>
    </row>
    <row r="30" spans="1:3" x14ac:dyDescent="0.35">
      <c r="A30" s="5" t="s">
        <v>31</v>
      </c>
      <c r="B30" s="3">
        <v>20</v>
      </c>
      <c r="C30" s="6" t="s">
        <v>469</v>
      </c>
    </row>
    <row r="31" spans="1:3" x14ac:dyDescent="0.35">
      <c r="A31" s="5" t="s">
        <v>33</v>
      </c>
      <c r="B31" s="3">
        <v>20</v>
      </c>
      <c r="C31" s="6" t="s">
        <v>474</v>
      </c>
    </row>
    <row r="32" spans="1:3" x14ac:dyDescent="0.35">
      <c r="A32" s="5" t="s">
        <v>28</v>
      </c>
      <c r="B32" s="3">
        <v>20</v>
      </c>
      <c r="C32" s="6" t="s">
        <v>453</v>
      </c>
    </row>
    <row r="33" spans="1:3" x14ac:dyDescent="0.35">
      <c r="A33" s="5" t="s">
        <v>23</v>
      </c>
      <c r="B33" s="3">
        <v>20</v>
      </c>
      <c r="C33" s="6" t="s">
        <v>474</v>
      </c>
    </row>
    <row r="34" spans="1:3" x14ac:dyDescent="0.35">
      <c r="A34" s="5" t="s">
        <v>30</v>
      </c>
      <c r="B34" s="3">
        <v>20</v>
      </c>
      <c r="C34" s="6" t="s">
        <v>474</v>
      </c>
    </row>
    <row r="35" spans="1:3" x14ac:dyDescent="0.35">
      <c r="A35" s="5" t="s">
        <v>32</v>
      </c>
      <c r="B35" s="3">
        <v>20</v>
      </c>
      <c r="C35" s="6" t="s">
        <v>474</v>
      </c>
    </row>
    <row r="36" spans="1:3" x14ac:dyDescent="0.35">
      <c r="A36" s="5" t="s">
        <v>25</v>
      </c>
      <c r="B36" s="3">
        <v>20</v>
      </c>
      <c r="C36" s="6" t="s">
        <v>517</v>
      </c>
    </row>
    <row r="37" spans="1:3" x14ac:dyDescent="0.35">
      <c r="A37" s="5" t="s">
        <v>27</v>
      </c>
      <c r="B37" s="3">
        <v>20</v>
      </c>
      <c r="C37" s="6" t="s">
        <v>459</v>
      </c>
    </row>
    <row r="38" spans="1:3" x14ac:dyDescent="0.35">
      <c r="A38" s="5" t="s">
        <v>28</v>
      </c>
      <c r="B38" s="3">
        <v>19</v>
      </c>
      <c r="C38" s="6" t="s">
        <v>459</v>
      </c>
    </row>
    <row r="39" spans="1:3" x14ac:dyDescent="0.35">
      <c r="A39" s="5" t="s">
        <v>34</v>
      </c>
      <c r="B39" s="3">
        <v>19</v>
      </c>
      <c r="C39" s="6" t="s">
        <v>474</v>
      </c>
    </row>
    <row r="40" spans="1:3" x14ac:dyDescent="0.35">
      <c r="A40" s="5" t="s">
        <v>30</v>
      </c>
      <c r="B40" s="3">
        <v>19</v>
      </c>
      <c r="C40" s="6" t="s">
        <v>459</v>
      </c>
    </row>
    <row r="41" spans="1:3" x14ac:dyDescent="0.35">
      <c r="A41" s="5" t="s">
        <v>466</v>
      </c>
      <c r="B41" s="3">
        <v>19</v>
      </c>
      <c r="C41" s="6" t="s">
        <v>459</v>
      </c>
    </row>
    <row r="42" spans="1:3" x14ac:dyDescent="0.35">
      <c r="A42" s="5" t="s">
        <v>25</v>
      </c>
      <c r="B42" s="3">
        <v>19</v>
      </c>
      <c r="C42" s="6" t="s">
        <v>459</v>
      </c>
    </row>
    <row r="43" spans="1:3" x14ac:dyDescent="0.35">
      <c r="A43" s="5" t="s">
        <v>27</v>
      </c>
      <c r="B43" s="3">
        <v>19</v>
      </c>
      <c r="C43" s="6" t="s">
        <v>459</v>
      </c>
    </row>
    <row r="44" spans="1:3" x14ac:dyDescent="0.35">
      <c r="A44" s="5" t="s">
        <v>22</v>
      </c>
      <c r="B44" s="3">
        <v>19</v>
      </c>
      <c r="C44" s="6" t="s">
        <v>459</v>
      </c>
    </row>
    <row r="45" spans="1:3" x14ac:dyDescent="0.35">
      <c r="A45" s="5" t="s">
        <v>33</v>
      </c>
      <c r="B45" s="3">
        <v>19</v>
      </c>
      <c r="C45" s="6" t="s">
        <v>459</v>
      </c>
    </row>
    <row r="46" spans="1:3" x14ac:dyDescent="0.35">
      <c r="A46" s="5" t="s">
        <v>34</v>
      </c>
      <c r="B46" s="3">
        <v>18</v>
      </c>
      <c r="C46" s="6" t="s">
        <v>531</v>
      </c>
    </row>
    <row r="47" spans="1:3" x14ac:dyDescent="0.35">
      <c r="A47" s="5" t="s">
        <v>25</v>
      </c>
      <c r="B47" s="3">
        <v>18</v>
      </c>
      <c r="C47" s="6" t="s">
        <v>517</v>
      </c>
    </row>
    <row r="48" spans="1:3" x14ac:dyDescent="0.35">
      <c r="A48" s="5" t="s">
        <v>33</v>
      </c>
      <c r="B48" s="3">
        <v>18</v>
      </c>
      <c r="C48" s="6" t="s">
        <v>469</v>
      </c>
    </row>
    <row r="49" spans="1:3" x14ac:dyDescent="0.35">
      <c r="A49" s="5" t="s">
        <v>466</v>
      </c>
      <c r="B49" s="3">
        <v>18</v>
      </c>
      <c r="C49" s="6" t="s">
        <v>469</v>
      </c>
    </row>
    <row r="50" spans="1:3" x14ac:dyDescent="0.35">
      <c r="A50" s="5" t="s">
        <v>31</v>
      </c>
      <c r="B50" s="3">
        <v>18</v>
      </c>
      <c r="C50" s="6" t="s">
        <v>474</v>
      </c>
    </row>
    <row r="51" spans="1:3" x14ac:dyDescent="0.35">
      <c r="A51" s="5" t="s">
        <v>27</v>
      </c>
      <c r="B51" s="3">
        <v>18</v>
      </c>
      <c r="C51" s="6" t="s">
        <v>474</v>
      </c>
    </row>
    <row r="52" spans="1:3" x14ac:dyDescent="0.35">
      <c r="A52" s="5" t="s">
        <v>30</v>
      </c>
      <c r="B52" s="3">
        <v>18</v>
      </c>
      <c r="C52" s="6" t="s">
        <v>459</v>
      </c>
    </row>
    <row r="53" spans="1:3" x14ac:dyDescent="0.35">
      <c r="A53" s="5" t="s">
        <v>32</v>
      </c>
      <c r="B53" s="3">
        <v>18</v>
      </c>
      <c r="C53" s="6" t="s">
        <v>459</v>
      </c>
    </row>
    <row r="54" spans="1:3" x14ac:dyDescent="0.35">
      <c r="A54" s="5" t="s">
        <v>28</v>
      </c>
      <c r="B54" s="3">
        <v>18</v>
      </c>
      <c r="C54" s="6" t="s">
        <v>517</v>
      </c>
    </row>
    <row r="55" spans="1:3" x14ac:dyDescent="0.35">
      <c r="A55" s="5" t="s">
        <v>23</v>
      </c>
      <c r="B55" s="3">
        <v>18</v>
      </c>
      <c r="C55" s="6" t="s">
        <v>459</v>
      </c>
    </row>
    <row r="56" spans="1:3" x14ac:dyDescent="0.35">
      <c r="A56" s="5" t="s">
        <v>30</v>
      </c>
      <c r="B56" s="3">
        <v>17</v>
      </c>
      <c r="C56" s="6" t="s">
        <v>474</v>
      </c>
    </row>
    <row r="57" spans="1:3" x14ac:dyDescent="0.35">
      <c r="A57" s="5" t="s">
        <v>28</v>
      </c>
      <c r="B57" s="3">
        <v>17</v>
      </c>
      <c r="C57" s="6" t="s">
        <v>469</v>
      </c>
    </row>
    <row r="58" spans="1:3" x14ac:dyDescent="0.35">
      <c r="A58" s="5" t="s">
        <v>32</v>
      </c>
      <c r="B58" s="3">
        <v>17</v>
      </c>
      <c r="C58" s="6" t="s">
        <v>469</v>
      </c>
    </row>
    <row r="59" spans="1:3" x14ac:dyDescent="0.35">
      <c r="A59" s="5" t="s">
        <v>23</v>
      </c>
      <c r="B59" s="3">
        <v>17</v>
      </c>
      <c r="C59" s="6" t="s">
        <v>474</v>
      </c>
    </row>
    <row r="60" spans="1:3" x14ac:dyDescent="0.35">
      <c r="A60" s="5" t="s">
        <v>25</v>
      </c>
      <c r="B60" s="3">
        <v>17</v>
      </c>
      <c r="C60" s="6" t="s">
        <v>488</v>
      </c>
    </row>
    <row r="61" spans="1:3" x14ac:dyDescent="0.35">
      <c r="A61" s="5" t="s">
        <v>34</v>
      </c>
      <c r="B61" s="3">
        <v>17</v>
      </c>
      <c r="C61" s="6" t="s">
        <v>517</v>
      </c>
    </row>
    <row r="62" spans="1:3" x14ac:dyDescent="0.35">
      <c r="A62" s="5" t="s">
        <v>27</v>
      </c>
      <c r="B62" s="3">
        <v>17</v>
      </c>
      <c r="C62" s="6" t="s">
        <v>474</v>
      </c>
    </row>
    <row r="63" spans="1:3" x14ac:dyDescent="0.35">
      <c r="A63" s="5" t="s">
        <v>33</v>
      </c>
      <c r="B63" s="3">
        <v>17</v>
      </c>
      <c r="C63" s="6" t="s">
        <v>459</v>
      </c>
    </row>
    <row r="64" spans="1:3" x14ac:dyDescent="0.35">
      <c r="A64" s="5" t="s">
        <v>28</v>
      </c>
      <c r="B64" s="3">
        <v>16</v>
      </c>
      <c r="C64" s="6" t="s">
        <v>474</v>
      </c>
    </row>
    <row r="65" spans="1:3" x14ac:dyDescent="0.35">
      <c r="A65" s="5" t="s">
        <v>27</v>
      </c>
      <c r="B65" s="3">
        <v>16</v>
      </c>
      <c r="C65" s="6" t="s">
        <v>459</v>
      </c>
    </row>
    <row r="66" spans="1:3" x14ac:dyDescent="0.35">
      <c r="A66" s="5" t="s">
        <v>25</v>
      </c>
      <c r="B66" s="3">
        <v>16</v>
      </c>
      <c r="C66" s="6" t="s">
        <v>459</v>
      </c>
    </row>
    <row r="67" spans="1:3" x14ac:dyDescent="0.35">
      <c r="A67" s="5" t="s">
        <v>34</v>
      </c>
      <c r="B67" s="3">
        <v>16</v>
      </c>
      <c r="C67" s="6" t="s">
        <v>469</v>
      </c>
    </row>
    <row r="68" spans="1:3" x14ac:dyDescent="0.35">
      <c r="A68" s="5" t="s">
        <v>23</v>
      </c>
      <c r="B68" s="3">
        <v>16</v>
      </c>
      <c r="C68" s="6" t="s">
        <v>469</v>
      </c>
    </row>
    <row r="69" spans="1:3" x14ac:dyDescent="0.35">
      <c r="A69" s="5" t="s">
        <v>32</v>
      </c>
      <c r="B69" s="3">
        <v>16</v>
      </c>
      <c r="C69" s="6" t="s">
        <v>459</v>
      </c>
    </row>
    <row r="70" spans="1:3" x14ac:dyDescent="0.35">
      <c r="A70" s="5" t="s">
        <v>31</v>
      </c>
      <c r="B70" s="3">
        <v>16</v>
      </c>
      <c r="C70" s="6" t="s">
        <v>459</v>
      </c>
    </row>
    <row r="71" spans="1:3" x14ac:dyDescent="0.35">
      <c r="A71" s="5" t="s">
        <v>32</v>
      </c>
      <c r="B71" s="3">
        <v>15</v>
      </c>
      <c r="C71" s="6" t="s">
        <v>474</v>
      </c>
    </row>
    <row r="72" spans="1:3" x14ac:dyDescent="0.35">
      <c r="A72" s="5" t="s">
        <v>25</v>
      </c>
      <c r="B72" s="3">
        <v>15</v>
      </c>
      <c r="C72" s="6" t="s">
        <v>914</v>
      </c>
    </row>
    <row r="73" spans="1:3" x14ac:dyDescent="0.35">
      <c r="A73" s="5" t="s">
        <v>31</v>
      </c>
      <c r="B73" s="3">
        <v>15</v>
      </c>
      <c r="C73" s="6" t="s">
        <v>488</v>
      </c>
    </row>
    <row r="74" spans="1:3" x14ac:dyDescent="0.35">
      <c r="A74" s="5" t="s">
        <v>30</v>
      </c>
      <c r="B74" s="3">
        <v>15</v>
      </c>
      <c r="C74" s="6" t="s">
        <v>469</v>
      </c>
    </row>
    <row r="75" spans="1:3" x14ac:dyDescent="0.35">
      <c r="A75" s="5" t="s">
        <v>34</v>
      </c>
      <c r="B75" s="3">
        <v>15</v>
      </c>
      <c r="C75" s="6" t="s">
        <v>546</v>
      </c>
    </row>
    <row r="76" spans="1:3" x14ac:dyDescent="0.35">
      <c r="A76" s="5" t="s">
        <v>28</v>
      </c>
      <c r="B76" s="3">
        <v>15</v>
      </c>
      <c r="C76" s="6" t="s">
        <v>516</v>
      </c>
    </row>
    <row r="77" spans="1:3" x14ac:dyDescent="0.35">
      <c r="A77" s="5" t="s">
        <v>27</v>
      </c>
      <c r="B77" s="3">
        <v>15</v>
      </c>
      <c r="C77" s="6" t="s">
        <v>459</v>
      </c>
    </row>
    <row r="78" spans="1:3" x14ac:dyDescent="0.35">
      <c r="A78" s="5" t="s">
        <v>22</v>
      </c>
      <c r="B78" s="3">
        <v>15</v>
      </c>
      <c r="C78" s="6" t="s">
        <v>474</v>
      </c>
    </row>
    <row r="79" spans="1:3" x14ac:dyDescent="0.35">
      <c r="A79" s="5" t="s">
        <v>23</v>
      </c>
      <c r="B79" s="3">
        <v>15</v>
      </c>
      <c r="C79" s="6" t="s">
        <v>459</v>
      </c>
    </row>
    <row r="80" spans="1:3" x14ac:dyDescent="0.35">
      <c r="A80" s="5" t="s">
        <v>466</v>
      </c>
      <c r="B80" s="3">
        <v>15</v>
      </c>
      <c r="C80" s="6" t="s">
        <v>459</v>
      </c>
    </row>
    <row r="81" spans="1:3" x14ac:dyDescent="0.35">
      <c r="A81" s="5" t="s">
        <v>33</v>
      </c>
      <c r="B81" s="3">
        <v>15</v>
      </c>
      <c r="C81" s="6" t="s">
        <v>469</v>
      </c>
    </row>
    <row r="82" spans="1:3" x14ac:dyDescent="0.35">
      <c r="A82" s="5" t="s">
        <v>23</v>
      </c>
      <c r="B82" s="3">
        <v>14</v>
      </c>
      <c r="C82" s="6" t="s">
        <v>469</v>
      </c>
    </row>
    <row r="83" spans="1:3" x14ac:dyDescent="0.35">
      <c r="A83" s="5" t="s">
        <v>33</v>
      </c>
      <c r="B83" s="3">
        <v>14</v>
      </c>
      <c r="C83" s="6" t="s">
        <v>474</v>
      </c>
    </row>
    <row r="84" spans="1:3" x14ac:dyDescent="0.35">
      <c r="A84" s="5" t="s">
        <v>32</v>
      </c>
      <c r="B84" s="3">
        <v>14</v>
      </c>
      <c r="C84" s="6" t="s">
        <v>459</v>
      </c>
    </row>
    <row r="85" spans="1:3" x14ac:dyDescent="0.35">
      <c r="A85" s="5" t="s">
        <v>34</v>
      </c>
      <c r="B85" s="3">
        <v>14</v>
      </c>
      <c r="C85" s="6" t="s">
        <v>474</v>
      </c>
    </row>
    <row r="86" spans="1:3" x14ac:dyDescent="0.35">
      <c r="A86" s="5" t="s">
        <v>25</v>
      </c>
      <c r="B86" s="3">
        <v>14</v>
      </c>
      <c r="C86" s="6" t="s">
        <v>469</v>
      </c>
    </row>
    <row r="87" spans="1:3" x14ac:dyDescent="0.35">
      <c r="A87" s="5" t="s">
        <v>27</v>
      </c>
      <c r="B87" s="3">
        <v>14</v>
      </c>
      <c r="C87" s="6" t="s">
        <v>459</v>
      </c>
    </row>
    <row r="88" spans="1:3" x14ac:dyDescent="0.35">
      <c r="A88" s="5" t="s">
        <v>28</v>
      </c>
      <c r="B88" s="3">
        <v>14</v>
      </c>
      <c r="C88" s="6" t="s">
        <v>469</v>
      </c>
    </row>
    <row r="89" spans="1:3" x14ac:dyDescent="0.35">
      <c r="A89" s="5" t="s">
        <v>22</v>
      </c>
      <c r="B89" s="3">
        <v>14</v>
      </c>
      <c r="C89" s="6" t="s">
        <v>469</v>
      </c>
    </row>
    <row r="90" spans="1:3" x14ac:dyDescent="0.35">
      <c r="A90" s="5" t="s">
        <v>31</v>
      </c>
      <c r="B90" s="3">
        <v>14</v>
      </c>
      <c r="C90" s="6" t="s">
        <v>459</v>
      </c>
    </row>
    <row r="91" spans="1:3" x14ac:dyDescent="0.35">
      <c r="A91" s="5" t="s">
        <v>33</v>
      </c>
      <c r="B91" s="3">
        <v>13</v>
      </c>
      <c r="C91" s="6" t="s">
        <v>469</v>
      </c>
    </row>
    <row r="92" spans="1:3" x14ac:dyDescent="0.35">
      <c r="A92" s="5" t="s">
        <v>25</v>
      </c>
      <c r="B92" s="3">
        <v>13</v>
      </c>
      <c r="C92" s="6" t="s">
        <v>473</v>
      </c>
    </row>
    <row r="93" spans="1:3" x14ac:dyDescent="0.35">
      <c r="A93" s="5" t="s">
        <v>30</v>
      </c>
      <c r="B93" s="3">
        <v>13</v>
      </c>
      <c r="C93" s="6" t="s">
        <v>469</v>
      </c>
    </row>
    <row r="94" spans="1:3" x14ac:dyDescent="0.35">
      <c r="A94" s="5" t="s">
        <v>23</v>
      </c>
      <c r="B94" s="3">
        <v>13</v>
      </c>
      <c r="C94" s="6" t="s">
        <v>459</v>
      </c>
    </row>
    <row r="95" spans="1:3" x14ac:dyDescent="0.35">
      <c r="A95" s="5" t="s">
        <v>28</v>
      </c>
      <c r="B95" s="3">
        <v>13</v>
      </c>
      <c r="C95" s="6" t="s">
        <v>474</v>
      </c>
    </row>
    <row r="96" spans="1:3" x14ac:dyDescent="0.35">
      <c r="A96" s="5" t="s">
        <v>22</v>
      </c>
      <c r="B96" s="3">
        <v>13</v>
      </c>
      <c r="C96" s="6" t="s">
        <v>459</v>
      </c>
    </row>
    <row r="97" spans="1:3" x14ac:dyDescent="0.35">
      <c r="A97" s="5" t="s">
        <v>32</v>
      </c>
      <c r="B97" s="3">
        <v>13</v>
      </c>
      <c r="C97" s="6" t="s">
        <v>459</v>
      </c>
    </row>
    <row r="98" spans="1:3" x14ac:dyDescent="0.35">
      <c r="A98" s="5" t="s">
        <v>466</v>
      </c>
      <c r="B98" s="3">
        <v>13</v>
      </c>
      <c r="C98" s="6" t="s">
        <v>459</v>
      </c>
    </row>
    <row r="99" spans="1:3" x14ac:dyDescent="0.35">
      <c r="A99" s="5" t="s">
        <v>28</v>
      </c>
      <c r="B99" s="3">
        <v>12</v>
      </c>
      <c r="C99" s="6" t="s">
        <v>488</v>
      </c>
    </row>
    <row r="100" spans="1:3" x14ac:dyDescent="0.35">
      <c r="A100" s="5" t="s">
        <v>32</v>
      </c>
      <c r="B100" s="3">
        <v>12</v>
      </c>
      <c r="C100" s="6" t="s">
        <v>474</v>
      </c>
    </row>
    <row r="101" spans="1:3" x14ac:dyDescent="0.35">
      <c r="A101" s="5" t="s">
        <v>33</v>
      </c>
      <c r="B101" s="3">
        <v>12</v>
      </c>
      <c r="C101" s="6" t="s">
        <v>517</v>
      </c>
    </row>
    <row r="102" spans="1:3" x14ac:dyDescent="0.35">
      <c r="A102" s="5" t="s">
        <v>466</v>
      </c>
      <c r="B102" s="3">
        <v>12</v>
      </c>
      <c r="C102" s="6" t="s">
        <v>469</v>
      </c>
    </row>
    <row r="103" spans="1:3" x14ac:dyDescent="0.35">
      <c r="A103" s="5" t="s">
        <v>34</v>
      </c>
      <c r="B103" s="3">
        <v>12</v>
      </c>
      <c r="C103" s="6" t="s">
        <v>531</v>
      </c>
    </row>
    <row r="104" spans="1:3" x14ac:dyDescent="0.35">
      <c r="A104" s="5" t="s">
        <v>27</v>
      </c>
      <c r="B104" s="3">
        <v>12</v>
      </c>
      <c r="C104" s="6" t="s">
        <v>469</v>
      </c>
    </row>
    <row r="105" spans="1:3" x14ac:dyDescent="0.35">
      <c r="A105" s="5" t="s">
        <v>30</v>
      </c>
      <c r="B105" s="3">
        <v>12</v>
      </c>
      <c r="C105" s="6" t="s">
        <v>488</v>
      </c>
    </row>
    <row r="106" spans="1:3" x14ac:dyDescent="0.35">
      <c r="A106" s="5" t="s">
        <v>22</v>
      </c>
      <c r="B106" s="3">
        <v>12</v>
      </c>
      <c r="C106" s="6" t="s">
        <v>474</v>
      </c>
    </row>
    <row r="107" spans="1:3" x14ac:dyDescent="0.35">
      <c r="A107" s="5" t="s">
        <v>25</v>
      </c>
      <c r="B107" s="3">
        <v>12</v>
      </c>
      <c r="C107" s="6" t="s">
        <v>488</v>
      </c>
    </row>
    <row r="108" spans="1:3" x14ac:dyDescent="0.35">
      <c r="A108" s="5" t="s">
        <v>31</v>
      </c>
      <c r="B108" s="3">
        <v>12</v>
      </c>
      <c r="C108" s="6" t="s">
        <v>469</v>
      </c>
    </row>
    <row r="109" spans="1:3" x14ac:dyDescent="0.35">
      <c r="A109" s="5" t="s">
        <v>466</v>
      </c>
      <c r="B109" s="3">
        <v>11</v>
      </c>
      <c r="C109" s="6" t="s">
        <v>459</v>
      </c>
    </row>
    <row r="110" spans="1:3" x14ac:dyDescent="0.35">
      <c r="A110" s="5" t="s">
        <v>22</v>
      </c>
      <c r="B110" s="3">
        <v>11</v>
      </c>
      <c r="C110" s="6" t="s">
        <v>474</v>
      </c>
    </row>
    <row r="111" spans="1:3" x14ac:dyDescent="0.35">
      <c r="A111" s="5" t="s">
        <v>34</v>
      </c>
      <c r="B111" s="3">
        <v>11</v>
      </c>
      <c r="C111" s="6" t="s">
        <v>459</v>
      </c>
    </row>
    <row r="112" spans="1:3" x14ac:dyDescent="0.35">
      <c r="A112" s="5" t="s">
        <v>28</v>
      </c>
      <c r="B112" s="3">
        <v>11</v>
      </c>
      <c r="C112" s="6" t="s">
        <v>474</v>
      </c>
    </row>
    <row r="113" spans="1:3" x14ac:dyDescent="0.35">
      <c r="A113" s="5" t="s">
        <v>25</v>
      </c>
      <c r="B113" s="3">
        <v>11</v>
      </c>
      <c r="C113" s="6" t="s">
        <v>459</v>
      </c>
    </row>
    <row r="114" spans="1:3" x14ac:dyDescent="0.35">
      <c r="A114" s="5" t="s">
        <v>23</v>
      </c>
      <c r="B114" s="3">
        <v>11</v>
      </c>
      <c r="C114" s="6" t="s">
        <v>459</v>
      </c>
    </row>
    <row r="115" spans="1:3" x14ac:dyDescent="0.35">
      <c r="A115" s="5" t="s">
        <v>27</v>
      </c>
      <c r="B115" s="3">
        <v>10</v>
      </c>
      <c r="C115" s="6" t="s">
        <v>474</v>
      </c>
    </row>
    <row r="116" spans="1:3" x14ac:dyDescent="0.35">
      <c r="A116" s="5" t="s">
        <v>32</v>
      </c>
      <c r="B116" s="3">
        <v>10</v>
      </c>
      <c r="C116" s="6" t="s">
        <v>517</v>
      </c>
    </row>
    <row r="117" spans="1:3" x14ac:dyDescent="0.35">
      <c r="A117" s="5" t="s">
        <v>34</v>
      </c>
      <c r="B117" s="3">
        <v>10</v>
      </c>
      <c r="C117" s="6" t="s">
        <v>546</v>
      </c>
    </row>
    <row r="118" spans="1:3" x14ac:dyDescent="0.35">
      <c r="A118" s="5" t="s">
        <v>28</v>
      </c>
      <c r="B118" s="3">
        <v>10</v>
      </c>
      <c r="C118" s="6" t="s">
        <v>474</v>
      </c>
    </row>
    <row r="119" spans="1:3" x14ac:dyDescent="0.35">
      <c r="A119" s="5" t="s">
        <v>25</v>
      </c>
      <c r="B119" s="3">
        <v>10</v>
      </c>
      <c r="C119" s="6" t="s">
        <v>488</v>
      </c>
    </row>
    <row r="120" spans="1:3" x14ac:dyDescent="0.35">
      <c r="A120" s="5" t="s">
        <v>22</v>
      </c>
      <c r="B120" s="3">
        <v>10</v>
      </c>
      <c r="C120" s="6" t="s">
        <v>469</v>
      </c>
    </row>
    <row r="121" spans="1:3" x14ac:dyDescent="0.35">
      <c r="A121" s="5" t="s">
        <v>30</v>
      </c>
      <c r="B121" s="3">
        <v>10</v>
      </c>
      <c r="C121" s="6" t="s">
        <v>469</v>
      </c>
    </row>
    <row r="122" spans="1:3" x14ac:dyDescent="0.35">
      <c r="A122" s="5" t="s">
        <v>33</v>
      </c>
      <c r="B122" s="3">
        <v>10</v>
      </c>
      <c r="C122" s="6" t="s">
        <v>474</v>
      </c>
    </row>
    <row r="123" spans="1:3" x14ac:dyDescent="0.35">
      <c r="A123" s="5" t="s">
        <v>31</v>
      </c>
      <c r="B123" s="3">
        <v>10</v>
      </c>
      <c r="C123" s="6" t="s">
        <v>469</v>
      </c>
    </row>
    <row r="124" spans="1:3" x14ac:dyDescent="0.35">
      <c r="A124" s="5" t="s">
        <v>23</v>
      </c>
      <c r="B124" s="3">
        <v>10</v>
      </c>
      <c r="C124" s="6" t="s">
        <v>474</v>
      </c>
    </row>
    <row r="125" spans="1:3" x14ac:dyDescent="0.35">
      <c r="A125" s="5" t="s">
        <v>466</v>
      </c>
      <c r="B125" s="3">
        <v>10</v>
      </c>
      <c r="C125" s="6" t="s">
        <v>459</v>
      </c>
    </row>
    <row r="126" spans="1:3" x14ac:dyDescent="0.35">
      <c r="A126" s="5" t="s">
        <v>30</v>
      </c>
      <c r="B126" s="3">
        <v>9</v>
      </c>
      <c r="C126" s="6" t="s">
        <v>517</v>
      </c>
    </row>
    <row r="127" spans="1:3" x14ac:dyDescent="0.35">
      <c r="A127" s="5" t="s">
        <v>28</v>
      </c>
      <c r="B127" s="3">
        <v>9</v>
      </c>
      <c r="C127" s="6" t="s">
        <v>516</v>
      </c>
    </row>
    <row r="128" spans="1:3" x14ac:dyDescent="0.35">
      <c r="A128" s="5" t="s">
        <v>31</v>
      </c>
      <c r="B128" s="3">
        <v>9</v>
      </c>
      <c r="C128" s="6" t="s">
        <v>488</v>
      </c>
    </row>
    <row r="129" spans="1:3" x14ac:dyDescent="0.35">
      <c r="A129" s="5" t="s">
        <v>27</v>
      </c>
      <c r="B129" s="3">
        <v>9</v>
      </c>
      <c r="C129" s="6" t="s">
        <v>517</v>
      </c>
    </row>
    <row r="130" spans="1:3" x14ac:dyDescent="0.35">
      <c r="A130" s="5" t="s">
        <v>23</v>
      </c>
      <c r="B130" s="3">
        <v>9</v>
      </c>
      <c r="C130" s="6" t="s">
        <v>531</v>
      </c>
    </row>
    <row r="131" spans="1:3" x14ac:dyDescent="0.35">
      <c r="A131" s="5" t="s">
        <v>25</v>
      </c>
      <c r="B131" s="3">
        <v>9</v>
      </c>
      <c r="C131" s="6" t="s">
        <v>453</v>
      </c>
    </row>
    <row r="132" spans="1:3" x14ac:dyDescent="0.35">
      <c r="A132" s="5" t="s">
        <v>32</v>
      </c>
      <c r="B132" s="3">
        <v>9</v>
      </c>
      <c r="C132" s="6" t="s">
        <v>474</v>
      </c>
    </row>
    <row r="133" spans="1:3" x14ac:dyDescent="0.35">
      <c r="A133" s="5" t="s">
        <v>22</v>
      </c>
      <c r="B133" s="3">
        <v>9</v>
      </c>
      <c r="C133" s="6" t="s">
        <v>474</v>
      </c>
    </row>
    <row r="134" spans="1:3" x14ac:dyDescent="0.35">
      <c r="A134" s="5" t="s">
        <v>34</v>
      </c>
      <c r="B134" s="3">
        <v>9</v>
      </c>
      <c r="C134" s="6" t="s">
        <v>705</v>
      </c>
    </row>
    <row r="135" spans="1:3" x14ac:dyDescent="0.35">
      <c r="A135" s="5" t="s">
        <v>33</v>
      </c>
      <c r="B135" s="3">
        <v>9</v>
      </c>
      <c r="C135" s="6" t="s">
        <v>469</v>
      </c>
    </row>
    <row r="136" spans="1:3" x14ac:dyDescent="0.35">
      <c r="A136" s="5" t="s">
        <v>25</v>
      </c>
      <c r="B136" s="3">
        <v>8</v>
      </c>
      <c r="C136" s="6" t="s">
        <v>453</v>
      </c>
    </row>
    <row r="137" spans="1:3" x14ac:dyDescent="0.35">
      <c r="A137" s="5" t="s">
        <v>34</v>
      </c>
      <c r="B137" s="3">
        <v>8</v>
      </c>
      <c r="C137" s="6" t="s">
        <v>516</v>
      </c>
    </row>
    <row r="138" spans="1:3" x14ac:dyDescent="0.35">
      <c r="A138" s="5" t="s">
        <v>32</v>
      </c>
      <c r="B138" s="3">
        <v>8</v>
      </c>
      <c r="C138" s="6" t="s">
        <v>473</v>
      </c>
    </row>
    <row r="139" spans="1:3" x14ac:dyDescent="0.35">
      <c r="A139" s="5" t="s">
        <v>31</v>
      </c>
      <c r="B139" s="3">
        <v>8</v>
      </c>
      <c r="C139" s="6" t="s">
        <v>517</v>
      </c>
    </row>
    <row r="140" spans="1:3" x14ac:dyDescent="0.35">
      <c r="A140" s="5" t="s">
        <v>30</v>
      </c>
      <c r="B140" s="3">
        <v>8</v>
      </c>
      <c r="C140" s="6" t="s">
        <v>517</v>
      </c>
    </row>
    <row r="141" spans="1:3" x14ac:dyDescent="0.35">
      <c r="A141" s="5" t="s">
        <v>22</v>
      </c>
      <c r="B141" s="3">
        <v>8</v>
      </c>
      <c r="C141" s="6" t="s">
        <v>469</v>
      </c>
    </row>
    <row r="142" spans="1:3" x14ac:dyDescent="0.35">
      <c r="A142" s="5" t="s">
        <v>28</v>
      </c>
      <c r="B142" s="3">
        <v>8</v>
      </c>
      <c r="C142" s="6" t="s">
        <v>473</v>
      </c>
    </row>
    <row r="143" spans="1:3" x14ac:dyDescent="0.35">
      <c r="A143" s="5" t="s">
        <v>23</v>
      </c>
      <c r="B143" s="3">
        <v>8</v>
      </c>
      <c r="C143" s="6" t="s">
        <v>474</v>
      </c>
    </row>
    <row r="144" spans="1:3" x14ac:dyDescent="0.35">
      <c r="A144" s="5" t="s">
        <v>33</v>
      </c>
      <c r="B144" s="3">
        <v>8</v>
      </c>
      <c r="C144" s="6" t="s">
        <v>474</v>
      </c>
    </row>
    <row r="145" spans="1:3" x14ac:dyDescent="0.35">
      <c r="A145" s="5" t="s">
        <v>27</v>
      </c>
      <c r="B145" s="3">
        <v>8</v>
      </c>
      <c r="C145" s="6" t="s">
        <v>474</v>
      </c>
    </row>
    <row r="146" spans="1:3" x14ac:dyDescent="0.35">
      <c r="A146" s="5" t="s">
        <v>31</v>
      </c>
      <c r="B146" s="3">
        <v>7</v>
      </c>
      <c r="C146" s="6" t="s">
        <v>473</v>
      </c>
    </row>
    <row r="147" spans="1:3" x14ac:dyDescent="0.35">
      <c r="A147" s="5" t="s">
        <v>23</v>
      </c>
      <c r="B147" s="3">
        <v>7</v>
      </c>
      <c r="C147" s="6" t="s">
        <v>469</v>
      </c>
    </row>
    <row r="148" spans="1:3" x14ac:dyDescent="0.35">
      <c r="A148" s="5" t="s">
        <v>27</v>
      </c>
      <c r="B148" s="3">
        <v>7</v>
      </c>
      <c r="C148" s="6" t="s">
        <v>517</v>
      </c>
    </row>
    <row r="149" spans="1:3" x14ac:dyDescent="0.35">
      <c r="A149" s="5" t="s">
        <v>32</v>
      </c>
      <c r="B149" s="3">
        <v>7</v>
      </c>
      <c r="C149" s="6" t="s">
        <v>474</v>
      </c>
    </row>
    <row r="150" spans="1:3" x14ac:dyDescent="0.35">
      <c r="A150" s="5" t="s">
        <v>28</v>
      </c>
      <c r="B150" s="3">
        <v>7</v>
      </c>
      <c r="C150" s="6" t="s">
        <v>488</v>
      </c>
    </row>
    <row r="151" spans="1:3" x14ac:dyDescent="0.35">
      <c r="A151" s="5" t="s">
        <v>34</v>
      </c>
      <c r="B151" s="3">
        <v>7</v>
      </c>
      <c r="C151" s="6" t="s">
        <v>453</v>
      </c>
    </row>
    <row r="152" spans="1:3" x14ac:dyDescent="0.35">
      <c r="A152" s="5" t="s">
        <v>30</v>
      </c>
      <c r="B152" s="3">
        <v>7</v>
      </c>
      <c r="C152" s="6" t="s">
        <v>473</v>
      </c>
    </row>
    <row r="153" spans="1:3" x14ac:dyDescent="0.35">
      <c r="A153" s="5" t="s">
        <v>25</v>
      </c>
      <c r="B153" s="3">
        <v>7</v>
      </c>
      <c r="C153" s="6" t="s">
        <v>488</v>
      </c>
    </row>
    <row r="154" spans="1:3" x14ac:dyDescent="0.35">
      <c r="A154" s="5" t="s">
        <v>466</v>
      </c>
      <c r="B154" s="3">
        <v>7</v>
      </c>
      <c r="C154" s="6" t="s">
        <v>459</v>
      </c>
    </row>
    <row r="155" spans="1:3" x14ac:dyDescent="0.35">
      <c r="A155" s="5" t="s">
        <v>22</v>
      </c>
      <c r="B155" s="3">
        <v>7</v>
      </c>
      <c r="C155" s="6" t="s">
        <v>474</v>
      </c>
    </row>
    <row r="156" spans="1:3" x14ac:dyDescent="0.35">
      <c r="A156" s="5" t="s">
        <v>466</v>
      </c>
      <c r="B156" s="3">
        <v>6</v>
      </c>
      <c r="C156" s="6" t="s">
        <v>459</v>
      </c>
    </row>
    <row r="157" spans="1:3" x14ac:dyDescent="0.35">
      <c r="A157" s="5" t="s">
        <v>28</v>
      </c>
      <c r="B157" s="3">
        <v>6</v>
      </c>
      <c r="C157" s="6" t="s">
        <v>546</v>
      </c>
    </row>
    <row r="158" spans="1:3" x14ac:dyDescent="0.35">
      <c r="A158" s="5" t="s">
        <v>25</v>
      </c>
      <c r="B158" s="3">
        <v>6</v>
      </c>
      <c r="C158" s="6" t="s">
        <v>473</v>
      </c>
    </row>
    <row r="159" spans="1:3" x14ac:dyDescent="0.35">
      <c r="A159" s="5" t="s">
        <v>22</v>
      </c>
      <c r="B159" s="3">
        <v>6</v>
      </c>
      <c r="C159" s="6" t="s">
        <v>488</v>
      </c>
    </row>
    <row r="160" spans="1:3" x14ac:dyDescent="0.35">
      <c r="A160" s="5" t="s">
        <v>34</v>
      </c>
      <c r="B160" s="3">
        <v>6</v>
      </c>
      <c r="C160" s="6" t="s">
        <v>766</v>
      </c>
    </row>
    <row r="161" spans="1:3" x14ac:dyDescent="0.35">
      <c r="A161" s="5" t="s">
        <v>27</v>
      </c>
      <c r="B161" s="3">
        <v>6</v>
      </c>
      <c r="C161" s="6" t="s">
        <v>459</v>
      </c>
    </row>
    <row r="162" spans="1:3" x14ac:dyDescent="0.35">
      <c r="A162" s="5" t="s">
        <v>30</v>
      </c>
      <c r="B162" s="3">
        <v>6</v>
      </c>
      <c r="C162" s="6" t="s">
        <v>517</v>
      </c>
    </row>
    <row r="163" spans="1:3" x14ac:dyDescent="0.35">
      <c r="A163" s="5" t="s">
        <v>31</v>
      </c>
      <c r="B163" s="3">
        <v>6</v>
      </c>
      <c r="C163" s="6" t="s">
        <v>516</v>
      </c>
    </row>
    <row r="164" spans="1:3" x14ac:dyDescent="0.35">
      <c r="A164" s="5" t="s">
        <v>23</v>
      </c>
      <c r="B164" s="3">
        <v>6</v>
      </c>
      <c r="C164" s="6" t="s">
        <v>516</v>
      </c>
    </row>
    <row r="165" spans="1:3" x14ac:dyDescent="0.35">
      <c r="A165" s="5" t="s">
        <v>33</v>
      </c>
      <c r="B165" s="3">
        <v>6</v>
      </c>
      <c r="C165" s="6" t="s">
        <v>488</v>
      </c>
    </row>
    <row r="166" spans="1:3" x14ac:dyDescent="0.35">
      <c r="A166" s="5" t="s">
        <v>32</v>
      </c>
      <c r="B166" s="3">
        <v>6</v>
      </c>
      <c r="C166" s="6" t="s">
        <v>469</v>
      </c>
    </row>
    <row r="167" spans="1:3" x14ac:dyDescent="0.35">
      <c r="A167" s="5" t="s">
        <v>466</v>
      </c>
      <c r="B167" s="3">
        <v>5</v>
      </c>
      <c r="C167" s="6" t="s">
        <v>474</v>
      </c>
    </row>
    <row r="168" spans="1:3" x14ac:dyDescent="0.35">
      <c r="A168" s="5" t="s">
        <v>22</v>
      </c>
      <c r="B168" s="3">
        <v>5</v>
      </c>
      <c r="C168" s="6" t="s">
        <v>517</v>
      </c>
    </row>
    <row r="169" spans="1:3" x14ac:dyDescent="0.35">
      <c r="A169" s="5" t="s">
        <v>27</v>
      </c>
      <c r="B169" s="3">
        <v>5</v>
      </c>
      <c r="C169" s="6" t="s">
        <v>488</v>
      </c>
    </row>
    <row r="170" spans="1:3" x14ac:dyDescent="0.35">
      <c r="A170" s="5" t="s">
        <v>31</v>
      </c>
      <c r="B170" s="3">
        <v>5</v>
      </c>
      <c r="C170" s="6" t="s">
        <v>504</v>
      </c>
    </row>
    <row r="171" spans="1:3" x14ac:dyDescent="0.35">
      <c r="A171" s="5" t="s">
        <v>34</v>
      </c>
      <c r="B171" s="3">
        <v>5</v>
      </c>
      <c r="C171" s="6" t="s">
        <v>510</v>
      </c>
    </row>
    <row r="172" spans="1:3" x14ac:dyDescent="0.35">
      <c r="A172" s="5" t="s">
        <v>28</v>
      </c>
      <c r="B172" s="3">
        <v>5</v>
      </c>
      <c r="C172" s="6" t="s">
        <v>473</v>
      </c>
    </row>
    <row r="173" spans="1:3" x14ac:dyDescent="0.35">
      <c r="A173" s="5" t="s">
        <v>25</v>
      </c>
      <c r="B173" s="3">
        <v>5</v>
      </c>
      <c r="C173" s="6" t="s">
        <v>504</v>
      </c>
    </row>
    <row r="174" spans="1:3" x14ac:dyDescent="0.35">
      <c r="A174" s="5" t="s">
        <v>23</v>
      </c>
      <c r="B174" s="3">
        <v>5</v>
      </c>
      <c r="C174" s="6" t="s">
        <v>516</v>
      </c>
    </row>
    <row r="175" spans="1:3" x14ac:dyDescent="0.35">
      <c r="A175" s="5" t="s">
        <v>32</v>
      </c>
      <c r="B175" s="3">
        <v>5</v>
      </c>
      <c r="C175" s="6" t="s">
        <v>473</v>
      </c>
    </row>
    <row r="176" spans="1:3" x14ac:dyDescent="0.35">
      <c r="A176" s="5" t="s">
        <v>30</v>
      </c>
      <c r="B176" s="3">
        <v>5</v>
      </c>
      <c r="C176" s="6" t="s">
        <v>488</v>
      </c>
    </row>
    <row r="177" spans="1:3" x14ac:dyDescent="0.35">
      <c r="A177" s="5" t="s">
        <v>33</v>
      </c>
      <c r="B177" s="3">
        <v>5</v>
      </c>
      <c r="C177" s="6" t="s">
        <v>488</v>
      </c>
    </row>
    <row r="178" spans="1:3" x14ac:dyDescent="0.35">
      <c r="A178" s="5" t="s">
        <v>31</v>
      </c>
      <c r="B178" s="3">
        <v>4</v>
      </c>
      <c r="C178" s="6" t="s">
        <v>504</v>
      </c>
    </row>
    <row r="179" spans="1:3" x14ac:dyDescent="0.35">
      <c r="A179" s="5" t="s">
        <v>23</v>
      </c>
      <c r="B179" s="3">
        <v>4</v>
      </c>
      <c r="C179" s="6" t="s">
        <v>488</v>
      </c>
    </row>
    <row r="180" spans="1:3" x14ac:dyDescent="0.35">
      <c r="A180" s="5" t="s">
        <v>30</v>
      </c>
      <c r="B180" s="3">
        <v>4</v>
      </c>
      <c r="C180" s="6" t="s">
        <v>488</v>
      </c>
    </row>
    <row r="181" spans="1:3" x14ac:dyDescent="0.35">
      <c r="A181" s="5" t="s">
        <v>466</v>
      </c>
      <c r="B181" s="3">
        <v>4</v>
      </c>
      <c r="C181" s="6" t="s">
        <v>517</v>
      </c>
    </row>
    <row r="182" spans="1:3" x14ac:dyDescent="0.35">
      <c r="A182" s="5" t="s">
        <v>32</v>
      </c>
      <c r="B182" s="3">
        <v>4</v>
      </c>
      <c r="C182" s="6" t="s">
        <v>488</v>
      </c>
    </row>
    <row r="183" spans="1:3" x14ac:dyDescent="0.35">
      <c r="A183" s="5" t="s">
        <v>28</v>
      </c>
      <c r="B183" s="3">
        <v>4</v>
      </c>
      <c r="C183" s="6" t="s">
        <v>504</v>
      </c>
    </row>
    <row r="184" spans="1:3" x14ac:dyDescent="0.35">
      <c r="A184" s="5" t="s">
        <v>34</v>
      </c>
      <c r="B184" s="3">
        <v>4</v>
      </c>
      <c r="C184" s="6" t="s">
        <v>947</v>
      </c>
    </row>
    <row r="185" spans="1:3" x14ac:dyDescent="0.35">
      <c r="A185" s="5" t="s">
        <v>25</v>
      </c>
      <c r="B185" s="3">
        <v>4</v>
      </c>
      <c r="C185" s="6" t="s">
        <v>546</v>
      </c>
    </row>
    <row r="186" spans="1:3" x14ac:dyDescent="0.35">
      <c r="A186" s="5" t="s">
        <v>33</v>
      </c>
      <c r="B186" s="3">
        <v>4</v>
      </c>
      <c r="C186" s="6" t="s">
        <v>516</v>
      </c>
    </row>
    <row r="187" spans="1:3" x14ac:dyDescent="0.35">
      <c r="A187" s="5" t="s">
        <v>22</v>
      </c>
      <c r="B187" s="3">
        <v>4</v>
      </c>
      <c r="C187" s="6" t="s">
        <v>473</v>
      </c>
    </row>
    <row r="188" spans="1:3" x14ac:dyDescent="0.35">
      <c r="A188" s="5" t="s">
        <v>27</v>
      </c>
      <c r="B188" s="3">
        <v>4</v>
      </c>
      <c r="C188" s="6" t="s">
        <v>474</v>
      </c>
    </row>
    <row r="189" spans="1:3" x14ac:dyDescent="0.35">
      <c r="A189" s="5" t="s">
        <v>25</v>
      </c>
      <c r="B189" s="3">
        <v>3</v>
      </c>
      <c r="C189" s="6" t="s">
        <v>504</v>
      </c>
    </row>
    <row r="190" spans="1:3" x14ac:dyDescent="0.35">
      <c r="A190" s="5" t="s">
        <v>34</v>
      </c>
      <c r="B190" s="3">
        <v>3</v>
      </c>
      <c r="C190" s="6" t="s">
        <v>947</v>
      </c>
    </row>
    <row r="191" spans="1:3" x14ac:dyDescent="0.35">
      <c r="A191" s="5" t="s">
        <v>32</v>
      </c>
      <c r="B191" s="3">
        <v>3</v>
      </c>
      <c r="C191" s="6" t="s">
        <v>517</v>
      </c>
    </row>
    <row r="192" spans="1:3" x14ac:dyDescent="0.35">
      <c r="A192" s="5" t="s">
        <v>31</v>
      </c>
      <c r="B192" s="3">
        <v>3</v>
      </c>
      <c r="C192" s="6" t="s">
        <v>469</v>
      </c>
    </row>
    <row r="193" spans="1:3" x14ac:dyDescent="0.35">
      <c r="A193" s="5" t="s">
        <v>22</v>
      </c>
      <c r="B193" s="3">
        <v>3</v>
      </c>
      <c r="C193" s="6" t="s">
        <v>469</v>
      </c>
    </row>
    <row r="194" spans="1:3" x14ac:dyDescent="0.35">
      <c r="A194" s="5" t="s">
        <v>30</v>
      </c>
      <c r="B194" s="3">
        <v>3</v>
      </c>
      <c r="C194" s="6" t="s">
        <v>474</v>
      </c>
    </row>
    <row r="195" spans="1:3" x14ac:dyDescent="0.35">
      <c r="A195" s="5" t="s">
        <v>23</v>
      </c>
      <c r="B195" s="3">
        <v>3</v>
      </c>
      <c r="C195" s="6" t="s">
        <v>488</v>
      </c>
    </row>
    <row r="196" spans="1:3" x14ac:dyDescent="0.35">
      <c r="A196" s="5" t="s">
        <v>33</v>
      </c>
      <c r="B196" s="3">
        <v>3</v>
      </c>
      <c r="C196" s="6" t="s">
        <v>474</v>
      </c>
    </row>
    <row r="197" spans="1:3" x14ac:dyDescent="0.35">
      <c r="A197" s="5" t="s">
        <v>27</v>
      </c>
      <c r="B197" s="3">
        <v>3</v>
      </c>
      <c r="C197" s="6" t="s">
        <v>517</v>
      </c>
    </row>
    <row r="198" spans="1:3" x14ac:dyDescent="0.35">
      <c r="A198" s="5" t="s">
        <v>466</v>
      </c>
      <c r="B198" s="3">
        <v>3</v>
      </c>
      <c r="C198" s="6" t="s">
        <v>459</v>
      </c>
    </row>
    <row r="199" spans="1:3" x14ac:dyDescent="0.35">
      <c r="A199" s="5" t="s">
        <v>28</v>
      </c>
      <c r="B199" s="3">
        <v>3</v>
      </c>
      <c r="C199" s="6" t="s">
        <v>473</v>
      </c>
    </row>
    <row r="200" spans="1:3" x14ac:dyDescent="0.35">
      <c r="A200" s="5" t="s">
        <v>23</v>
      </c>
      <c r="B200" s="3">
        <v>2</v>
      </c>
      <c r="C200" s="6" t="s">
        <v>516</v>
      </c>
    </row>
    <row r="201" spans="1:3" x14ac:dyDescent="0.35">
      <c r="A201" s="5" t="s">
        <v>28</v>
      </c>
      <c r="B201" s="3">
        <v>2</v>
      </c>
      <c r="C201" s="6" t="s">
        <v>516</v>
      </c>
    </row>
    <row r="202" spans="1:3" x14ac:dyDescent="0.35">
      <c r="A202" s="5" t="s">
        <v>34</v>
      </c>
      <c r="B202" s="3">
        <v>2</v>
      </c>
      <c r="C202" s="6" t="s">
        <v>914</v>
      </c>
    </row>
    <row r="203" spans="1:3" x14ac:dyDescent="0.35">
      <c r="A203" s="5" t="s">
        <v>27</v>
      </c>
      <c r="B203" s="3">
        <v>2</v>
      </c>
      <c r="C203" s="6" t="s">
        <v>474</v>
      </c>
    </row>
    <row r="204" spans="1:3" x14ac:dyDescent="0.35">
      <c r="A204" s="5" t="s">
        <v>22</v>
      </c>
      <c r="B204" s="3">
        <v>2</v>
      </c>
      <c r="C204" s="6" t="s">
        <v>474</v>
      </c>
    </row>
    <row r="205" spans="1:3" x14ac:dyDescent="0.35">
      <c r="A205" s="5" t="s">
        <v>31</v>
      </c>
      <c r="B205" s="3">
        <v>2</v>
      </c>
      <c r="C205" s="6" t="s">
        <v>488</v>
      </c>
    </row>
    <row r="206" spans="1:3" x14ac:dyDescent="0.35">
      <c r="A206" s="5" t="s">
        <v>30</v>
      </c>
      <c r="B206" s="3">
        <v>2</v>
      </c>
      <c r="C206" s="6" t="s">
        <v>488</v>
      </c>
    </row>
    <row r="207" spans="1:3" x14ac:dyDescent="0.35">
      <c r="A207" s="5" t="s">
        <v>466</v>
      </c>
      <c r="B207" s="3">
        <v>2</v>
      </c>
      <c r="C207" s="6" t="s">
        <v>469</v>
      </c>
    </row>
    <row r="208" spans="1:3" x14ac:dyDescent="0.35">
      <c r="A208" s="5" t="s">
        <v>25</v>
      </c>
      <c r="B208" s="3">
        <v>2</v>
      </c>
      <c r="C208" s="6" t="s">
        <v>504</v>
      </c>
    </row>
    <row r="209" spans="1:3" x14ac:dyDescent="0.35">
      <c r="A209" s="5" t="s">
        <v>32</v>
      </c>
      <c r="B209" s="3">
        <v>2</v>
      </c>
      <c r="C209" s="6" t="s">
        <v>469</v>
      </c>
    </row>
    <row r="210" spans="1:3" x14ac:dyDescent="0.35">
      <c r="A210" s="5" t="s">
        <v>33</v>
      </c>
      <c r="B210" s="3">
        <v>2</v>
      </c>
      <c r="C210" s="6" t="s">
        <v>517</v>
      </c>
    </row>
    <row r="211" spans="1:3" x14ac:dyDescent="0.35">
      <c r="A211" s="5" t="s">
        <v>22</v>
      </c>
      <c r="B211" s="3">
        <v>1</v>
      </c>
      <c r="C211" s="6" t="s">
        <v>517</v>
      </c>
    </row>
    <row r="212" spans="1:3" x14ac:dyDescent="0.35">
      <c r="A212" s="5" t="s">
        <v>34</v>
      </c>
      <c r="B212" s="3">
        <v>1</v>
      </c>
      <c r="C212" s="6" t="s">
        <v>504</v>
      </c>
    </row>
    <row r="213" spans="1:3" x14ac:dyDescent="0.35">
      <c r="A213" s="5" t="s">
        <v>33</v>
      </c>
      <c r="B213" s="3">
        <v>1</v>
      </c>
      <c r="C213" s="6" t="s">
        <v>473</v>
      </c>
    </row>
    <row r="214" spans="1:3" x14ac:dyDescent="0.35">
      <c r="A214" s="5" t="s">
        <v>31</v>
      </c>
      <c r="B214" s="3">
        <v>1</v>
      </c>
      <c r="C214" s="6" t="s">
        <v>488</v>
      </c>
    </row>
    <row r="215" spans="1:3" x14ac:dyDescent="0.35">
      <c r="A215" s="5" t="s">
        <v>466</v>
      </c>
      <c r="B215" s="3">
        <v>1</v>
      </c>
      <c r="C215" s="6" t="s">
        <v>474</v>
      </c>
    </row>
    <row r="216" spans="1:3" x14ac:dyDescent="0.35">
      <c r="A216" s="5" t="s">
        <v>32</v>
      </c>
      <c r="B216" s="3">
        <v>1</v>
      </c>
      <c r="C216" s="6" t="s">
        <v>474</v>
      </c>
    </row>
    <row r="217" spans="1:3" x14ac:dyDescent="0.35">
      <c r="A217" s="5" t="s">
        <v>30</v>
      </c>
      <c r="B217" s="3">
        <v>1</v>
      </c>
      <c r="C217" s="6" t="s">
        <v>516</v>
      </c>
    </row>
    <row r="218" spans="1:3" x14ac:dyDescent="0.35">
      <c r="A218" s="5" t="s">
        <v>23</v>
      </c>
      <c r="B218" s="3">
        <v>1</v>
      </c>
      <c r="C218" s="6" t="s">
        <v>517</v>
      </c>
    </row>
    <row r="219" spans="1:3" x14ac:dyDescent="0.35">
      <c r="A219" s="5" t="s">
        <v>25</v>
      </c>
      <c r="B219" s="3">
        <v>1</v>
      </c>
      <c r="C219" s="6" t="s">
        <v>488</v>
      </c>
    </row>
    <row r="220" spans="1:3" x14ac:dyDescent="0.35">
      <c r="A220" s="5" t="s">
        <v>28</v>
      </c>
      <c r="B220" s="3">
        <v>1</v>
      </c>
      <c r="C220" s="6" t="s">
        <v>488</v>
      </c>
    </row>
    <row r="221" spans="1:3" x14ac:dyDescent="0.35">
      <c r="A221" s="5" t="s">
        <v>27</v>
      </c>
      <c r="B221" s="3">
        <v>1</v>
      </c>
      <c r="C221" s="6" t="s">
        <v>459</v>
      </c>
    </row>
    <row r="222" spans="1:3" x14ac:dyDescent="0.35">
      <c r="A222" s="5" t="s">
        <v>27</v>
      </c>
      <c r="B222" s="3">
        <v>0</v>
      </c>
      <c r="C222" s="6" t="s">
        <v>453</v>
      </c>
    </row>
    <row r="223" spans="1:3" x14ac:dyDescent="0.35">
      <c r="A223" s="5" t="s">
        <v>466</v>
      </c>
      <c r="B223" s="3">
        <v>0</v>
      </c>
      <c r="C223" s="6" t="s">
        <v>488</v>
      </c>
    </row>
    <row r="224" spans="1:3" x14ac:dyDescent="0.35">
      <c r="A224" s="5" t="s">
        <v>30</v>
      </c>
      <c r="B224" s="3">
        <v>0</v>
      </c>
      <c r="C224" s="6" t="s">
        <v>546</v>
      </c>
    </row>
    <row r="225" spans="1:3" x14ac:dyDescent="0.35">
      <c r="A225" s="5" t="s">
        <v>28</v>
      </c>
      <c r="B225" s="3">
        <v>0</v>
      </c>
      <c r="C225" s="6" t="s">
        <v>463</v>
      </c>
    </row>
    <row r="226" spans="1:3" x14ac:dyDescent="0.35">
      <c r="A226" s="5" t="s">
        <v>25</v>
      </c>
      <c r="B226" s="3">
        <v>0</v>
      </c>
      <c r="C226" s="6" t="s">
        <v>463</v>
      </c>
    </row>
    <row r="227" spans="1:3" x14ac:dyDescent="0.35">
      <c r="A227" s="5" t="s">
        <v>34</v>
      </c>
      <c r="B227" s="3">
        <v>0</v>
      </c>
      <c r="C227" s="6" t="s">
        <v>577</v>
      </c>
    </row>
    <row r="228" spans="1:3" x14ac:dyDescent="0.35">
      <c r="A228" s="5" t="s">
        <v>33</v>
      </c>
      <c r="B228" s="3">
        <v>0</v>
      </c>
      <c r="C228" s="6" t="s">
        <v>531</v>
      </c>
    </row>
    <row r="229" spans="1:3" x14ac:dyDescent="0.35">
      <c r="A229" s="5" t="s">
        <v>22</v>
      </c>
      <c r="B229" s="3">
        <v>0</v>
      </c>
      <c r="C229" s="6" t="s">
        <v>453</v>
      </c>
    </row>
    <row r="230" spans="1:3" x14ac:dyDescent="0.35">
      <c r="A230" s="5" t="s">
        <v>23</v>
      </c>
      <c r="B230" s="3">
        <v>0</v>
      </c>
      <c r="C230" s="6" t="s">
        <v>453</v>
      </c>
    </row>
    <row r="231" spans="1:3" x14ac:dyDescent="0.35">
      <c r="A231" s="5" t="s">
        <v>32</v>
      </c>
      <c r="B231" s="3">
        <v>0</v>
      </c>
      <c r="C231" s="6" t="s">
        <v>488</v>
      </c>
    </row>
    <row r="232" spans="1:3" x14ac:dyDescent="0.35">
      <c r="A232" s="10" t="s">
        <v>31</v>
      </c>
      <c r="B232" s="11">
        <v>0</v>
      </c>
      <c r="C232" s="12" t="s">
        <v>488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0402-C6ED-4328-9A28-9B91467517C9}">
  <dimension ref="A1:C21"/>
  <sheetViews>
    <sheetView workbookViewId="0">
      <selection sqref="A1:C21"/>
    </sheetView>
  </sheetViews>
  <sheetFormatPr defaultRowHeight="14.5" x14ac:dyDescent="0.35"/>
  <cols>
    <col min="1" max="1" width="10.1796875" bestFit="1" customWidth="1"/>
    <col min="2" max="2" width="14.453125" customWidth="1"/>
    <col min="3" max="3" width="9.08984375" customWidth="1"/>
  </cols>
  <sheetData>
    <row r="1" spans="1:3" x14ac:dyDescent="0.35">
      <c r="A1" s="7" t="s">
        <v>14</v>
      </c>
      <c r="B1" s="8" t="s">
        <v>2280</v>
      </c>
      <c r="C1" s="9" t="s">
        <v>2281</v>
      </c>
    </row>
    <row r="2" spans="1:3" x14ac:dyDescent="0.35">
      <c r="A2" s="5" t="s">
        <v>455</v>
      </c>
      <c r="B2" s="3" t="s">
        <v>16</v>
      </c>
      <c r="C2" s="6">
        <v>67986.5</v>
      </c>
    </row>
    <row r="3" spans="1:3" x14ac:dyDescent="0.35">
      <c r="A3" s="5" t="s">
        <v>154</v>
      </c>
      <c r="B3" s="3" t="s">
        <v>17</v>
      </c>
      <c r="C3" s="6">
        <v>97159.58</v>
      </c>
    </row>
    <row r="4" spans="1:3" x14ac:dyDescent="0.35">
      <c r="A4" s="5" t="s">
        <v>466</v>
      </c>
      <c r="B4" s="3" t="s">
        <v>16</v>
      </c>
      <c r="C4" s="6">
        <v>66943.55</v>
      </c>
    </row>
    <row r="5" spans="1:3" x14ac:dyDescent="0.35">
      <c r="A5" s="5" t="s">
        <v>154</v>
      </c>
      <c r="B5" s="3" t="s">
        <v>18</v>
      </c>
      <c r="C5" s="6">
        <v>65292.11</v>
      </c>
    </row>
    <row r="6" spans="1:3" x14ac:dyDescent="0.35">
      <c r="A6" s="5" t="s">
        <v>455</v>
      </c>
      <c r="B6" s="3" t="s">
        <v>19</v>
      </c>
      <c r="C6" s="6">
        <v>69055.83</v>
      </c>
    </row>
    <row r="7" spans="1:3" x14ac:dyDescent="0.35">
      <c r="A7" s="5" t="s">
        <v>154</v>
      </c>
      <c r="B7" s="3" t="s">
        <v>19</v>
      </c>
      <c r="C7" s="6">
        <v>66512.89</v>
      </c>
    </row>
    <row r="8" spans="1:3" x14ac:dyDescent="0.35">
      <c r="A8" s="5" t="s">
        <v>156</v>
      </c>
      <c r="B8" s="3" t="s">
        <v>20</v>
      </c>
      <c r="C8" s="6">
        <v>56822.13</v>
      </c>
    </row>
    <row r="9" spans="1:3" x14ac:dyDescent="0.35">
      <c r="A9" s="5" t="s">
        <v>466</v>
      </c>
      <c r="B9" s="3" t="s">
        <v>19</v>
      </c>
      <c r="C9" s="6">
        <v>59355.93</v>
      </c>
    </row>
    <row r="10" spans="1:3" x14ac:dyDescent="0.35">
      <c r="A10" s="5" t="s">
        <v>455</v>
      </c>
      <c r="B10" s="3" t="s">
        <v>20</v>
      </c>
      <c r="C10" s="6">
        <v>72684.91</v>
      </c>
    </row>
    <row r="11" spans="1:3" x14ac:dyDescent="0.35">
      <c r="A11" s="5" t="s">
        <v>154</v>
      </c>
      <c r="B11" s="3" t="s">
        <v>16</v>
      </c>
      <c r="C11" s="6">
        <v>77879.100000000006</v>
      </c>
    </row>
    <row r="12" spans="1:3" x14ac:dyDescent="0.35">
      <c r="A12" s="5" t="s">
        <v>466</v>
      </c>
      <c r="B12" s="3" t="s">
        <v>18</v>
      </c>
      <c r="C12" s="6">
        <v>63055.69</v>
      </c>
    </row>
    <row r="13" spans="1:3" x14ac:dyDescent="0.35">
      <c r="A13" s="5" t="s">
        <v>156</v>
      </c>
      <c r="B13" s="3" t="s">
        <v>17</v>
      </c>
      <c r="C13" s="6">
        <v>74413.05</v>
      </c>
    </row>
    <row r="14" spans="1:3" x14ac:dyDescent="0.35">
      <c r="A14" s="5" t="s">
        <v>156</v>
      </c>
      <c r="B14" s="3" t="s">
        <v>19</v>
      </c>
      <c r="C14" s="6">
        <v>60667.54</v>
      </c>
    </row>
    <row r="15" spans="1:3" x14ac:dyDescent="0.35">
      <c r="A15" s="5" t="s">
        <v>156</v>
      </c>
      <c r="B15" s="3" t="s">
        <v>18</v>
      </c>
      <c r="C15" s="6">
        <v>61847.08</v>
      </c>
    </row>
    <row r="16" spans="1:3" x14ac:dyDescent="0.35">
      <c r="A16" s="5" t="s">
        <v>455</v>
      </c>
      <c r="B16" s="3" t="s">
        <v>18</v>
      </c>
      <c r="C16" s="6">
        <v>60623.61</v>
      </c>
    </row>
    <row r="17" spans="1:3" x14ac:dyDescent="0.35">
      <c r="A17" s="5" t="s">
        <v>156</v>
      </c>
      <c r="B17" s="3" t="s">
        <v>16</v>
      </c>
      <c r="C17" s="6">
        <v>57949.39</v>
      </c>
    </row>
    <row r="18" spans="1:3" x14ac:dyDescent="0.35">
      <c r="A18" s="5" t="s">
        <v>466</v>
      </c>
      <c r="B18" s="3" t="s">
        <v>20</v>
      </c>
      <c r="C18" s="6">
        <v>54199.7</v>
      </c>
    </row>
    <row r="19" spans="1:3" x14ac:dyDescent="0.35">
      <c r="A19" s="5" t="s">
        <v>466</v>
      </c>
      <c r="B19" s="3" t="s">
        <v>17</v>
      </c>
      <c r="C19" s="6">
        <v>53013.14</v>
      </c>
    </row>
    <row r="20" spans="1:3" x14ac:dyDescent="0.35">
      <c r="A20" s="5" t="s">
        <v>154</v>
      </c>
      <c r="B20" s="3" t="s">
        <v>20</v>
      </c>
      <c r="C20" s="6">
        <v>63403.19</v>
      </c>
    </row>
    <row r="21" spans="1:3" x14ac:dyDescent="0.35">
      <c r="A21" s="10" t="s">
        <v>455</v>
      </c>
      <c r="B21" s="11" t="s">
        <v>17</v>
      </c>
      <c r="C21" s="12">
        <v>68334.289999999994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4503A-0A72-4708-B25A-DA0676DFE88A}">
  <dimension ref="A1:C12"/>
  <sheetViews>
    <sheetView workbookViewId="0">
      <selection sqref="A1:C11"/>
    </sheetView>
  </sheetViews>
  <sheetFormatPr defaultRowHeight="14.5" x14ac:dyDescent="0.35"/>
  <cols>
    <col min="1" max="1" width="14.1796875" bestFit="1" customWidth="1"/>
    <col min="2" max="2" width="18.90625" bestFit="1" customWidth="1"/>
    <col min="3" max="3" width="13.08984375" customWidth="1"/>
  </cols>
  <sheetData>
    <row r="1" spans="1:3" x14ac:dyDescent="0.35">
      <c r="A1" s="7" t="s">
        <v>2282</v>
      </c>
      <c r="B1" s="8" t="s">
        <v>2283</v>
      </c>
      <c r="C1" s="9" t="s">
        <v>2298</v>
      </c>
    </row>
    <row r="2" spans="1:3" x14ac:dyDescent="0.35">
      <c r="A2" s="5" t="s">
        <v>74</v>
      </c>
      <c r="B2" s="3" t="s">
        <v>37</v>
      </c>
      <c r="C2" s="6">
        <v>1682198</v>
      </c>
    </row>
    <row r="3" spans="1:3" x14ac:dyDescent="0.35">
      <c r="A3" s="5" t="s">
        <v>78</v>
      </c>
      <c r="B3" s="3" t="s">
        <v>42</v>
      </c>
      <c r="C3" s="6">
        <v>1511660</v>
      </c>
    </row>
    <row r="4" spans="1:3" x14ac:dyDescent="0.35">
      <c r="A4" s="5" t="s">
        <v>76</v>
      </c>
      <c r="B4" s="3" t="s">
        <v>37</v>
      </c>
      <c r="C4" s="6">
        <v>1770290</v>
      </c>
    </row>
    <row r="5" spans="1:3" x14ac:dyDescent="0.35">
      <c r="A5" s="5" t="s">
        <v>497</v>
      </c>
      <c r="B5" s="3" t="s">
        <v>40</v>
      </c>
      <c r="C5" s="6">
        <v>1408560</v>
      </c>
    </row>
    <row r="6" spans="1:3" x14ac:dyDescent="0.35">
      <c r="A6" s="5" t="s">
        <v>71</v>
      </c>
      <c r="B6" s="3" t="s">
        <v>48</v>
      </c>
      <c r="C6" s="6">
        <v>1504980</v>
      </c>
    </row>
    <row r="7" spans="1:3" x14ac:dyDescent="0.35">
      <c r="A7" s="5" t="s">
        <v>80</v>
      </c>
      <c r="B7" s="3" t="s">
        <v>578</v>
      </c>
      <c r="C7" s="6">
        <v>1604314</v>
      </c>
    </row>
    <row r="8" spans="1:3" x14ac:dyDescent="0.35">
      <c r="A8" s="5" t="s">
        <v>72</v>
      </c>
      <c r="B8" s="3" t="s">
        <v>52</v>
      </c>
      <c r="C8" s="6">
        <v>1724710</v>
      </c>
    </row>
    <row r="9" spans="1:3" x14ac:dyDescent="0.35">
      <c r="A9" s="5" t="s">
        <v>77</v>
      </c>
      <c r="B9" s="3" t="s">
        <v>46</v>
      </c>
      <c r="C9" s="6">
        <v>7204471</v>
      </c>
    </row>
    <row r="10" spans="1:3" x14ac:dyDescent="0.35">
      <c r="A10" s="5" t="s">
        <v>73</v>
      </c>
      <c r="B10" s="3" t="s">
        <v>51</v>
      </c>
      <c r="C10" s="6">
        <v>1431545</v>
      </c>
    </row>
    <row r="11" spans="1:3" x14ac:dyDescent="0.35">
      <c r="A11" s="10" t="s">
        <v>75</v>
      </c>
      <c r="B11" s="11" t="s">
        <v>38</v>
      </c>
      <c r="C11" s="12">
        <v>1862812</v>
      </c>
    </row>
    <row r="12" spans="1:3" x14ac:dyDescent="0.35">
      <c r="A12" s="2"/>
      <c r="B12" s="2"/>
      <c r="C12" s="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E4BB-332F-4A0B-BE77-8C2F4F309080}">
  <dimension ref="A1:C309"/>
  <sheetViews>
    <sheetView workbookViewId="0">
      <selection sqref="A1:C309"/>
    </sheetView>
  </sheetViews>
  <sheetFormatPr defaultRowHeight="14.5" x14ac:dyDescent="0.35"/>
  <cols>
    <col min="1" max="1" width="12.26953125" bestFit="1" customWidth="1"/>
    <col min="2" max="2" width="20.90625" bestFit="1" customWidth="1"/>
    <col min="3" max="3" width="15.453125" customWidth="1"/>
  </cols>
  <sheetData>
    <row r="1" spans="1:3" x14ac:dyDescent="0.35">
      <c r="A1" s="7" t="s">
        <v>2284</v>
      </c>
      <c r="B1" s="8" t="s">
        <v>2270</v>
      </c>
      <c r="C1" s="9" t="s">
        <v>2285</v>
      </c>
    </row>
    <row r="2" spans="1:3" x14ac:dyDescent="0.35">
      <c r="A2" s="5" t="s">
        <v>111</v>
      </c>
      <c r="B2" s="3" t="s">
        <v>25</v>
      </c>
      <c r="C2" s="6">
        <v>61599.3</v>
      </c>
    </row>
    <row r="3" spans="1:3" x14ac:dyDescent="0.35">
      <c r="A3" s="5" t="s">
        <v>112</v>
      </c>
      <c r="B3" s="3" t="s">
        <v>22</v>
      </c>
      <c r="C3" s="6">
        <v>114024.45</v>
      </c>
    </row>
    <row r="4" spans="1:3" x14ac:dyDescent="0.35">
      <c r="A4" s="5" t="s">
        <v>73</v>
      </c>
      <c r="B4" s="3" t="s">
        <v>23</v>
      </c>
      <c r="C4" s="6">
        <v>56147.97</v>
      </c>
    </row>
    <row r="5" spans="1:3" x14ac:dyDescent="0.35">
      <c r="A5" s="5" t="s">
        <v>113</v>
      </c>
      <c r="B5" s="3" t="s">
        <v>34</v>
      </c>
      <c r="C5" s="6">
        <v>71756.800000000003</v>
      </c>
    </row>
    <row r="6" spans="1:3" x14ac:dyDescent="0.35">
      <c r="A6" s="5" t="s">
        <v>114</v>
      </c>
      <c r="B6" s="3" t="s">
        <v>25</v>
      </c>
      <c r="C6" s="6">
        <v>64172.55</v>
      </c>
    </row>
    <row r="7" spans="1:3" x14ac:dyDescent="0.35">
      <c r="A7" s="5" t="s">
        <v>115</v>
      </c>
      <c r="B7" s="3" t="s">
        <v>34</v>
      </c>
      <c r="C7" s="6">
        <v>68837.25</v>
      </c>
    </row>
    <row r="8" spans="1:3" x14ac:dyDescent="0.35">
      <c r="A8" s="5" t="s">
        <v>116</v>
      </c>
      <c r="B8" s="3" t="s">
        <v>27</v>
      </c>
      <c r="C8" s="6">
        <v>36551.160000000003</v>
      </c>
    </row>
    <row r="9" spans="1:3" x14ac:dyDescent="0.35">
      <c r="A9" s="5" t="s">
        <v>111</v>
      </c>
      <c r="B9" s="3" t="s">
        <v>28</v>
      </c>
      <c r="C9" s="6">
        <v>69125.73</v>
      </c>
    </row>
    <row r="10" spans="1:3" x14ac:dyDescent="0.35">
      <c r="A10" s="5" t="s">
        <v>466</v>
      </c>
      <c r="B10" s="3" t="s">
        <v>466</v>
      </c>
      <c r="C10" s="6">
        <v>5486.53</v>
      </c>
    </row>
    <row r="11" spans="1:3" x14ac:dyDescent="0.35">
      <c r="A11" s="5" t="s">
        <v>117</v>
      </c>
      <c r="B11" s="3" t="s">
        <v>28</v>
      </c>
      <c r="C11" s="6">
        <v>39303.08</v>
      </c>
    </row>
    <row r="12" spans="1:3" x14ac:dyDescent="0.35">
      <c r="A12" s="5" t="s">
        <v>118</v>
      </c>
      <c r="B12" s="3" t="s">
        <v>22</v>
      </c>
      <c r="C12" s="6">
        <v>37664.559999999998</v>
      </c>
    </row>
    <row r="13" spans="1:3" x14ac:dyDescent="0.35">
      <c r="A13" s="5" t="s">
        <v>92</v>
      </c>
      <c r="B13" s="3" t="s">
        <v>34</v>
      </c>
      <c r="C13" s="6">
        <v>66142.48</v>
      </c>
    </row>
    <row r="14" spans="1:3" x14ac:dyDescent="0.35">
      <c r="A14" s="5" t="s">
        <v>119</v>
      </c>
      <c r="B14" s="3" t="s">
        <v>30</v>
      </c>
      <c r="C14" s="6">
        <v>72541.55</v>
      </c>
    </row>
    <row r="15" spans="1:3" x14ac:dyDescent="0.35">
      <c r="A15" s="5" t="s">
        <v>111</v>
      </c>
      <c r="B15" s="3" t="s">
        <v>30</v>
      </c>
      <c r="C15" s="6">
        <v>78082.03</v>
      </c>
    </row>
    <row r="16" spans="1:3" x14ac:dyDescent="0.35">
      <c r="A16" s="5" t="s">
        <v>120</v>
      </c>
      <c r="B16" s="3" t="s">
        <v>34</v>
      </c>
      <c r="C16" s="6">
        <v>62829.71</v>
      </c>
    </row>
    <row r="17" spans="1:3" x14ac:dyDescent="0.35">
      <c r="A17" s="5" t="s">
        <v>121</v>
      </c>
      <c r="B17" s="3" t="s">
        <v>28</v>
      </c>
      <c r="C17" s="6">
        <v>123081.78</v>
      </c>
    </row>
    <row r="18" spans="1:3" x14ac:dyDescent="0.35">
      <c r="A18" s="5" t="s">
        <v>122</v>
      </c>
      <c r="B18" s="3" t="s">
        <v>27</v>
      </c>
      <c r="C18" s="6">
        <v>114298.24000000001</v>
      </c>
    </row>
    <row r="19" spans="1:3" x14ac:dyDescent="0.35">
      <c r="A19" s="5" t="s">
        <v>123</v>
      </c>
      <c r="B19" s="3" t="s">
        <v>31</v>
      </c>
      <c r="C19" s="6">
        <v>66774.289999999994</v>
      </c>
    </row>
    <row r="20" spans="1:3" x14ac:dyDescent="0.35">
      <c r="A20" s="5" t="s">
        <v>124</v>
      </c>
      <c r="B20" s="3" t="s">
        <v>28</v>
      </c>
      <c r="C20" s="6">
        <v>40818.74</v>
      </c>
    </row>
    <row r="21" spans="1:3" x14ac:dyDescent="0.35">
      <c r="A21" s="5" t="s">
        <v>120</v>
      </c>
      <c r="B21" s="3" t="s">
        <v>28</v>
      </c>
      <c r="C21" s="6">
        <v>44430.92</v>
      </c>
    </row>
    <row r="22" spans="1:3" x14ac:dyDescent="0.35">
      <c r="A22" s="5" t="s">
        <v>120</v>
      </c>
      <c r="B22" s="3" t="s">
        <v>31</v>
      </c>
      <c r="C22" s="6">
        <v>61056.47</v>
      </c>
    </row>
    <row r="23" spans="1:3" x14ac:dyDescent="0.35">
      <c r="A23" s="5" t="s">
        <v>111</v>
      </c>
      <c r="B23" s="3" t="s">
        <v>31</v>
      </c>
      <c r="C23" s="6">
        <v>58739.6</v>
      </c>
    </row>
    <row r="24" spans="1:3" x14ac:dyDescent="0.35">
      <c r="A24" s="5" t="s">
        <v>116</v>
      </c>
      <c r="B24" s="3" t="s">
        <v>32</v>
      </c>
      <c r="C24" s="6">
        <v>176878.67</v>
      </c>
    </row>
    <row r="25" spans="1:3" x14ac:dyDescent="0.35">
      <c r="A25" s="5" t="s">
        <v>114</v>
      </c>
      <c r="B25" s="3" t="s">
        <v>27</v>
      </c>
      <c r="C25" s="6">
        <v>81580.399999999994</v>
      </c>
    </row>
    <row r="26" spans="1:3" x14ac:dyDescent="0.35">
      <c r="A26" s="5" t="s">
        <v>125</v>
      </c>
      <c r="B26" s="3" t="s">
        <v>32</v>
      </c>
      <c r="C26" s="6">
        <v>60596.86</v>
      </c>
    </row>
    <row r="27" spans="1:3" x14ac:dyDescent="0.35">
      <c r="A27" s="5" t="s">
        <v>126</v>
      </c>
      <c r="B27" s="3" t="s">
        <v>31</v>
      </c>
      <c r="C27" s="6">
        <v>65844.27</v>
      </c>
    </row>
    <row r="28" spans="1:3" x14ac:dyDescent="0.35">
      <c r="A28" s="5" t="s">
        <v>113</v>
      </c>
      <c r="B28" s="3" t="s">
        <v>28</v>
      </c>
      <c r="C28" s="6">
        <v>82739</v>
      </c>
    </row>
    <row r="29" spans="1:3" x14ac:dyDescent="0.35">
      <c r="A29" s="5" t="s">
        <v>127</v>
      </c>
      <c r="B29" s="3" t="s">
        <v>32</v>
      </c>
      <c r="C29" s="6">
        <v>147238</v>
      </c>
    </row>
    <row r="30" spans="1:3" x14ac:dyDescent="0.35">
      <c r="A30" s="5" t="s">
        <v>117</v>
      </c>
      <c r="B30" s="3" t="s">
        <v>25</v>
      </c>
      <c r="C30" s="6">
        <v>53376.4</v>
      </c>
    </row>
    <row r="31" spans="1:3" x14ac:dyDescent="0.35">
      <c r="A31" s="5" t="s">
        <v>128</v>
      </c>
      <c r="B31" s="3" t="s">
        <v>31</v>
      </c>
      <c r="C31" s="6">
        <v>64530.73</v>
      </c>
    </row>
    <row r="32" spans="1:3" x14ac:dyDescent="0.35">
      <c r="A32" s="5" t="s">
        <v>101</v>
      </c>
      <c r="B32" s="3" t="s">
        <v>25</v>
      </c>
      <c r="C32" s="6">
        <v>45089.279999999999</v>
      </c>
    </row>
    <row r="33" spans="1:3" x14ac:dyDescent="0.35">
      <c r="A33" s="5" t="s">
        <v>128</v>
      </c>
      <c r="B33" s="3" t="s">
        <v>30</v>
      </c>
      <c r="C33" s="6">
        <v>54426.74</v>
      </c>
    </row>
    <row r="34" spans="1:3" x14ac:dyDescent="0.35">
      <c r="A34" s="5" t="s">
        <v>73</v>
      </c>
      <c r="B34" s="3" t="s">
        <v>31</v>
      </c>
      <c r="C34" s="6">
        <v>68166.48</v>
      </c>
    </row>
    <row r="35" spans="1:3" x14ac:dyDescent="0.35">
      <c r="A35" s="5" t="s">
        <v>129</v>
      </c>
      <c r="B35" s="3" t="s">
        <v>23</v>
      </c>
      <c r="C35" s="6">
        <v>57894.36</v>
      </c>
    </row>
    <row r="36" spans="1:3" x14ac:dyDescent="0.35">
      <c r="A36" s="5" t="s">
        <v>130</v>
      </c>
      <c r="B36" s="3" t="s">
        <v>32</v>
      </c>
      <c r="C36" s="6">
        <v>86677.79</v>
      </c>
    </row>
    <row r="37" spans="1:3" x14ac:dyDescent="0.35">
      <c r="A37" s="5" t="s">
        <v>114</v>
      </c>
      <c r="B37" s="3" t="s">
        <v>28</v>
      </c>
      <c r="C37" s="6">
        <v>46610.27</v>
      </c>
    </row>
    <row r="38" spans="1:3" x14ac:dyDescent="0.35">
      <c r="A38" s="5" t="s">
        <v>118</v>
      </c>
      <c r="B38" s="3" t="s">
        <v>33</v>
      </c>
      <c r="C38" s="6">
        <v>58224.69</v>
      </c>
    </row>
    <row r="39" spans="1:3" x14ac:dyDescent="0.35">
      <c r="A39" s="5" t="s">
        <v>73</v>
      </c>
      <c r="B39" s="3" t="s">
        <v>22</v>
      </c>
      <c r="C39" s="6">
        <v>87870.82</v>
      </c>
    </row>
    <row r="40" spans="1:3" x14ac:dyDescent="0.35">
      <c r="A40" s="5" t="s">
        <v>92</v>
      </c>
      <c r="B40" s="3" t="s">
        <v>33</v>
      </c>
      <c r="C40" s="6">
        <v>60047.12</v>
      </c>
    </row>
    <row r="41" spans="1:3" x14ac:dyDescent="0.35">
      <c r="A41" s="5" t="s">
        <v>131</v>
      </c>
      <c r="B41" s="3" t="s">
        <v>25</v>
      </c>
      <c r="C41" s="6">
        <v>81569.320000000007</v>
      </c>
    </row>
    <row r="42" spans="1:3" x14ac:dyDescent="0.35">
      <c r="A42" s="5" t="s">
        <v>123</v>
      </c>
      <c r="B42" s="3" t="s">
        <v>22</v>
      </c>
      <c r="C42" s="6">
        <v>49744.21</v>
      </c>
    </row>
    <row r="43" spans="1:3" x14ac:dyDescent="0.35">
      <c r="A43" s="5" t="s">
        <v>73</v>
      </c>
      <c r="B43" s="3" t="s">
        <v>33</v>
      </c>
      <c r="C43" s="6">
        <v>88974.83</v>
      </c>
    </row>
    <row r="44" spans="1:3" x14ac:dyDescent="0.35">
      <c r="A44" s="5" t="s">
        <v>132</v>
      </c>
      <c r="B44" s="3" t="s">
        <v>23</v>
      </c>
      <c r="C44" s="6">
        <v>46395.42</v>
      </c>
    </row>
    <row r="45" spans="1:3" x14ac:dyDescent="0.35">
      <c r="A45" s="5" t="s">
        <v>105</v>
      </c>
      <c r="B45" s="3" t="s">
        <v>25</v>
      </c>
      <c r="C45" s="6">
        <v>51888.5</v>
      </c>
    </row>
    <row r="46" spans="1:3" x14ac:dyDescent="0.35">
      <c r="A46" s="5" t="s">
        <v>121</v>
      </c>
      <c r="B46" s="3" t="s">
        <v>34</v>
      </c>
      <c r="C46" s="6">
        <v>75459.759999999995</v>
      </c>
    </row>
    <row r="47" spans="1:3" x14ac:dyDescent="0.35">
      <c r="A47" s="5" t="s">
        <v>133</v>
      </c>
      <c r="B47" s="3" t="s">
        <v>34</v>
      </c>
      <c r="C47" s="6">
        <v>51200.87</v>
      </c>
    </row>
    <row r="48" spans="1:3" x14ac:dyDescent="0.35">
      <c r="A48" s="5" t="s">
        <v>118</v>
      </c>
      <c r="B48" s="3" t="s">
        <v>34</v>
      </c>
      <c r="C48" s="6">
        <v>47965.56</v>
      </c>
    </row>
    <row r="49" spans="1:3" x14ac:dyDescent="0.35">
      <c r="A49" s="5" t="s">
        <v>92</v>
      </c>
      <c r="B49" s="3" t="s">
        <v>27</v>
      </c>
      <c r="C49" s="6">
        <v>66554.28</v>
      </c>
    </row>
    <row r="50" spans="1:3" x14ac:dyDescent="0.35">
      <c r="A50" s="5" t="s">
        <v>113</v>
      </c>
      <c r="B50" s="3" t="s">
        <v>31</v>
      </c>
      <c r="C50" s="6">
        <v>5010.2</v>
      </c>
    </row>
    <row r="51" spans="1:3" x14ac:dyDescent="0.35">
      <c r="A51" s="5" t="s">
        <v>101</v>
      </c>
      <c r="B51" s="3" t="s">
        <v>34</v>
      </c>
      <c r="C51" s="6">
        <v>69606.45</v>
      </c>
    </row>
    <row r="52" spans="1:3" x14ac:dyDescent="0.35">
      <c r="A52" s="5" t="s">
        <v>134</v>
      </c>
      <c r="B52" s="3" t="s">
        <v>33</v>
      </c>
      <c r="C52" s="6">
        <v>56351.25</v>
      </c>
    </row>
    <row r="53" spans="1:3" x14ac:dyDescent="0.35">
      <c r="A53" s="5" t="s">
        <v>130</v>
      </c>
      <c r="B53" s="3" t="s">
        <v>28</v>
      </c>
      <c r="C53" s="6">
        <v>106354.93</v>
      </c>
    </row>
    <row r="54" spans="1:3" x14ac:dyDescent="0.35">
      <c r="A54" s="5" t="s">
        <v>135</v>
      </c>
      <c r="B54" s="3" t="s">
        <v>31</v>
      </c>
      <c r="C54" s="6">
        <v>6247.11</v>
      </c>
    </row>
    <row r="55" spans="1:3" x14ac:dyDescent="0.35">
      <c r="A55" s="5" t="s">
        <v>123</v>
      </c>
      <c r="B55" s="3" t="s">
        <v>34</v>
      </c>
      <c r="C55" s="6">
        <v>46069.71</v>
      </c>
    </row>
    <row r="56" spans="1:3" x14ac:dyDescent="0.35">
      <c r="A56" s="5" t="s">
        <v>111</v>
      </c>
      <c r="B56" s="3" t="s">
        <v>33</v>
      </c>
      <c r="C56" s="6">
        <v>49339.21</v>
      </c>
    </row>
    <row r="57" spans="1:3" x14ac:dyDescent="0.35">
      <c r="A57" s="5" t="s">
        <v>136</v>
      </c>
      <c r="B57" s="3" t="s">
        <v>34</v>
      </c>
      <c r="C57" s="6">
        <v>38876.22</v>
      </c>
    </row>
    <row r="58" spans="1:3" x14ac:dyDescent="0.35">
      <c r="A58" s="5" t="s">
        <v>73</v>
      </c>
      <c r="B58" s="3" t="s">
        <v>34</v>
      </c>
      <c r="C58" s="6">
        <v>57523.6</v>
      </c>
    </row>
    <row r="59" spans="1:3" x14ac:dyDescent="0.35">
      <c r="A59" s="5" t="s">
        <v>120</v>
      </c>
      <c r="B59" s="3" t="s">
        <v>27</v>
      </c>
      <c r="C59" s="6">
        <v>93461.440000000002</v>
      </c>
    </row>
    <row r="60" spans="1:3" x14ac:dyDescent="0.35">
      <c r="A60" s="5" t="s">
        <v>122</v>
      </c>
      <c r="B60" s="3" t="s">
        <v>34</v>
      </c>
      <c r="C60" s="6">
        <v>49007.46</v>
      </c>
    </row>
    <row r="61" spans="1:3" x14ac:dyDescent="0.35">
      <c r="A61" s="5" t="s">
        <v>73</v>
      </c>
      <c r="B61" s="3" t="s">
        <v>27</v>
      </c>
      <c r="C61" s="6">
        <v>55773.14</v>
      </c>
    </row>
    <row r="62" spans="1:3" x14ac:dyDescent="0.35">
      <c r="A62" s="5" t="s">
        <v>131</v>
      </c>
      <c r="B62" s="3" t="s">
        <v>27</v>
      </c>
      <c r="C62" s="6">
        <v>45214.71</v>
      </c>
    </row>
    <row r="63" spans="1:3" x14ac:dyDescent="0.35">
      <c r="A63" s="5" t="s">
        <v>119</v>
      </c>
      <c r="B63" s="3" t="s">
        <v>25</v>
      </c>
      <c r="C63" s="6">
        <v>76438.2</v>
      </c>
    </row>
    <row r="64" spans="1:3" x14ac:dyDescent="0.35">
      <c r="A64" s="5" t="s">
        <v>112</v>
      </c>
      <c r="B64" s="3" t="s">
        <v>27</v>
      </c>
      <c r="C64" s="6">
        <v>98256.98</v>
      </c>
    </row>
    <row r="65" spans="1:3" x14ac:dyDescent="0.35">
      <c r="A65" s="5" t="s">
        <v>119</v>
      </c>
      <c r="B65" s="3" t="s">
        <v>34</v>
      </c>
      <c r="C65" s="6">
        <v>70935.48</v>
      </c>
    </row>
    <row r="66" spans="1:3" x14ac:dyDescent="0.35">
      <c r="A66" s="5" t="s">
        <v>120</v>
      </c>
      <c r="B66" s="3" t="s">
        <v>30</v>
      </c>
      <c r="C66" s="6">
        <v>67557.67</v>
      </c>
    </row>
    <row r="67" spans="1:3" x14ac:dyDescent="0.35">
      <c r="A67" s="5" t="s">
        <v>137</v>
      </c>
      <c r="B67" s="3" t="s">
        <v>34</v>
      </c>
      <c r="C67" s="6">
        <v>83787</v>
      </c>
    </row>
    <row r="68" spans="1:3" x14ac:dyDescent="0.35">
      <c r="A68" s="5" t="s">
        <v>138</v>
      </c>
      <c r="B68" s="3" t="s">
        <v>27</v>
      </c>
      <c r="C68" s="6">
        <v>10876.41</v>
      </c>
    </row>
    <row r="69" spans="1:3" x14ac:dyDescent="0.35">
      <c r="A69" s="5" t="s">
        <v>123</v>
      </c>
      <c r="B69" s="3" t="s">
        <v>23</v>
      </c>
      <c r="C69" s="6">
        <v>46652.33</v>
      </c>
    </row>
    <row r="70" spans="1:3" x14ac:dyDescent="0.35">
      <c r="A70" s="5" t="s">
        <v>139</v>
      </c>
      <c r="B70" s="3" t="s">
        <v>23</v>
      </c>
      <c r="C70" s="6">
        <v>131148</v>
      </c>
    </row>
    <row r="71" spans="1:3" x14ac:dyDescent="0.35">
      <c r="A71" s="5" t="s">
        <v>121</v>
      </c>
      <c r="B71" s="3" t="s">
        <v>22</v>
      </c>
      <c r="C71" s="6">
        <v>47543.79</v>
      </c>
    </row>
    <row r="72" spans="1:3" x14ac:dyDescent="0.35">
      <c r="A72" s="5" t="s">
        <v>138</v>
      </c>
      <c r="B72" s="3" t="s">
        <v>28</v>
      </c>
      <c r="C72" s="6">
        <v>65695.710000000006</v>
      </c>
    </row>
    <row r="73" spans="1:3" x14ac:dyDescent="0.35">
      <c r="A73" s="5" t="s">
        <v>133</v>
      </c>
      <c r="B73" s="3" t="s">
        <v>22</v>
      </c>
      <c r="C73" s="6">
        <v>60995.49</v>
      </c>
    </row>
    <row r="74" spans="1:3" x14ac:dyDescent="0.35">
      <c r="A74" s="5" t="s">
        <v>121</v>
      </c>
      <c r="B74" s="3" t="s">
        <v>23</v>
      </c>
      <c r="C74" s="6">
        <v>73156.31</v>
      </c>
    </row>
    <row r="75" spans="1:3" x14ac:dyDescent="0.35">
      <c r="A75" s="5" t="s">
        <v>117</v>
      </c>
      <c r="B75" s="3" t="s">
        <v>34</v>
      </c>
      <c r="C75" s="6">
        <v>61401.77</v>
      </c>
    </row>
    <row r="76" spans="1:3" x14ac:dyDescent="0.35">
      <c r="A76" s="5" t="s">
        <v>133</v>
      </c>
      <c r="B76" s="3" t="s">
        <v>32</v>
      </c>
      <c r="C76" s="6">
        <v>85441.18</v>
      </c>
    </row>
    <row r="77" spans="1:3" x14ac:dyDescent="0.35">
      <c r="A77" s="5" t="s">
        <v>113</v>
      </c>
      <c r="B77" s="3" t="s">
        <v>33</v>
      </c>
      <c r="C77" s="6">
        <v>49255.18</v>
      </c>
    </row>
    <row r="78" spans="1:3" x14ac:dyDescent="0.35">
      <c r="A78" s="5" t="s">
        <v>133</v>
      </c>
      <c r="B78" s="3" t="s">
        <v>28</v>
      </c>
      <c r="C78" s="6">
        <v>76634.350000000006</v>
      </c>
    </row>
    <row r="79" spans="1:3" x14ac:dyDescent="0.35">
      <c r="A79" s="5" t="s">
        <v>128</v>
      </c>
      <c r="B79" s="3" t="s">
        <v>34</v>
      </c>
      <c r="C79" s="6">
        <v>81580.7</v>
      </c>
    </row>
    <row r="80" spans="1:3" x14ac:dyDescent="0.35">
      <c r="A80" s="5" t="s">
        <v>128</v>
      </c>
      <c r="B80" s="3" t="s">
        <v>22</v>
      </c>
      <c r="C80" s="6">
        <v>116729.07</v>
      </c>
    </row>
    <row r="81" spans="1:3" x14ac:dyDescent="0.35">
      <c r="A81" s="5" t="s">
        <v>117</v>
      </c>
      <c r="B81" s="3" t="s">
        <v>22</v>
      </c>
      <c r="C81" s="6">
        <v>74615.199999999997</v>
      </c>
    </row>
    <row r="82" spans="1:3" x14ac:dyDescent="0.35">
      <c r="A82" s="5" t="s">
        <v>119</v>
      </c>
      <c r="B82" s="3" t="s">
        <v>28</v>
      </c>
      <c r="C82" s="6">
        <v>69534.899999999994</v>
      </c>
    </row>
    <row r="83" spans="1:3" x14ac:dyDescent="0.35">
      <c r="A83" s="5" t="s">
        <v>130</v>
      </c>
      <c r="B83" s="3" t="s">
        <v>25</v>
      </c>
      <c r="C83" s="6">
        <v>74612.02</v>
      </c>
    </row>
    <row r="84" spans="1:3" x14ac:dyDescent="0.35">
      <c r="A84" s="5" t="s">
        <v>114</v>
      </c>
      <c r="B84" s="3" t="s">
        <v>34</v>
      </c>
      <c r="C84" s="6">
        <v>68863.98</v>
      </c>
    </row>
    <row r="85" spans="1:3" x14ac:dyDescent="0.35">
      <c r="A85" s="5" t="s">
        <v>137</v>
      </c>
      <c r="B85" s="3" t="s">
        <v>25</v>
      </c>
      <c r="C85" s="6">
        <v>96293.5</v>
      </c>
    </row>
    <row r="86" spans="1:3" x14ac:dyDescent="0.35">
      <c r="A86" s="5" t="s">
        <v>131</v>
      </c>
      <c r="B86" s="3" t="s">
        <v>34</v>
      </c>
      <c r="C86" s="6">
        <v>79377.36</v>
      </c>
    </row>
    <row r="87" spans="1:3" x14ac:dyDescent="0.35">
      <c r="A87" s="5" t="s">
        <v>111</v>
      </c>
      <c r="B87" s="3" t="s">
        <v>32</v>
      </c>
      <c r="C87" s="6">
        <v>26161.49</v>
      </c>
    </row>
    <row r="88" spans="1:3" x14ac:dyDescent="0.35">
      <c r="A88" s="5" t="s">
        <v>126</v>
      </c>
      <c r="B88" s="3" t="s">
        <v>32</v>
      </c>
      <c r="C88" s="6">
        <v>19202.02</v>
      </c>
    </row>
    <row r="89" spans="1:3" x14ac:dyDescent="0.35">
      <c r="A89" s="5" t="s">
        <v>128</v>
      </c>
      <c r="B89" s="3" t="s">
        <v>27</v>
      </c>
      <c r="C89" s="6">
        <v>103248.73</v>
      </c>
    </row>
    <row r="90" spans="1:3" x14ac:dyDescent="0.35">
      <c r="A90" s="5" t="s">
        <v>117</v>
      </c>
      <c r="B90" s="3" t="s">
        <v>30</v>
      </c>
      <c r="C90" s="6">
        <v>105193.29</v>
      </c>
    </row>
    <row r="91" spans="1:3" x14ac:dyDescent="0.35">
      <c r="A91" s="5" t="s">
        <v>123</v>
      </c>
      <c r="B91" s="3" t="s">
        <v>25</v>
      </c>
      <c r="C91" s="6">
        <v>84764.73</v>
      </c>
    </row>
    <row r="92" spans="1:3" x14ac:dyDescent="0.35">
      <c r="A92" s="5" t="s">
        <v>132</v>
      </c>
      <c r="B92" s="3" t="s">
        <v>34</v>
      </c>
      <c r="C92" s="6">
        <v>29081.62</v>
      </c>
    </row>
    <row r="93" spans="1:3" x14ac:dyDescent="0.35">
      <c r="A93" s="5" t="s">
        <v>122</v>
      </c>
      <c r="B93" s="3" t="s">
        <v>31</v>
      </c>
      <c r="C93" s="6">
        <v>77263.179999999993</v>
      </c>
    </row>
    <row r="94" spans="1:3" x14ac:dyDescent="0.35">
      <c r="A94" s="5" t="s">
        <v>105</v>
      </c>
      <c r="B94" s="3" t="s">
        <v>30</v>
      </c>
      <c r="C94" s="6">
        <v>67508.56</v>
      </c>
    </row>
    <row r="95" spans="1:3" x14ac:dyDescent="0.35">
      <c r="A95" s="5" t="s">
        <v>73</v>
      </c>
      <c r="B95" s="3" t="s">
        <v>25</v>
      </c>
      <c r="C95" s="6">
        <v>78782.27</v>
      </c>
    </row>
    <row r="96" spans="1:3" x14ac:dyDescent="0.35">
      <c r="A96" s="5" t="s">
        <v>126</v>
      </c>
      <c r="B96" s="3" t="s">
        <v>28</v>
      </c>
      <c r="C96" s="6">
        <v>97274</v>
      </c>
    </row>
    <row r="97" spans="1:3" x14ac:dyDescent="0.35">
      <c r="A97" s="5" t="s">
        <v>138</v>
      </c>
      <c r="B97" s="3" t="s">
        <v>23</v>
      </c>
      <c r="C97" s="6">
        <v>68156.429999999993</v>
      </c>
    </row>
    <row r="98" spans="1:3" x14ac:dyDescent="0.35">
      <c r="A98" s="5" t="s">
        <v>73</v>
      </c>
      <c r="B98" s="3" t="s">
        <v>32</v>
      </c>
      <c r="C98" s="6">
        <v>89642.13</v>
      </c>
    </row>
    <row r="99" spans="1:3" x14ac:dyDescent="0.35">
      <c r="A99" s="5" t="s">
        <v>123</v>
      </c>
      <c r="B99" s="3" t="s">
        <v>28</v>
      </c>
      <c r="C99" s="6">
        <v>18951.96</v>
      </c>
    </row>
    <row r="100" spans="1:3" x14ac:dyDescent="0.35">
      <c r="A100" s="5" t="s">
        <v>124</v>
      </c>
      <c r="B100" s="3" t="s">
        <v>33</v>
      </c>
      <c r="C100" s="6">
        <v>92413.73</v>
      </c>
    </row>
    <row r="101" spans="1:3" x14ac:dyDescent="0.35">
      <c r="A101" s="5" t="s">
        <v>125</v>
      </c>
      <c r="B101" s="3" t="s">
        <v>31</v>
      </c>
      <c r="C101" s="6">
        <v>85098</v>
      </c>
    </row>
    <row r="102" spans="1:3" x14ac:dyDescent="0.35">
      <c r="A102" s="5" t="s">
        <v>111</v>
      </c>
      <c r="B102" s="3" t="s">
        <v>22</v>
      </c>
      <c r="C102" s="6">
        <v>14555.22</v>
      </c>
    </row>
    <row r="103" spans="1:3" x14ac:dyDescent="0.35">
      <c r="A103" s="5" t="s">
        <v>140</v>
      </c>
      <c r="B103" s="3" t="s">
        <v>25</v>
      </c>
      <c r="C103" s="6">
        <v>79531.740000000005</v>
      </c>
    </row>
    <row r="104" spans="1:3" x14ac:dyDescent="0.35">
      <c r="A104" s="5" t="s">
        <v>132</v>
      </c>
      <c r="B104" s="3" t="s">
        <v>22</v>
      </c>
      <c r="C104" s="6">
        <v>91693.38</v>
      </c>
    </row>
    <row r="105" spans="1:3" x14ac:dyDescent="0.35">
      <c r="A105" s="5" t="s">
        <v>119</v>
      </c>
      <c r="B105" s="3" t="s">
        <v>22</v>
      </c>
      <c r="C105" s="6">
        <v>71663.69</v>
      </c>
    </row>
    <row r="106" spans="1:3" x14ac:dyDescent="0.35">
      <c r="A106" s="5" t="s">
        <v>134</v>
      </c>
      <c r="B106" s="3" t="s">
        <v>31</v>
      </c>
      <c r="C106" s="6">
        <v>62692.02</v>
      </c>
    </row>
    <row r="107" spans="1:3" x14ac:dyDescent="0.35">
      <c r="A107" s="5" t="s">
        <v>126</v>
      </c>
      <c r="B107" s="3" t="s">
        <v>22</v>
      </c>
      <c r="C107" s="6">
        <v>69900.95</v>
      </c>
    </row>
    <row r="108" spans="1:3" x14ac:dyDescent="0.35">
      <c r="A108" s="5" t="s">
        <v>117</v>
      </c>
      <c r="B108" s="3" t="s">
        <v>32</v>
      </c>
      <c r="C108" s="6">
        <v>71994.149999999994</v>
      </c>
    </row>
    <row r="109" spans="1:3" x14ac:dyDescent="0.35">
      <c r="A109" s="5" t="s">
        <v>130</v>
      </c>
      <c r="B109" s="3" t="s">
        <v>34</v>
      </c>
      <c r="C109" s="6">
        <v>62125.84</v>
      </c>
    </row>
    <row r="110" spans="1:3" x14ac:dyDescent="0.35">
      <c r="A110" s="5" t="s">
        <v>134</v>
      </c>
      <c r="B110" s="3" t="s">
        <v>25</v>
      </c>
      <c r="C110" s="6">
        <v>36181.019999999997</v>
      </c>
    </row>
    <row r="111" spans="1:3" x14ac:dyDescent="0.35">
      <c r="A111" s="5" t="s">
        <v>133</v>
      </c>
      <c r="B111" s="3" t="s">
        <v>23</v>
      </c>
      <c r="C111" s="6">
        <v>78911.070000000007</v>
      </c>
    </row>
    <row r="112" spans="1:3" x14ac:dyDescent="0.35">
      <c r="A112" s="5" t="s">
        <v>92</v>
      </c>
      <c r="B112" s="3" t="s">
        <v>28</v>
      </c>
      <c r="C112" s="6">
        <v>49548.33</v>
      </c>
    </row>
    <row r="113" spans="1:3" x14ac:dyDescent="0.35">
      <c r="A113" s="5" t="s">
        <v>118</v>
      </c>
      <c r="B113" s="3" t="s">
        <v>31</v>
      </c>
      <c r="C113" s="6">
        <v>116489.33</v>
      </c>
    </row>
    <row r="114" spans="1:3" x14ac:dyDescent="0.35">
      <c r="A114" s="5" t="s">
        <v>141</v>
      </c>
      <c r="B114" s="3" t="s">
        <v>34</v>
      </c>
      <c r="C114" s="6">
        <v>64362.57</v>
      </c>
    </row>
    <row r="115" spans="1:3" x14ac:dyDescent="0.35">
      <c r="A115" s="5" t="s">
        <v>136</v>
      </c>
      <c r="B115" s="3" t="s">
        <v>32</v>
      </c>
      <c r="C115" s="6">
        <v>48638.879999999997</v>
      </c>
    </row>
    <row r="116" spans="1:3" x14ac:dyDescent="0.35">
      <c r="A116" s="5" t="s">
        <v>119</v>
      </c>
      <c r="B116" s="3" t="s">
        <v>31</v>
      </c>
      <c r="C116" s="6">
        <v>24607.78</v>
      </c>
    </row>
    <row r="117" spans="1:3" x14ac:dyDescent="0.35">
      <c r="A117" s="5" t="s">
        <v>142</v>
      </c>
      <c r="B117" s="3" t="s">
        <v>28</v>
      </c>
      <c r="C117" s="6">
        <v>117925.58</v>
      </c>
    </row>
    <row r="118" spans="1:3" x14ac:dyDescent="0.35">
      <c r="A118" s="5" t="s">
        <v>73</v>
      </c>
      <c r="B118" s="3" t="s">
        <v>30</v>
      </c>
      <c r="C118" s="6">
        <v>69397.89</v>
      </c>
    </row>
    <row r="119" spans="1:3" x14ac:dyDescent="0.35">
      <c r="A119" s="5" t="s">
        <v>73</v>
      </c>
      <c r="B119" s="3" t="s">
        <v>28</v>
      </c>
      <c r="C119" s="6">
        <v>60079.49</v>
      </c>
    </row>
    <row r="120" spans="1:3" x14ac:dyDescent="0.35">
      <c r="A120" s="5" t="s">
        <v>143</v>
      </c>
      <c r="B120" s="3" t="s">
        <v>34</v>
      </c>
      <c r="C120" s="6">
        <v>44944.59</v>
      </c>
    </row>
    <row r="121" spans="1:3" x14ac:dyDescent="0.35">
      <c r="A121" s="5" t="s">
        <v>142</v>
      </c>
      <c r="B121" s="3" t="s">
        <v>23</v>
      </c>
      <c r="C121" s="6">
        <v>162840</v>
      </c>
    </row>
    <row r="122" spans="1:3" x14ac:dyDescent="0.35">
      <c r="A122" s="5" t="s">
        <v>133</v>
      </c>
      <c r="B122" s="3" t="s">
        <v>25</v>
      </c>
      <c r="C122" s="6">
        <v>69373.95</v>
      </c>
    </row>
    <row r="123" spans="1:3" x14ac:dyDescent="0.35">
      <c r="A123" s="5" t="s">
        <v>131</v>
      </c>
      <c r="B123" s="3" t="s">
        <v>23</v>
      </c>
      <c r="C123" s="6">
        <v>101971</v>
      </c>
    </row>
    <row r="124" spans="1:3" x14ac:dyDescent="0.35">
      <c r="A124" s="5" t="s">
        <v>112</v>
      </c>
      <c r="B124" s="3" t="s">
        <v>33</v>
      </c>
      <c r="C124" s="6">
        <v>61930.02</v>
      </c>
    </row>
    <row r="125" spans="1:3" x14ac:dyDescent="0.35">
      <c r="A125" s="5" t="s">
        <v>111</v>
      </c>
      <c r="B125" s="3" t="s">
        <v>34</v>
      </c>
      <c r="C125" s="6">
        <v>67920.45</v>
      </c>
    </row>
    <row r="126" spans="1:3" x14ac:dyDescent="0.35">
      <c r="A126" s="5" t="s">
        <v>140</v>
      </c>
      <c r="B126" s="3" t="s">
        <v>32</v>
      </c>
      <c r="C126" s="6">
        <v>73590.789999999994</v>
      </c>
    </row>
    <row r="127" spans="1:3" x14ac:dyDescent="0.35">
      <c r="A127" s="5" t="s">
        <v>105</v>
      </c>
      <c r="B127" s="3" t="s">
        <v>22</v>
      </c>
      <c r="C127" s="6">
        <v>33869.42</v>
      </c>
    </row>
    <row r="128" spans="1:3" x14ac:dyDescent="0.35">
      <c r="A128" s="5" t="s">
        <v>130</v>
      </c>
      <c r="B128" s="3" t="s">
        <v>23</v>
      </c>
      <c r="C128" s="6">
        <v>44070.84</v>
      </c>
    </row>
    <row r="129" spans="1:3" x14ac:dyDescent="0.35">
      <c r="A129" s="5" t="s">
        <v>124</v>
      </c>
      <c r="B129" s="3" t="s">
        <v>34</v>
      </c>
      <c r="C129" s="6">
        <v>65832.41</v>
      </c>
    </row>
    <row r="130" spans="1:3" x14ac:dyDescent="0.35">
      <c r="A130" s="5" t="s">
        <v>92</v>
      </c>
      <c r="B130" s="3" t="s">
        <v>31</v>
      </c>
      <c r="C130" s="6">
        <v>43285.59</v>
      </c>
    </row>
    <row r="131" spans="1:3" x14ac:dyDescent="0.35">
      <c r="A131" s="5" t="s">
        <v>105</v>
      </c>
      <c r="B131" s="3" t="s">
        <v>23</v>
      </c>
      <c r="C131" s="6">
        <v>38688.36</v>
      </c>
    </row>
    <row r="132" spans="1:3" x14ac:dyDescent="0.35">
      <c r="A132" s="5" t="s">
        <v>105</v>
      </c>
      <c r="B132" s="3" t="s">
        <v>32</v>
      </c>
      <c r="C132" s="6">
        <v>140398.23000000001</v>
      </c>
    </row>
    <row r="133" spans="1:3" x14ac:dyDescent="0.35">
      <c r="A133" s="5" t="s">
        <v>137</v>
      </c>
      <c r="B133" s="3" t="s">
        <v>32</v>
      </c>
      <c r="C133" s="6">
        <v>105944.19</v>
      </c>
    </row>
    <row r="134" spans="1:3" x14ac:dyDescent="0.35">
      <c r="A134" s="5" t="s">
        <v>120</v>
      </c>
      <c r="B134" s="3" t="s">
        <v>33</v>
      </c>
      <c r="C134" s="6">
        <v>116608.16</v>
      </c>
    </row>
    <row r="135" spans="1:3" x14ac:dyDescent="0.35">
      <c r="A135" s="5" t="s">
        <v>119</v>
      </c>
      <c r="B135" s="3" t="s">
        <v>32</v>
      </c>
      <c r="C135" s="6">
        <v>74715.69</v>
      </c>
    </row>
    <row r="136" spans="1:3" x14ac:dyDescent="0.35">
      <c r="A136" s="5" t="s">
        <v>124</v>
      </c>
      <c r="B136" s="3" t="s">
        <v>30</v>
      </c>
      <c r="C136" s="6">
        <v>40962.61</v>
      </c>
    </row>
    <row r="137" spans="1:3" x14ac:dyDescent="0.35">
      <c r="A137" s="5" t="s">
        <v>134</v>
      </c>
      <c r="B137" s="3" t="s">
        <v>34</v>
      </c>
      <c r="C137" s="6">
        <v>41201.300000000003</v>
      </c>
    </row>
    <row r="138" spans="1:3" x14ac:dyDescent="0.35">
      <c r="A138" s="5" t="s">
        <v>122</v>
      </c>
      <c r="B138" s="3" t="s">
        <v>33</v>
      </c>
      <c r="C138" s="6">
        <v>82162.69</v>
      </c>
    </row>
    <row r="139" spans="1:3" x14ac:dyDescent="0.35">
      <c r="A139" s="5" t="s">
        <v>140</v>
      </c>
      <c r="B139" s="3" t="s">
        <v>27</v>
      </c>
      <c r="C139" s="6">
        <v>11965.7</v>
      </c>
    </row>
    <row r="140" spans="1:3" x14ac:dyDescent="0.35">
      <c r="A140" s="5" t="s">
        <v>101</v>
      </c>
      <c r="B140" s="3" t="s">
        <v>30</v>
      </c>
      <c r="C140" s="6">
        <v>65966.31</v>
      </c>
    </row>
    <row r="141" spans="1:3" x14ac:dyDescent="0.35">
      <c r="A141" s="5" t="s">
        <v>130</v>
      </c>
      <c r="B141" s="3" t="s">
        <v>33</v>
      </c>
      <c r="C141" s="6">
        <v>8356.3700000000008</v>
      </c>
    </row>
    <row r="142" spans="1:3" x14ac:dyDescent="0.35">
      <c r="A142" s="5" t="s">
        <v>118</v>
      </c>
      <c r="B142" s="3" t="s">
        <v>28</v>
      </c>
      <c r="C142" s="6">
        <v>69369.38</v>
      </c>
    </row>
    <row r="143" spans="1:3" x14ac:dyDescent="0.35">
      <c r="A143" s="5" t="s">
        <v>126</v>
      </c>
      <c r="B143" s="3" t="s">
        <v>30</v>
      </c>
      <c r="C143" s="6">
        <v>58776.47</v>
      </c>
    </row>
    <row r="144" spans="1:3" x14ac:dyDescent="0.35">
      <c r="A144" s="5" t="s">
        <v>123</v>
      </c>
      <c r="B144" s="3" t="s">
        <v>32</v>
      </c>
      <c r="C144" s="6">
        <v>52800.84</v>
      </c>
    </row>
    <row r="145" spans="1:3" x14ac:dyDescent="0.35">
      <c r="A145" s="5" t="s">
        <v>112</v>
      </c>
      <c r="B145" s="3" t="s">
        <v>34</v>
      </c>
      <c r="C145" s="6">
        <v>73721.97</v>
      </c>
    </row>
    <row r="146" spans="1:3" x14ac:dyDescent="0.35">
      <c r="A146" s="5" t="s">
        <v>140</v>
      </c>
      <c r="B146" s="3" t="s">
        <v>23</v>
      </c>
      <c r="C146" s="6">
        <v>60774.29</v>
      </c>
    </row>
    <row r="147" spans="1:3" x14ac:dyDescent="0.35">
      <c r="A147" s="5" t="s">
        <v>126</v>
      </c>
      <c r="B147" s="3" t="s">
        <v>34</v>
      </c>
      <c r="C147" s="6">
        <v>69246.67</v>
      </c>
    </row>
    <row r="148" spans="1:3" x14ac:dyDescent="0.35">
      <c r="A148" s="5" t="s">
        <v>116</v>
      </c>
      <c r="B148" s="3" t="s">
        <v>22</v>
      </c>
      <c r="C148" s="6">
        <v>47049.29</v>
      </c>
    </row>
    <row r="149" spans="1:3" x14ac:dyDescent="0.35">
      <c r="A149" s="5" t="s">
        <v>141</v>
      </c>
      <c r="B149" s="3" t="s">
        <v>25</v>
      </c>
      <c r="C149" s="6">
        <v>25737.78</v>
      </c>
    </row>
    <row r="150" spans="1:3" x14ac:dyDescent="0.35">
      <c r="A150" s="5" t="s">
        <v>101</v>
      </c>
      <c r="B150" s="3" t="s">
        <v>28</v>
      </c>
      <c r="C150" s="6">
        <v>36403.300000000003</v>
      </c>
    </row>
    <row r="151" spans="1:3" x14ac:dyDescent="0.35">
      <c r="A151" s="5" t="s">
        <v>134</v>
      </c>
      <c r="B151" s="3" t="s">
        <v>28</v>
      </c>
      <c r="C151" s="6">
        <v>45626.48</v>
      </c>
    </row>
    <row r="152" spans="1:3" x14ac:dyDescent="0.35">
      <c r="A152" s="5" t="s">
        <v>132</v>
      </c>
      <c r="B152" s="3" t="s">
        <v>30</v>
      </c>
      <c r="C152" s="6">
        <v>6611</v>
      </c>
    </row>
    <row r="153" spans="1:3" x14ac:dyDescent="0.35">
      <c r="A153" s="5" t="s">
        <v>92</v>
      </c>
      <c r="B153" s="3" t="s">
        <v>25</v>
      </c>
      <c r="C153" s="6">
        <v>44478.65</v>
      </c>
    </row>
    <row r="154" spans="1:3" x14ac:dyDescent="0.35">
      <c r="A154" s="5" t="s">
        <v>117</v>
      </c>
      <c r="B154" s="3" t="s">
        <v>33</v>
      </c>
      <c r="C154" s="6">
        <v>33024.58</v>
      </c>
    </row>
    <row r="155" spans="1:3" x14ac:dyDescent="0.35">
      <c r="A155" s="5" t="s">
        <v>105</v>
      </c>
      <c r="B155" s="3" t="s">
        <v>34</v>
      </c>
      <c r="C155" s="6">
        <v>64534.64</v>
      </c>
    </row>
    <row r="156" spans="1:3" x14ac:dyDescent="0.35">
      <c r="A156" s="5" t="s">
        <v>118</v>
      </c>
      <c r="B156" s="3" t="s">
        <v>30</v>
      </c>
      <c r="C156" s="6">
        <v>96951.85</v>
      </c>
    </row>
    <row r="157" spans="1:3" x14ac:dyDescent="0.35">
      <c r="A157" s="5" t="s">
        <v>114</v>
      </c>
      <c r="B157" s="3" t="s">
        <v>33</v>
      </c>
      <c r="C157" s="6">
        <v>105741.07</v>
      </c>
    </row>
    <row r="158" spans="1:3" x14ac:dyDescent="0.35">
      <c r="A158" s="5" t="s">
        <v>111</v>
      </c>
      <c r="B158" s="3" t="s">
        <v>23</v>
      </c>
      <c r="C158" s="6">
        <v>43563.02</v>
      </c>
    </row>
    <row r="159" spans="1:3" x14ac:dyDescent="0.35">
      <c r="A159" s="5" t="s">
        <v>144</v>
      </c>
      <c r="B159" s="3" t="s">
        <v>25</v>
      </c>
      <c r="C159" s="6">
        <v>145106</v>
      </c>
    </row>
    <row r="160" spans="1:3" x14ac:dyDescent="0.35">
      <c r="A160" s="5" t="s">
        <v>92</v>
      </c>
      <c r="B160" s="3" t="s">
        <v>22</v>
      </c>
      <c r="C160" s="6">
        <v>53453.38</v>
      </c>
    </row>
    <row r="161" spans="1:3" x14ac:dyDescent="0.35">
      <c r="A161" s="5" t="s">
        <v>128</v>
      </c>
      <c r="B161" s="3" t="s">
        <v>33</v>
      </c>
      <c r="C161" s="6">
        <v>74816</v>
      </c>
    </row>
    <row r="162" spans="1:3" x14ac:dyDescent="0.35">
      <c r="A162" s="5" t="s">
        <v>129</v>
      </c>
      <c r="B162" s="3" t="s">
        <v>34</v>
      </c>
      <c r="C162" s="6">
        <v>47271.02</v>
      </c>
    </row>
    <row r="163" spans="1:3" x14ac:dyDescent="0.35">
      <c r="A163" s="5" t="s">
        <v>137</v>
      </c>
      <c r="B163" s="3" t="s">
        <v>30</v>
      </c>
      <c r="C163" s="6">
        <v>19831</v>
      </c>
    </row>
    <row r="164" spans="1:3" x14ac:dyDescent="0.35">
      <c r="A164" s="5" t="s">
        <v>117</v>
      </c>
      <c r="B164" s="3" t="s">
        <v>23</v>
      </c>
      <c r="C164" s="6">
        <v>64134.82</v>
      </c>
    </row>
    <row r="165" spans="1:3" x14ac:dyDescent="0.35">
      <c r="A165" s="5" t="s">
        <v>130</v>
      </c>
      <c r="B165" s="3" t="s">
        <v>22</v>
      </c>
      <c r="C165" s="6">
        <v>75261.62</v>
      </c>
    </row>
    <row r="166" spans="1:3" x14ac:dyDescent="0.35">
      <c r="A166" s="5" t="s">
        <v>132</v>
      </c>
      <c r="B166" s="3" t="s">
        <v>25</v>
      </c>
      <c r="C166" s="6">
        <v>64245.23</v>
      </c>
    </row>
    <row r="167" spans="1:3" x14ac:dyDescent="0.35">
      <c r="A167" s="5" t="s">
        <v>135</v>
      </c>
      <c r="B167" s="3" t="s">
        <v>34</v>
      </c>
      <c r="C167" s="6">
        <v>106051.16</v>
      </c>
    </row>
    <row r="168" spans="1:3" x14ac:dyDescent="0.35">
      <c r="A168" s="5" t="s">
        <v>112</v>
      </c>
      <c r="B168" s="3" t="s">
        <v>30</v>
      </c>
      <c r="C168" s="6">
        <v>81724.97</v>
      </c>
    </row>
    <row r="169" spans="1:3" x14ac:dyDescent="0.35">
      <c r="A169" s="5" t="s">
        <v>111</v>
      </c>
      <c r="B169" s="3" t="s">
        <v>27</v>
      </c>
      <c r="C169" s="6">
        <v>54492.71</v>
      </c>
    </row>
    <row r="170" spans="1:3" x14ac:dyDescent="0.35">
      <c r="A170" s="5" t="s">
        <v>145</v>
      </c>
      <c r="B170" s="3" t="s">
        <v>34</v>
      </c>
      <c r="C170" s="6">
        <v>41632.519999999997</v>
      </c>
    </row>
    <row r="171" spans="1:3" x14ac:dyDescent="0.35">
      <c r="A171" s="5" t="s">
        <v>120</v>
      </c>
      <c r="B171" s="3" t="s">
        <v>23</v>
      </c>
      <c r="C171" s="6">
        <v>89881.53</v>
      </c>
    </row>
    <row r="172" spans="1:3" x14ac:dyDescent="0.35">
      <c r="A172" s="5" t="s">
        <v>133</v>
      </c>
      <c r="B172" s="3" t="s">
        <v>30</v>
      </c>
      <c r="C172" s="6">
        <v>10560.03</v>
      </c>
    </row>
    <row r="173" spans="1:3" x14ac:dyDescent="0.35">
      <c r="A173" s="5" t="s">
        <v>105</v>
      </c>
      <c r="B173" s="3" t="s">
        <v>33</v>
      </c>
      <c r="C173" s="6">
        <v>97046.5</v>
      </c>
    </row>
    <row r="174" spans="1:3" x14ac:dyDescent="0.35">
      <c r="A174" s="5" t="s">
        <v>142</v>
      </c>
      <c r="B174" s="3" t="s">
        <v>34</v>
      </c>
      <c r="C174" s="6">
        <v>53238.61</v>
      </c>
    </row>
    <row r="175" spans="1:3" x14ac:dyDescent="0.35">
      <c r="A175" s="5" t="s">
        <v>127</v>
      </c>
      <c r="B175" s="3" t="s">
        <v>30</v>
      </c>
      <c r="C175" s="6">
        <v>1555.84</v>
      </c>
    </row>
    <row r="176" spans="1:3" x14ac:dyDescent="0.35">
      <c r="A176" s="5" t="s">
        <v>113</v>
      </c>
      <c r="B176" s="3" t="s">
        <v>25</v>
      </c>
      <c r="C176" s="6">
        <v>66749.27</v>
      </c>
    </row>
    <row r="177" spans="1:3" x14ac:dyDescent="0.35">
      <c r="A177" s="5" t="s">
        <v>130</v>
      </c>
      <c r="B177" s="3" t="s">
        <v>30</v>
      </c>
      <c r="C177" s="6">
        <v>140812.31</v>
      </c>
    </row>
    <row r="178" spans="1:3" x14ac:dyDescent="0.35">
      <c r="A178" s="5" t="s">
        <v>133</v>
      </c>
      <c r="B178" s="3" t="s">
        <v>27</v>
      </c>
      <c r="C178" s="6">
        <v>96988.57</v>
      </c>
    </row>
    <row r="179" spans="1:3" x14ac:dyDescent="0.35">
      <c r="A179" s="5" t="s">
        <v>112</v>
      </c>
      <c r="B179" s="3" t="s">
        <v>28</v>
      </c>
      <c r="C179" s="6">
        <v>29276.62</v>
      </c>
    </row>
    <row r="180" spans="1:3" x14ac:dyDescent="0.35">
      <c r="A180" s="5" t="s">
        <v>112</v>
      </c>
      <c r="B180" s="3" t="s">
        <v>32</v>
      </c>
      <c r="C180" s="6">
        <v>53009.22</v>
      </c>
    </row>
    <row r="181" spans="1:3" x14ac:dyDescent="0.35">
      <c r="A181" s="5" t="s">
        <v>118</v>
      </c>
      <c r="B181" s="3" t="s">
        <v>32</v>
      </c>
      <c r="C181" s="6">
        <v>53772.41</v>
      </c>
    </row>
    <row r="182" spans="1:3" x14ac:dyDescent="0.35">
      <c r="A182" s="5" t="s">
        <v>127</v>
      </c>
      <c r="B182" s="3" t="s">
        <v>34</v>
      </c>
      <c r="C182" s="6">
        <v>90482.6</v>
      </c>
    </row>
    <row r="183" spans="1:3" x14ac:dyDescent="0.35">
      <c r="A183" s="5" t="s">
        <v>92</v>
      </c>
      <c r="B183" s="3" t="s">
        <v>23</v>
      </c>
      <c r="C183" s="6">
        <v>52791.79</v>
      </c>
    </row>
    <row r="184" spans="1:3" x14ac:dyDescent="0.35">
      <c r="A184" s="5" t="s">
        <v>127</v>
      </c>
      <c r="B184" s="3" t="s">
        <v>28</v>
      </c>
      <c r="C184" s="6">
        <v>39195</v>
      </c>
    </row>
    <row r="185" spans="1:3" x14ac:dyDescent="0.35">
      <c r="A185" s="5" t="s">
        <v>141</v>
      </c>
      <c r="B185" s="3" t="s">
        <v>23</v>
      </c>
      <c r="C185" s="6">
        <v>154180.23000000001</v>
      </c>
    </row>
    <row r="186" spans="1:3" x14ac:dyDescent="0.35">
      <c r="A186" s="5" t="s">
        <v>136</v>
      </c>
      <c r="B186" s="3" t="s">
        <v>30</v>
      </c>
      <c r="C186" s="6">
        <v>52907.14</v>
      </c>
    </row>
    <row r="187" spans="1:3" x14ac:dyDescent="0.35">
      <c r="A187" s="5" t="s">
        <v>134</v>
      </c>
      <c r="B187" s="3" t="s">
        <v>32</v>
      </c>
      <c r="C187" s="6">
        <v>37241.14</v>
      </c>
    </row>
    <row r="188" spans="1:3" x14ac:dyDescent="0.35">
      <c r="A188" s="5" t="s">
        <v>105</v>
      </c>
      <c r="B188" s="3" t="s">
        <v>27</v>
      </c>
      <c r="C188" s="6">
        <v>39247.160000000003</v>
      </c>
    </row>
    <row r="189" spans="1:3" x14ac:dyDescent="0.35">
      <c r="A189" s="5" t="s">
        <v>138</v>
      </c>
      <c r="B189" s="3" t="s">
        <v>25</v>
      </c>
      <c r="C189" s="6">
        <v>44479.65</v>
      </c>
    </row>
    <row r="190" spans="1:3" x14ac:dyDescent="0.35">
      <c r="A190" s="5" t="s">
        <v>129</v>
      </c>
      <c r="B190" s="3" t="s">
        <v>22</v>
      </c>
      <c r="C190" s="6">
        <v>61092</v>
      </c>
    </row>
    <row r="191" spans="1:3" x14ac:dyDescent="0.35">
      <c r="A191" s="5" t="s">
        <v>133</v>
      </c>
      <c r="B191" s="3" t="s">
        <v>33</v>
      </c>
      <c r="C191" s="6">
        <v>64812.25</v>
      </c>
    </row>
    <row r="192" spans="1:3" x14ac:dyDescent="0.35">
      <c r="A192" s="5" t="s">
        <v>141</v>
      </c>
      <c r="B192" s="3" t="s">
        <v>31</v>
      </c>
      <c r="C192" s="6">
        <v>101265.14</v>
      </c>
    </row>
    <row r="193" spans="1:3" x14ac:dyDescent="0.35">
      <c r="A193" s="5" t="s">
        <v>121</v>
      </c>
      <c r="B193" s="3" t="s">
        <v>25</v>
      </c>
      <c r="C193" s="6">
        <v>68073.2</v>
      </c>
    </row>
    <row r="194" spans="1:3" x14ac:dyDescent="0.35">
      <c r="A194" s="5" t="s">
        <v>136</v>
      </c>
      <c r="B194" s="3" t="s">
        <v>28</v>
      </c>
      <c r="C194" s="6">
        <v>24177.599999999999</v>
      </c>
    </row>
    <row r="195" spans="1:3" x14ac:dyDescent="0.35">
      <c r="A195" s="5" t="s">
        <v>105</v>
      </c>
      <c r="B195" s="3" t="s">
        <v>28</v>
      </c>
      <c r="C195" s="6">
        <v>45596.59</v>
      </c>
    </row>
    <row r="196" spans="1:3" x14ac:dyDescent="0.35">
      <c r="A196" s="5" t="s">
        <v>137</v>
      </c>
      <c r="B196" s="3" t="s">
        <v>28</v>
      </c>
      <c r="C196" s="6">
        <v>65316.25</v>
      </c>
    </row>
    <row r="197" spans="1:3" x14ac:dyDescent="0.35">
      <c r="A197" s="5" t="s">
        <v>139</v>
      </c>
      <c r="B197" s="3" t="s">
        <v>25</v>
      </c>
      <c r="C197" s="6">
        <v>128348</v>
      </c>
    </row>
    <row r="198" spans="1:3" x14ac:dyDescent="0.35">
      <c r="A198" s="5" t="s">
        <v>117</v>
      </c>
      <c r="B198" s="3" t="s">
        <v>27</v>
      </c>
      <c r="C198" s="6">
        <v>81401.37</v>
      </c>
    </row>
    <row r="199" spans="1:3" x14ac:dyDescent="0.35">
      <c r="A199" s="5" t="s">
        <v>140</v>
      </c>
      <c r="B199" s="3" t="s">
        <v>34</v>
      </c>
      <c r="C199" s="6">
        <v>103009.77</v>
      </c>
    </row>
    <row r="200" spans="1:3" x14ac:dyDescent="0.35">
      <c r="A200" s="5" t="s">
        <v>105</v>
      </c>
      <c r="B200" s="3" t="s">
        <v>31</v>
      </c>
      <c r="C200" s="6">
        <v>82945.2</v>
      </c>
    </row>
    <row r="201" spans="1:3" x14ac:dyDescent="0.35">
      <c r="A201" s="5" t="s">
        <v>113</v>
      </c>
      <c r="B201" s="3" t="s">
        <v>30</v>
      </c>
      <c r="C201" s="6">
        <v>57111.29</v>
      </c>
    </row>
    <row r="202" spans="1:3" x14ac:dyDescent="0.35">
      <c r="A202" s="5" t="s">
        <v>123</v>
      </c>
      <c r="B202" s="3" t="s">
        <v>30</v>
      </c>
      <c r="C202" s="6">
        <v>79484.289999999994</v>
      </c>
    </row>
    <row r="203" spans="1:3" x14ac:dyDescent="0.35">
      <c r="A203" s="5" t="s">
        <v>125</v>
      </c>
      <c r="B203" s="3" t="s">
        <v>25</v>
      </c>
      <c r="C203" s="6">
        <v>93581.03</v>
      </c>
    </row>
    <row r="204" spans="1:3" x14ac:dyDescent="0.35">
      <c r="A204" s="5" t="s">
        <v>135</v>
      </c>
      <c r="B204" s="3" t="s">
        <v>25</v>
      </c>
      <c r="C204" s="6">
        <v>11692.33</v>
      </c>
    </row>
    <row r="205" spans="1:3" x14ac:dyDescent="0.35">
      <c r="A205" s="5" t="s">
        <v>140</v>
      </c>
      <c r="B205" s="3" t="s">
        <v>22</v>
      </c>
      <c r="C205" s="6">
        <v>56845.89</v>
      </c>
    </row>
    <row r="206" spans="1:3" x14ac:dyDescent="0.35">
      <c r="A206" s="5" t="s">
        <v>92</v>
      </c>
      <c r="B206" s="3" t="s">
        <v>30</v>
      </c>
      <c r="C206" s="6">
        <v>84170</v>
      </c>
    </row>
    <row r="207" spans="1:3" x14ac:dyDescent="0.35">
      <c r="A207" s="5" t="s">
        <v>139</v>
      </c>
      <c r="B207" s="3" t="s">
        <v>30</v>
      </c>
      <c r="C207" s="6">
        <v>87944.19</v>
      </c>
    </row>
    <row r="208" spans="1:3" x14ac:dyDescent="0.35">
      <c r="A208" s="5" t="s">
        <v>112</v>
      </c>
      <c r="B208" s="3" t="s">
        <v>23</v>
      </c>
      <c r="C208" s="6">
        <v>97301.69</v>
      </c>
    </row>
    <row r="209" spans="1:3" x14ac:dyDescent="0.35">
      <c r="A209" s="5" t="s">
        <v>113</v>
      </c>
      <c r="B209" s="3" t="s">
        <v>23</v>
      </c>
      <c r="C209" s="6">
        <v>46011.39</v>
      </c>
    </row>
    <row r="210" spans="1:3" x14ac:dyDescent="0.35">
      <c r="A210" s="5" t="s">
        <v>119</v>
      </c>
      <c r="B210" s="3" t="s">
        <v>23</v>
      </c>
      <c r="C210" s="6">
        <v>79170.259999999995</v>
      </c>
    </row>
    <row r="211" spans="1:3" x14ac:dyDescent="0.35">
      <c r="A211" s="5" t="s">
        <v>134</v>
      </c>
      <c r="B211" s="3" t="s">
        <v>22</v>
      </c>
      <c r="C211" s="6">
        <v>75026.399999999994</v>
      </c>
    </row>
    <row r="212" spans="1:3" x14ac:dyDescent="0.35">
      <c r="A212" s="5" t="s">
        <v>113</v>
      </c>
      <c r="B212" s="3" t="s">
        <v>27</v>
      </c>
      <c r="C212" s="6">
        <v>44679.33</v>
      </c>
    </row>
    <row r="213" spans="1:3" x14ac:dyDescent="0.35">
      <c r="A213" s="5" t="s">
        <v>139</v>
      </c>
      <c r="B213" s="3" t="s">
        <v>33</v>
      </c>
      <c r="C213" s="6">
        <v>95866.01</v>
      </c>
    </row>
    <row r="214" spans="1:3" x14ac:dyDescent="0.35">
      <c r="A214" s="5" t="s">
        <v>124</v>
      </c>
      <c r="B214" s="3" t="s">
        <v>25</v>
      </c>
      <c r="C214" s="6">
        <v>59021.49</v>
      </c>
    </row>
    <row r="215" spans="1:3" x14ac:dyDescent="0.35">
      <c r="A215" s="5" t="s">
        <v>126</v>
      </c>
      <c r="B215" s="3" t="s">
        <v>25</v>
      </c>
      <c r="C215" s="6">
        <v>111160.37</v>
      </c>
    </row>
    <row r="216" spans="1:3" x14ac:dyDescent="0.35">
      <c r="A216" s="5" t="s">
        <v>120</v>
      </c>
      <c r="B216" s="3" t="s">
        <v>32</v>
      </c>
      <c r="C216" s="6">
        <v>88267.32</v>
      </c>
    </row>
    <row r="217" spans="1:3" x14ac:dyDescent="0.35">
      <c r="A217" s="5" t="s">
        <v>146</v>
      </c>
      <c r="B217" s="3" t="s">
        <v>28</v>
      </c>
      <c r="C217" s="6">
        <v>144682.67000000001</v>
      </c>
    </row>
    <row r="218" spans="1:3" x14ac:dyDescent="0.35">
      <c r="A218" s="5" t="s">
        <v>112</v>
      </c>
      <c r="B218" s="3" t="s">
        <v>25</v>
      </c>
      <c r="C218" s="6">
        <v>50653.36</v>
      </c>
    </row>
    <row r="219" spans="1:3" x14ac:dyDescent="0.35">
      <c r="A219" s="5" t="s">
        <v>134</v>
      </c>
      <c r="B219" s="3" t="s">
        <v>27</v>
      </c>
      <c r="C219" s="6">
        <v>51499.53</v>
      </c>
    </row>
    <row r="220" spans="1:3" x14ac:dyDescent="0.35">
      <c r="A220" s="5" t="s">
        <v>122</v>
      </c>
      <c r="B220" s="3" t="s">
        <v>30</v>
      </c>
      <c r="C220" s="6">
        <v>88438.399999999994</v>
      </c>
    </row>
    <row r="221" spans="1:3" x14ac:dyDescent="0.35">
      <c r="A221" s="5" t="s">
        <v>131</v>
      </c>
      <c r="B221" s="3" t="s">
        <v>28</v>
      </c>
      <c r="C221" s="6">
        <v>87960.04</v>
      </c>
    </row>
    <row r="222" spans="1:3" x14ac:dyDescent="0.35">
      <c r="A222" s="5" t="s">
        <v>144</v>
      </c>
      <c r="B222" s="3" t="s">
        <v>34</v>
      </c>
      <c r="C222" s="6">
        <v>74245.350000000006</v>
      </c>
    </row>
    <row r="223" spans="1:3" x14ac:dyDescent="0.35">
      <c r="A223" s="5" t="s">
        <v>140</v>
      </c>
      <c r="B223" s="3" t="s">
        <v>28</v>
      </c>
      <c r="C223" s="6">
        <v>56060.13</v>
      </c>
    </row>
    <row r="224" spans="1:3" x14ac:dyDescent="0.35">
      <c r="A224" s="5" t="s">
        <v>101</v>
      </c>
      <c r="B224" s="3" t="s">
        <v>27</v>
      </c>
      <c r="C224" s="6">
        <v>55870.44</v>
      </c>
    </row>
    <row r="225" spans="1:3" x14ac:dyDescent="0.35">
      <c r="A225" s="5" t="s">
        <v>116</v>
      </c>
      <c r="B225" s="3" t="s">
        <v>34</v>
      </c>
      <c r="C225" s="6">
        <v>84936.26</v>
      </c>
    </row>
    <row r="226" spans="1:3" x14ac:dyDescent="0.35">
      <c r="A226" s="5" t="s">
        <v>121</v>
      </c>
      <c r="B226" s="3" t="s">
        <v>31</v>
      </c>
      <c r="C226" s="6">
        <v>81741.91</v>
      </c>
    </row>
    <row r="227" spans="1:3" x14ac:dyDescent="0.35">
      <c r="A227" s="5" t="s">
        <v>114</v>
      </c>
      <c r="B227" s="3" t="s">
        <v>22</v>
      </c>
      <c r="C227" s="6">
        <v>71777</v>
      </c>
    </row>
    <row r="228" spans="1:3" x14ac:dyDescent="0.35">
      <c r="A228" s="5" t="s">
        <v>136</v>
      </c>
      <c r="B228" s="3" t="s">
        <v>25</v>
      </c>
      <c r="C228" s="6">
        <v>54511.01</v>
      </c>
    </row>
    <row r="229" spans="1:3" x14ac:dyDescent="0.35">
      <c r="A229" s="5" t="s">
        <v>138</v>
      </c>
      <c r="B229" s="3" t="s">
        <v>33</v>
      </c>
      <c r="C229" s="6">
        <v>62794.29</v>
      </c>
    </row>
    <row r="230" spans="1:3" x14ac:dyDescent="0.35">
      <c r="A230" s="5" t="s">
        <v>133</v>
      </c>
      <c r="B230" s="3" t="s">
        <v>31</v>
      </c>
      <c r="C230" s="6">
        <v>121222.5</v>
      </c>
    </row>
    <row r="231" spans="1:3" x14ac:dyDescent="0.35">
      <c r="A231" s="5" t="s">
        <v>144</v>
      </c>
      <c r="B231" s="3" t="s">
        <v>32</v>
      </c>
      <c r="C231" s="6">
        <v>86914.67</v>
      </c>
    </row>
    <row r="232" spans="1:3" x14ac:dyDescent="0.35">
      <c r="A232" s="5" t="s">
        <v>131</v>
      </c>
      <c r="B232" s="3" t="s">
        <v>30</v>
      </c>
      <c r="C232" s="6">
        <v>93934.67</v>
      </c>
    </row>
    <row r="233" spans="1:3" x14ac:dyDescent="0.35">
      <c r="A233" s="5" t="s">
        <v>125</v>
      </c>
      <c r="B233" s="3" t="s">
        <v>34</v>
      </c>
      <c r="C233" s="6">
        <v>39587.599999999999</v>
      </c>
    </row>
    <row r="234" spans="1:3" x14ac:dyDescent="0.35">
      <c r="A234" s="5" t="s">
        <v>120</v>
      </c>
      <c r="B234" s="3" t="s">
        <v>25</v>
      </c>
      <c r="C234" s="6">
        <v>75772.09</v>
      </c>
    </row>
    <row r="235" spans="1:3" x14ac:dyDescent="0.35">
      <c r="A235" s="5" t="s">
        <v>127</v>
      </c>
      <c r="B235" s="3" t="s">
        <v>23</v>
      </c>
      <c r="C235" s="6">
        <v>10780.02</v>
      </c>
    </row>
    <row r="236" spans="1:3" x14ac:dyDescent="0.35">
      <c r="A236" s="5" t="s">
        <v>122</v>
      </c>
      <c r="B236" s="3" t="s">
        <v>25</v>
      </c>
      <c r="C236" s="6">
        <v>53591.38</v>
      </c>
    </row>
    <row r="237" spans="1:3" x14ac:dyDescent="0.35">
      <c r="A237" s="5" t="s">
        <v>142</v>
      </c>
      <c r="B237" s="3" t="s">
        <v>22</v>
      </c>
      <c r="C237" s="6">
        <v>63827.14</v>
      </c>
    </row>
    <row r="238" spans="1:3" x14ac:dyDescent="0.35">
      <c r="A238" s="5" t="s">
        <v>131</v>
      </c>
      <c r="B238" s="3" t="s">
        <v>32</v>
      </c>
      <c r="C238" s="6">
        <v>43677.86</v>
      </c>
    </row>
    <row r="239" spans="1:3" x14ac:dyDescent="0.35">
      <c r="A239" s="5" t="s">
        <v>122</v>
      </c>
      <c r="B239" s="3" t="s">
        <v>28</v>
      </c>
      <c r="C239" s="6">
        <v>65187.72</v>
      </c>
    </row>
    <row r="240" spans="1:3" x14ac:dyDescent="0.35">
      <c r="A240" s="5" t="s">
        <v>136</v>
      </c>
      <c r="B240" s="3" t="s">
        <v>33</v>
      </c>
      <c r="C240" s="6">
        <v>64322.879999999997</v>
      </c>
    </row>
    <row r="241" spans="1:3" x14ac:dyDescent="0.35">
      <c r="A241" s="5" t="s">
        <v>128</v>
      </c>
      <c r="B241" s="3" t="s">
        <v>32</v>
      </c>
      <c r="C241" s="6">
        <v>70280.36</v>
      </c>
    </row>
    <row r="242" spans="1:3" x14ac:dyDescent="0.35">
      <c r="A242" s="5" t="s">
        <v>101</v>
      </c>
      <c r="B242" s="3" t="s">
        <v>22</v>
      </c>
      <c r="C242" s="6">
        <v>65030.07</v>
      </c>
    </row>
    <row r="243" spans="1:3" x14ac:dyDescent="0.35">
      <c r="A243" s="5" t="s">
        <v>101</v>
      </c>
      <c r="B243" s="3" t="s">
        <v>31</v>
      </c>
      <c r="C243" s="6">
        <v>93244.44</v>
      </c>
    </row>
    <row r="244" spans="1:3" x14ac:dyDescent="0.35">
      <c r="A244" s="5" t="s">
        <v>118</v>
      </c>
      <c r="B244" s="3" t="s">
        <v>23</v>
      </c>
      <c r="C244" s="6">
        <v>61550.43</v>
      </c>
    </row>
    <row r="245" spans="1:3" x14ac:dyDescent="0.35">
      <c r="A245" s="5" t="s">
        <v>128</v>
      </c>
      <c r="B245" s="3" t="s">
        <v>25</v>
      </c>
      <c r="C245" s="6">
        <v>21220.45</v>
      </c>
    </row>
    <row r="246" spans="1:3" x14ac:dyDescent="0.35">
      <c r="A246" s="5" t="s">
        <v>126</v>
      </c>
      <c r="B246" s="3" t="s">
        <v>33</v>
      </c>
      <c r="C246" s="6">
        <v>59927.47</v>
      </c>
    </row>
    <row r="247" spans="1:3" x14ac:dyDescent="0.35">
      <c r="A247" s="5" t="s">
        <v>118</v>
      </c>
      <c r="B247" s="3" t="s">
        <v>25</v>
      </c>
      <c r="C247" s="6">
        <v>97674.240000000005</v>
      </c>
    </row>
    <row r="248" spans="1:3" x14ac:dyDescent="0.35">
      <c r="A248" s="5" t="s">
        <v>122</v>
      </c>
      <c r="B248" s="3" t="s">
        <v>23</v>
      </c>
      <c r="C248" s="6">
        <v>90054.56</v>
      </c>
    </row>
    <row r="249" spans="1:3" x14ac:dyDescent="0.35">
      <c r="A249" s="5" t="s">
        <v>126</v>
      </c>
      <c r="B249" s="3" t="s">
        <v>27</v>
      </c>
      <c r="C249" s="6">
        <v>67621.7</v>
      </c>
    </row>
    <row r="250" spans="1:3" x14ac:dyDescent="0.35">
      <c r="A250" s="5" t="s">
        <v>131</v>
      </c>
      <c r="B250" s="3" t="s">
        <v>22</v>
      </c>
      <c r="C250" s="6">
        <v>54347</v>
      </c>
    </row>
    <row r="251" spans="1:3" x14ac:dyDescent="0.35">
      <c r="A251" s="5" t="s">
        <v>114</v>
      </c>
      <c r="B251" s="3" t="s">
        <v>30</v>
      </c>
      <c r="C251" s="6">
        <v>172277.33</v>
      </c>
    </row>
    <row r="252" spans="1:3" x14ac:dyDescent="0.35">
      <c r="A252" s="5" t="s">
        <v>117</v>
      </c>
      <c r="B252" s="3" t="s">
        <v>31</v>
      </c>
      <c r="C252" s="6">
        <v>4416.03</v>
      </c>
    </row>
    <row r="253" spans="1:3" x14ac:dyDescent="0.35">
      <c r="A253" s="5" t="s">
        <v>136</v>
      </c>
      <c r="B253" s="3" t="s">
        <v>23</v>
      </c>
      <c r="C253" s="6">
        <v>82885.95</v>
      </c>
    </row>
    <row r="254" spans="1:3" x14ac:dyDescent="0.35">
      <c r="A254" s="5" t="s">
        <v>114</v>
      </c>
      <c r="B254" s="3" t="s">
        <v>23</v>
      </c>
      <c r="C254" s="6">
        <v>88655.57</v>
      </c>
    </row>
    <row r="255" spans="1:3" x14ac:dyDescent="0.35">
      <c r="A255" s="5" t="s">
        <v>145</v>
      </c>
      <c r="B255" s="3" t="s">
        <v>23</v>
      </c>
      <c r="C255" s="6">
        <v>52841.43</v>
      </c>
    </row>
    <row r="256" spans="1:3" x14ac:dyDescent="0.35">
      <c r="A256" s="5" t="s">
        <v>145</v>
      </c>
      <c r="B256" s="3" t="s">
        <v>28</v>
      </c>
      <c r="C256" s="6">
        <v>63059.72</v>
      </c>
    </row>
    <row r="257" spans="1:3" x14ac:dyDescent="0.35">
      <c r="A257" s="5" t="s">
        <v>144</v>
      </c>
      <c r="B257" s="3" t="s">
        <v>28</v>
      </c>
      <c r="C257" s="6">
        <v>79391.28</v>
      </c>
    </row>
    <row r="258" spans="1:3" x14ac:dyDescent="0.35">
      <c r="A258" s="5" t="s">
        <v>141</v>
      </c>
      <c r="B258" s="3" t="s">
        <v>27</v>
      </c>
      <c r="C258" s="6">
        <v>48015.03</v>
      </c>
    </row>
    <row r="259" spans="1:3" x14ac:dyDescent="0.35">
      <c r="A259" s="5" t="s">
        <v>124</v>
      </c>
      <c r="B259" s="3" t="s">
        <v>27</v>
      </c>
      <c r="C259" s="6">
        <v>72160.78</v>
      </c>
    </row>
    <row r="260" spans="1:3" x14ac:dyDescent="0.35">
      <c r="A260" s="5" t="s">
        <v>139</v>
      </c>
      <c r="B260" s="3" t="s">
        <v>32</v>
      </c>
      <c r="C260" s="6">
        <v>39511.760000000002</v>
      </c>
    </row>
    <row r="261" spans="1:3" x14ac:dyDescent="0.35">
      <c r="A261" s="5" t="s">
        <v>137</v>
      </c>
      <c r="B261" s="3" t="s">
        <v>31</v>
      </c>
      <c r="C261" s="6">
        <v>70284.88</v>
      </c>
    </row>
    <row r="262" spans="1:3" x14ac:dyDescent="0.35">
      <c r="A262" s="5" t="s">
        <v>121</v>
      </c>
      <c r="B262" s="3" t="s">
        <v>33</v>
      </c>
      <c r="C262" s="6">
        <v>62113.07</v>
      </c>
    </row>
    <row r="263" spans="1:3" x14ac:dyDescent="0.35">
      <c r="A263" s="5" t="s">
        <v>143</v>
      </c>
      <c r="B263" s="3" t="s">
        <v>22</v>
      </c>
      <c r="C263" s="6">
        <v>90289</v>
      </c>
    </row>
    <row r="264" spans="1:3" x14ac:dyDescent="0.35">
      <c r="A264" s="5" t="s">
        <v>101</v>
      </c>
      <c r="B264" s="3" t="s">
        <v>33</v>
      </c>
      <c r="C264" s="6">
        <v>65022.09</v>
      </c>
    </row>
    <row r="265" spans="1:3" x14ac:dyDescent="0.35">
      <c r="A265" s="5" t="s">
        <v>139</v>
      </c>
      <c r="B265" s="3" t="s">
        <v>28</v>
      </c>
      <c r="C265" s="6">
        <v>40005.800000000003</v>
      </c>
    </row>
    <row r="266" spans="1:3" x14ac:dyDescent="0.35">
      <c r="A266" s="5" t="s">
        <v>127</v>
      </c>
      <c r="B266" s="3" t="s">
        <v>27</v>
      </c>
      <c r="C266" s="6">
        <v>10114.1</v>
      </c>
    </row>
    <row r="267" spans="1:3" x14ac:dyDescent="0.35">
      <c r="A267" s="5" t="s">
        <v>124</v>
      </c>
      <c r="B267" s="3" t="s">
        <v>22</v>
      </c>
      <c r="C267" s="6">
        <v>82212.59</v>
      </c>
    </row>
    <row r="268" spans="1:3" x14ac:dyDescent="0.35">
      <c r="A268" s="5" t="s">
        <v>139</v>
      </c>
      <c r="B268" s="3" t="s">
        <v>27</v>
      </c>
      <c r="C268" s="6">
        <v>29032.68</v>
      </c>
    </row>
    <row r="269" spans="1:3" x14ac:dyDescent="0.35">
      <c r="A269" s="5" t="s">
        <v>132</v>
      </c>
      <c r="B269" s="3" t="s">
        <v>28</v>
      </c>
      <c r="C269" s="6">
        <v>51296.11</v>
      </c>
    </row>
    <row r="270" spans="1:3" x14ac:dyDescent="0.35">
      <c r="A270" s="5" t="s">
        <v>127</v>
      </c>
      <c r="B270" s="3" t="s">
        <v>33</v>
      </c>
      <c r="C270" s="6">
        <v>40234.69</v>
      </c>
    </row>
    <row r="271" spans="1:3" x14ac:dyDescent="0.35">
      <c r="A271" s="5" t="s">
        <v>144</v>
      </c>
      <c r="B271" s="3" t="s">
        <v>31</v>
      </c>
      <c r="C271" s="6">
        <v>75197.14</v>
      </c>
    </row>
    <row r="272" spans="1:3" x14ac:dyDescent="0.35">
      <c r="A272" s="5" t="s">
        <v>134</v>
      </c>
      <c r="B272" s="3" t="s">
        <v>23</v>
      </c>
      <c r="C272" s="6">
        <v>120693.02</v>
      </c>
    </row>
    <row r="273" spans="1:3" x14ac:dyDescent="0.35">
      <c r="A273" s="5" t="s">
        <v>115</v>
      </c>
      <c r="B273" s="3" t="s">
        <v>30</v>
      </c>
      <c r="C273" s="6">
        <v>38974.379999999997</v>
      </c>
    </row>
    <row r="274" spans="1:3" x14ac:dyDescent="0.35">
      <c r="A274" s="5" t="s">
        <v>124</v>
      </c>
      <c r="B274" s="3" t="s">
        <v>31</v>
      </c>
      <c r="C274" s="6">
        <v>107205.75999999999</v>
      </c>
    </row>
    <row r="275" spans="1:3" x14ac:dyDescent="0.35">
      <c r="A275" s="5" t="s">
        <v>141</v>
      </c>
      <c r="B275" s="3" t="s">
        <v>28</v>
      </c>
      <c r="C275" s="6">
        <v>59004.65</v>
      </c>
    </row>
    <row r="276" spans="1:3" x14ac:dyDescent="0.35">
      <c r="A276" s="5" t="s">
        <v>101</v>
      </c>
      <c r="B276" s="3" t="s">
        <v>32</v>
      </c>
      <c r="C276" s="6">
        <v>91735.34</v>
      </c>
    </row>
    <row r="277" spans="1:3" x14ac:dyDescent="0.35">
      <c r="A277" s="5" t="s">
        <v>146</v>
      </c>
      <c r="B277" s="3" t="s">
        <v>23</v>
      </c>
      <c r="C277" s="6">
        <v>1078.51</v>
      </c>
    </row>
    <row r="278" spans="1:3" x14ac:dyDescent="0.35">
      <c r="A278" s="5" t="s">
        <v>92</v>
      </c>
      <c r="B278" s="3" t="s">
        <v>32</v>
      </c>
      <c r="C278" s="6">
        <v>40817.86</v>
      </c>
    </row>
    <row r="279" spans="1:3" x14ac:dyDescent="0.35">
      <c r="A279" s="5" t="s">
        <v>131</v>
      </c>
      <c r="B279" s="3" t="s">
        <v>31</v>
      </c>
      <c r="C279" s="6">
        <v>82539.570000000007</v>
      </c>
    </row>
    <row r="280" spans="1:3" x14ac:dyDescent="0.35">
      <c r="A280" s="5" t="s">
        <v>135</v>
      </c>
      <c r="B280" s="3" t="s">
        <v>28</v>
      </c>
      <c r="C280" s="6">
        <v>127984.71</v>
      </c>
    </row>
    <row r="281" spans="1:3" x14ac:dyDescent="0.35">
      <c r="A281" s="5" t="s">
        <v>136</v>
      </c>
      <c r="B281" s="3" t="s">
        <v>27</v>
      </c>
      <c r="C281" s="6">
        <v>67845</v>
      </c>
    </row>
    <row r="282" spans="1:3" x14ac:dyDescent="0.35">
      <c r="A282" s="5" t="s">
        <v>118</v>
      </c>
      <c r="B282" s="3" t="s">
        <v>27</v>
      </c>
      <c r="C282" s="6">
        <v>9400.2199999999993</v>
      </c>
    </row>
    <row r="283" spans="1:3" x14ac:dyDescent="0.35">
      <c r="A283" s="5" t="s">
        <v>121</v>
      </c>
      <c r="B283" s="3" t="s">
        <v>27</v>
      </c>
      <c r="C283" s="6">
        <v>40875.71</v>
      </c>
    </row>
    <row r="284" spans="1:3" x14ac:dyDescent="0.35">
      <c r="A284" s="5" t="s">
        <v>101</v>
      </c>
      <c r="B284" s="3" t="s">
        <v>23</v>
      </c>
      <c r="C284" s="6">
        <v>99163</v>
      </c>
    </row>
    <row r="285" spans="1:3" x14ac:dyDescent="0.35">
      <c r="A285" s="5" t="s">
        <v>138</v>
      </c>
      <c r="B285" s="3" t="s">
        <v>34</v>
      </c>
      <c r="C285" s="6">
        <v>80651</v>
      </c>
    </row>
    <row r="286" spans="1:3" x14ac:dyDescent="0.35">
      <c r="A286" s="5" t="s">
        <v>135</v>
      </c>
      <c r="B286" s="3" t="s">
        <v>27</v>
      </c>
      <c r="C286" s="6">
        <v>121750.33</v>
      </c>
    </row>
    <row r="287" spans="1:3" x14ac:dyDescent="0.35">
      <c r="A287" s="5" t="s">
        <v>114</v>
      </c>
      <c r="B287" s="3" t="s">
        <v>32</v>
      </c>
      <c r="C287" s="6">
        <v>95875.59</v>
      </c>
    </row>
    <row r="288" spans="1:3" x14ac:dyDescent="0.35">
      <c r="A288" s="5" t="s">
        <v>119</v>
      </c>
      <c r="B288" s="3" t="s">
        <v>33</v>
      </c>
      <c r="C288" s="6">
        <v>93671.42</v>
      </c>
    </row>
    <row r="289" spans="1:3" x14ac:dyDescent="0.35">
      <c r="A289" s="5" t="s">
        <v>125</v>
      </c>
      <c r="B289" s="3" t="s">
        <v>33</v>
      </c>
      <c r="C289" s="6">
        <v>10107.01</v>
      </c>
    </row>
    <row r="290" spans="1:3" x14ac:dyDescent="0.35">
      <c r="A290" s="5" t="s">
        <v>124</v>
      </c>
      <c r="B290" s="3" t="s">
        <v>23</v>
      </c>
      <c r="C290" s="6">
        <v>60871.9</v>
      </c>
    </row>
    <row r="291" spans="1:3" x14ac:dyDescent="0.35">
      <c r="A291" s="5" t="s">
        <v>146</v>
      </c>
      <c r="B291" s="3" t="s">
        <v>34</v>
      </c>
      <c r="C291" s="6">
        <v>19836.400000000001</v>
      </c>
    </row>
    <row r="292" spans="1:3" x14ac:dyDescent="0.35">
      <c r="A292" s="5" t="s">
        <v>128</v>
      </c>
      <c r="B292" s="3" t="s">
        <v>28</v>
      </c>
      <c r="C292" s="6">
        <v>104604.65</v>
      </c>
    </row>
    <row r="293" spans="1:3" x14ac:dyDescent="0.35">
      <c r="A293" s="5" t="s">
        <v>129</v>
      </c>
      <c r="B293" s="3" t="s">
        <v>31</v>
      </c>
      <c r="C293" s="6">
        <v>43961.33</v>
      </c>
    </row>
    <row r="294" spans="1:3" x14ac:dyDescent="0.35">
      <c r="A294" s="5" t="s">
        <v>126</v>
      </c>
      <c r="B294" s="3" t="s">
        <v>23</v>
      </c>
      <c r="C294" s="6">
        <v>83590.850000000006</v>
      </c>
    </row>
    <row r="295" spans="1:3" x14ac:dyDescent="0.35">
      <c r="A295" s="5" t="s">
        <v>143</v>
      </c>
      <c r="B295" s="3" t="s">
        <v>28</v>
      </c>
      <c r="C295" s="6">
        <v>6800</v>
      </c>
    </row>
    <row r="296" spans="1:3" x14ac:dyDescent="0.35">
      <c r="A296" s="5" t="s">
        <v>112</v>
      </c>
      <c r="B296" s="3" t="s">
        <v>31</v>
      </c>
      <c r="C296" s="6">
        <v>101906.71</v>
      </c>
    </row>
    <row r="297" spans="1:3" x14ac:dyDescent="0.35">
      <c r="A297" s="5" t="s">
        <v>125</v>
      </c>
      <c r="B297" s="3" t="s">
        <v>30</v>
      </c>
      <c r="C297" s="6">
        <v>20108</v>
      </c>
    </row>
    <row r="298" spans="1:3" x14ac:dyDescent="0.35">
      <c r="A298" s="5" t="s">
        <v>125</v>
      </c>
      <c r="B298" s="3" t="s">
        <v>23</v>
      </c>
      <c r="C298" s="6">
        <v>43054.9</v>
      </c>
    </row>
    <row r="299" spans="1:3" x14ac:dyDescent="0.35">
      <c r="A299" s="5" t="s">
        <v>145</v>
      </c>
      <c r="B299" s="3" t="s">
        <v>30</v>
      </c>
      <c r="C299" s="6">
        <v>34067.440000000002</v>
      </c>
    </row>
    <row r="300" spans="1:3" x14ac:dyDescent="0.35">
      <c r="A300" s="5" t="s">
        <v>121</v>
      </c>
      <c r="B300" s="3" t="s">
        <v>32</v>
      </c>
      <c r="C300" s="6">
        <v>123988</v>
      </c>
    </row>
    <row r="301" spans="1:3" x14ac:dyDescent="0.35">
      <c r="A301" s="5" t="s">
        <v>141</v>
      </c>
      <c r="B301" s="3" t="s">
        <v>22</v>
      </c>
      <c r="C301" s="6">
        <v>44043.57</v>
      </c>
    </row>
    <row r="302" spans="1:3" x14ac:dyDescent="0.35">
      <c r="A302" s="5" t="s">
        <v>138</v>
      </c>
      <c r="B302" s="3" t="s">
        <v>32</v>
      </c>
      <c r="C302" s="6">
        <v>18343.25</v>
      </c>
    </row>
    <row r="303" spans="1:3" x14ac:dyDescent="0.35">
      <c r="A303" s="5" t="s">
        <v>145</v>
      </c>
      <c r="B303" s="3" t="s">
        <v>22</v>
      </c>
      <c r="C303" s="6">
        <v>7562.68</v>
      </c>
    </row>
    <row r="304" spans="1:3" x14ac:dyDescent="0.35">
      <c r="A304" s="5" t="s">
        <v>144</v>
      </c>
      <c r="B304" s="3" t="s">
        <v>23</v>
      </c>
      <c r="C304" s="6">
        <v>61160</v>
      </c>
    </row>
    <row r="305" spans="1:3" x14ac:dyDescent="0.35">
      <c r="A305" s="5" t="s">
        <v>146</v>
      </c>
      <c r="B305" s="3" t="s">
        <v>30</v>
      </c>
      <c r="C305" s="6">
        <v>78937.86</v>
      </c>
    </row>
    <row r="306" spans="1:3" x14ac:dyDescent="0.35">
      <c r="A306" s="5" t="s">
        <v>143</v>
      </c>
      <c r="B306" s="3" t="s">
        <v>33</v>
      </c>
      <c r="C306" s="6">
        <v>24447.86</v>
      </c>
    </row>
    <row r="307" spans="1:3" x14ac:dyDescent="0.35">
      <c r="A307" s="5" t="s">
        <v>120</v>
      </c>
      <c r="B307" s="3" t="s">
        <v>22</v>
      </c>
      <c r="C307" s="6">
        <v>84293.46</v>
      </c>
    </row>
    <row r="308" spans="1:3" x14ac:dyDescent="0.35">
      <c r="A308" s="5" t="s">
        <v>143</v>
      </c>
      <c r="B308" s="3" t="s">
        <v>25</v>
      </c>
      <c r="C308" s="6">
        <v>115381.43</v>
      </c>
    </row>
    <row r="309" spans="1:3" x14ac:dyDescent="0.35">
      <c r="A309" s="10" t="s">
        <v>144</v>
      </c>
      <c r="B309" s="11" t="s">
        <v>33</v>
      </c>
      <c r="C309" s="12">
        <v>94782.67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ECBCE-19B6-4EF3-A63F-73E3CAA2833D}">
  <dimension ref="A1:B5"/>
  <sheetViews>
    <sheetView workbookViewId="0">
      <selection sqref="A1:B5"/>
    </sheetView>
  </sheetViews>
  <sheetFormatPr defaultRowHeight="14.5" x14ac:dyDescent="0.35"/>
  <cols>
    <col min="1" max="1" width="10.1796875" bestFit="1" customWidth="1"/>
    <col min="2" max="2" width="12.1796875" customWidth="1"/>
  </cols>
  <sheetData>
    <row r="1" spans="1:2" x14ac:dyDescent="0.35">
      <c r="A1" s="7" t="s">
        <v>2286</v>
      </c>
      <c r="B1" s="9" t="s">
        <v>2287</v>
      </c>
    </row>
    <row r="2" spans="1:2" x14ac:dyDescent="0.35">
      <c r="A2" s="5" t="s">
        <v>154</v>
      </c>
      <c r="B2" s="6">
        <v>23.2</v>
      </c>
    </row>
    <row r="3" spans="1:2" x14ac:dyDescent="0.35">
      <c r="A3" s="5" t="s">
        <v>455</v>
      </c>
      <c r="B3" s="6">
        <v>24.6</v>
      </c>
    </row>
    <row r="4" spans="1:2" x14ac:dyDescent="0.35">
      <c r="A4" s="5" t="s">
        <v>156</v>
      </c>
      <c r="B4" s="6">
        <v>25</v>
      </c>
    </row>
    <row r="5" spans="1:2" x14ac:dyDescent="0.35">
      <c r="A5" s="10" t="s">
        <v>466</v>
      </c>
      <c r="B5" s="12">
        <v>27.2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A366-4710-4001-BFE9-AE5041D7B477}">
  <dimension ref="A1:C355"/>
  <sheetViews>
    <sheetView workbookViewId="0">
      <selection sqref="A1:C355"/>
    </sheetView>
  </sheetViews>
  <sheetFormatPr defaultRowHeight="14.5" x14ac:dyDescent="0.35"/>
  <cols>
    <col min="1" max="1" width="18.90625" bestFit="1" customWidth="1"/>
    <col min="2" max="2" width="11.90625" customWidth="1"/>
    <col min="3" max="3" width="12.7265625" customWidth="1"/>
  </cols>
  <sheetData>
    <row r="1" spans="1:3" x14ac:dyDescent="0.35">
      <c r="A1" s="7" t="s">
        <v>2272</v>
      </c>
      <c r="B1" s="8" t="s">
        <v>2278</v>
      </c>
      <c r="C1" s="9" t="s">
        <v>2273</v>
      </c>
    </row>
    <row r="2" spans="1:3" x14ac:dyDescent="0.35">
      <c r="A2" s="5" t="s">
        <v>448</v>
      </c>
      <c r="B2" s="3">
        <v>8</v>
      </c>
      <c r="C2" s="6">
        <v>505862.25</v>
      </c>
    </row>
    <row r="3" spans="1:3" x14ac:dyDescent="0.35">
      <c r="A3" s="5" t="s">
        <v>36</v>
      </c>
      <c r="B3" s="3">
        <v>1</v>
      </c>
      <c r="C3" s="6">
        <v>298033.78999999998</v>
      </c>
    </row>
    <row r="4" spans="1:3" x14ac:dyDescent="0.35">
      <c r="A4" s="5" t="s">
        <v>37</v>
      </c>
      <c r="B4" s="3">
        <v>14</v>
      </c>
      <c r="C4" s="6">
        <v>187164.13</v>
      </c>
    </row>
    <row r="5" spans="1:3" x14ac:dyDescent="0.35">
      <c r="A5" s="5" t="s">
        <v>37</v>
      </c>
      <c r="B5" s="3">
        <v>1</v>
      </c>
      <c r="C5" s="6">
        <v>338541.7</v>
      </c>
    </row>
    <row r="6" spans="1:3" x14ac:dyDescent="0.35">
      <c r="A6" s="5" t="s">
        <v>38</v>
      </c>
      <c r="B6" s="3">
        <v>3</v>
      </c>
      <c r="C6" s="6">
        <v>127124.51</v>
      </c>
    </row>
    <row r="7" spans="1:3" x14ac:dyDescent="0.35">
      <c r="A7" s="5" t="s">
        <v>39</v>
      </c>
      <c r="B7" s="3">
        <v>20</v>
      </c>
      <c r="C7" s="6">
        <v>142325.96</v>
      </c>
    </row>
    <row r="8" spans="1:3" x14ac:dyDescent="0.35">
      <c r="A8" s="5" t="s">
        <v>39</v>
      </c>
      <c r="B8" s="3">
        <v>0</v>
      </c>
      <c r="C8" s="6">
        <v>773385.39</v>
      </c>
    </row>
    <row r="9" spans="1:3" x14ac:dyDescent="0.35">
      <c r="A9" s="5" t="s">
        <v>37</v>
      </c>
      <c r="B9" s="3">
        <v>25</v>
      </c>
      <c r="C9" s="6">
        <v>514180.68</v>
      </c>
    </row>
    <row r="10" spans="1:3" x14ac:dyDescent="0.35">
      <c r="A10" s="5" t="s">
        <v>466</v>
      </c>
      <c r="B10" s="3">
        <v>0</v>
      </c>
      <c r="C10" s="6">
        <v>29554.69</v>
      </c>
    </row>
    <row r="11" spans="1:3" x14ac:dyDescent="0.35">
      <c r="A11" s="5" t="s">
        <v>466</v>
      </c>
      <c r="B11" s="3">
        <v>5</v>
      </c>
      <c r="C11" s="6">
        <v>3766.46</v>
      </c>
    </row>
    <row r="12" spans="1:3" x14ac:dyDescent="0.35">
      <c r="A12" s="5" t="s">
        <v>40</v>
      </c>
      <c r="B12" s="3">
        <v>22</v>
      </c>
      <c r="C12" s="6">
        <v>17944.189999999999</v>
      </c>
    </row>
    <row r="13" spans="1:3" x14ac:dyDescent="0.35">
      <c r="A13" s="5" t="s">
        <v>41</v>
      </c>
      <c r="B13" s="3">
        <v>18</v>
      </c>
      <c r="C13" s="6">
        <v>130606.46</v>
      </c>
    </row>
    <row r="14" spans="1:3" x14ac:dyDescent="0.35">
      <c r="A14" s="5" t="s">
        <v>466</v>
      </c>
      <c r="B14" s="3">
        <v>6</v>
      </c>
      <c r="C14" s="6">
        <v>4722.67</v>
      </c>
    </row>
    <row r="15" spans="1:3" x14ac:dyDescent="0.35">
      <c r="A15" s="5" t="s">
        <v>41</v>
      </c>
      <c r="B15" s="3">
        <v>0</v>
      </c>
      <c r="C15" s="6">
        <v>261033.49</v>
      </c>
    </row>
    <row r="16" spans="1:3" x14ac:dyDescent="0.35">
      <c r="A16" s="5" t="s">
        <v>42</v>
      </c>
      <c r="B16" s="3">
        <v>9</v>
      </c>
      <c r="C16" s="6">
        <v>146849.9</v>
      </c>
    </row>
    <row r="17" spans="1:3" x14ac:dyDescent="0.35">
      <c r="A17" s="5" t="s">
        <v>448</v>
      </c>
      <c r="B17" s="3">
        <v>3</v>
      </c>
      <c r="C17" s="6">
        <v>259327.61</v>
      </c>
    </row>
    <row r="18" spans="1:3" x14ac:dyDescent="0.35">
      <c r="A18" s="5" t="s">
        <v>43</v>
      </c>
      <c r="B18" s="3">
        <v>5</v>
      </c>
      <c r="C18" s="6">
        <v>258765.26</v>
      </c>
    </row>
    <row r="19" spans="1:3" x14ac:dyDescent="0.35">
      <c r="A19" s="5" t="s">
        <v>37</v>
      </c>
      <c r="B19" s="3">
        <v>12</v>
      </c>
      <c r="C19" s="6">
        <v>562791.81000000006</v>
      </c>
    </row>
    <row r="20" spans="1:3" x14ac:dyDescent="0.35">
      <c r="A20" s="5" t="s">
        <v>37</v>
      </c>
      <c r="B20" s="3">
        <v>5</v>
      </c>
      <c r="C20" s="6">
        <v>362393.98</v>
      </c>
    </row>
    <row r="21" spans="1:3" x14ac:dyDescent="0.35">
      <c r="A21" s="5" t="s">
        <v>45</v>
      </c>
      <c r="B21" s="3">
        <v>4</v>
      </c>
      <c r="C21" s="6">
        <v>565795.79</v>
      </c>
    </row>
    <row r="22" spans="1:3" x14ac:dyDescent="0.35">
      <c r="A22" s="5" t="s">
        <v>42</v>
      </c>
      <c r="B22" s="3">
        <v>0</v>
      </c>
      <c r="C22" s="6">
        <v>332057.15999999997</v>
      </c>
    </row>
    <row r="23" spans="1:3" x14ac:dyDescent="0.35">
      <c r="A23" s="5" t="s">
        <v>37</v>
      </c>
      <c r="B23" s="3">
        <v>9</v>
      </c>
      <c r="C23" s="6">
        <v>356785.58</v>
      </c>
    </row>
    <row r="24" spans="1:3" x14ac:dyDescent="0.35">
      <c r="A24" s="5" t="s">
        <v>39</v>
      </c>
      <c r="B24" s="3">
        <v>6</v>
      </c>
      <c r="C24" s="6">
        <v>369395.57</v>
      </c>
    </row>
    <row r="25" spans="1:3" x14ac:dyDescent="0.35">
      <c r="A25" s="5" t="s">
        <v>46</v>
      </c>
      <c r="B25" s="3">
        <v>7</v>
      </c>
      <c r="C25" s="6">
        <v>242028.19</v>
      </c>
    </row>
    <row r="26" spans="1:3" x14ac:dyDescent="0.35">
      <c r="A26" s="5" t="s">
        <v>43</v>
      </c>
      <c r="B26" s="3">
        <v>20</v>
      </c>
      <c r="C26" s="6">
        <v>148061.9</v>
      </c>
    </row>
    <row r="27" spans="1:3" x14ac:dyDescent="0.35">
      <c r="A27" s="5" t="s">
        <v>36</v>
      </c>
      <c r="B27" s="3">
        <v>3</v>
      </c>
      <c r="C27" s="6">
        <v>302327.03000000003</v>
      </c>
    </row>
    <row r="28" spans="1:3" x14ac:dyDescent="0.35">
      <c r="A28" s="5" t="s">
        <v>448</v>
      </c>
      <c r="B28" s="3">
        <v>10</v>
      </c>
      <c r="C28" s="6">
        <v>89202.67</v>
      </c>
    </row>
    <row r="29" spans="1:3" x14ac:dyDescent="0.35">
      <c r="A29" s="5" t="s">
        <v>47</v>
      </c>
      <c r="B29" s="3">
        <v>10</v>
      </c>
      <c r="C29" s="6">
        <v>564292.94999999995</v>
      </c>
    </row>
    <row r="30" spans="1:3" x14ac:dyDescent="0.35">
      <c r="A30" s="5" t="s">
        <v>36</v>
      </c>
      <c r="B30" s="3">
        <v>4</v>
      </c>
      <c r="C30" s="6">
        <v>666067.99</v>
      </c>
    </row>
    <row r="31" spans="1:3" x14ac:dyDescent="0.35">
      <c r="A31" s="5" t="s">
        <v>48</v>
      </c>
      <c r="B31" s="3">
        <v>6</v>
      </c>
      <c r="C31" s="6">
        <v>158579.07</v>
      </c>
    </row>
    <row r="32" spans="1:3" x14ac:dyDescent="0.35">
      <c r="A32" s="5" t="s">
        <v>466</v>
      </c>
      <c r="B32" s="3">
        <v>11</v>
      </c>
      <c r="C32" s="6">
        <v>1224</v>
      </c>
    </row>
    <row r="33" spans="1:3" x14ac:dyDescent="0.35">
      <c r="A33" s="5" t="s">
        <v>549</v>
      </c>
      <c r="B33" s="3">
        <v>4</v>
      </c>
      <c r="C33" s="6">
        <v>250509.7</v>
      </c>
    </row>
    <row r="34" spans="1:3" x14ac:dyDescent="0.35">
      <c r="A34" s="5" t="s">
        <v>39</v>
      </c>
      <c r="B34" s="3">
        <v>3</v>
      </c>
      <c r="C34" s="6">
        <v>93059.42</v>
      </c>
    </row>
    <row r="35" spans="1:3" x14ac:dyDescent="0.35">
      <c r="A35" s="5" t="s">
        <v>43</v>
      </c>
      <c r="B35" s="3">
        <v>2</v>
      </c>
      <c r="C35" s="6">
        <v>290695.49</v>
      </c>
    </row>
    <row r="36" spans="1:3" x14ac:dyDescent="0.35">
      <c r="A36" s="5" t="s">
        <v>466</v>
      </c>
      <c r="B36" s="3">
        <v>4</v>
      </c>
      <c r="C36" s="6">
        <v>43034.69</v>
      </c>
    </row>
    <row r="37" spans="1:3" x14ac:dyDescent="0.35">
      <c r="A37" s="5" t="s">
        <v>37</v>
      </c>
      <c r="B37" s="3">
        <v>4</v>
      </c>
      <c r="C37" s="6">
        <v>343178.15</v>
      </c>
    </row>
    <row r="38" spans="1:3" x14ac:dyDescent="0.35">
      <c r="A38" s="5" t="s">
        <v>47</v>
      </c>
      <c r="B38" s="3">
        <v>4</v>
      </c>
      <c r="C38" s="6">
        <v>321668.58</v>
      </c>
    </row>
    <row r="39" spans="1:3" x14ac:dyDescent="0.35">
      <c r="A39" s="5" t="s">
        <v>45</v>
      </c>
      <c r="B39" s="3">
        <v>1</v>
      </c>
      <c r="C39" s="6">
        <v>71712.45</v>
      </c>
    </row>
    <row r="40" spans="1:3" x14ac:dyDescent="0.35">
      <c r="A40" s="5" t="s">
        <v>43</v>
      </c>
      <c r="B40" s="3">
        <v>11</v>
      </c>
      <c r="C40" s="6">
        <v>78745.100000000006</v>
      </c>
    </row>
    <row r="41" spans="1:3" x14ac:dyDescent="0.35">
      <c r="A41" s="5" t="s">
        <v>43</v>
      </c>
      <c r="B41" s="3">
        <v>18</v>
      </c>
      <c r="C41" s="6">
        <v>316342.05</v>
      </c>
    </row>
    <row r="42" spans="1:3" x14ac:dyDescent="0.35">
      <c r="A42" s="5" t="s">
        <v>46</v>
      </c>
      <c r="B42" s="3">
        <v>6</v>
      </c>
      <c r="C42" s="6">
        <v>265693.74</v>
      </c>
    </row>
    <row r="43" spans="1:3" x14ac:dyDescent="0.35">
      <c r="A43" s="5" t="s">
        <v>36</v>
      </c>
      <c r="B43" s="3">
        <v>12</v>
      </c>
      <c r="C43" s="6">
        <v>266454.65000000002</v>
      </c>
    </row>
    <row r="44" spans="1:3" x14ac:dyDescent="0.35">
      <c r="A44" s="5" t="s">
        <v>41</v>
      </c>
      <c r="B44" s="3">
        <v>7</v>
      </c>
      <c r="C44" s="6">
        <v>182151.85</v>
      </c>
    </row>
    <row r="45" spans="1:3" x14ac:dyDescent="0.35">
      <c r="A45" s="5" t="s">
        <v>448</v>
      </c>
      <c r="B45" s="3">
        <v>24</v>
      </c>
      <c r="C45" s="6">
        <v>69629.070000000007</v>
      </c>
    </row>
    <row r="46" spans="1:3" x14ac:dyDescent="0.35">
      <c r="A46" s="5" t="s">
        <v>466</v>
      </c>
      <c r="B46" s="3">
        <v>12</v>
      </c>
      <c r="C46" s="6">
        <v>16674.419999999998</v>
      </c>
    </row>
    <row r="47" spans="1:3" x14ac:dyDescent="0.35">
      <c r="A47" s="5" t="s">
        <v>578</v>
      </c>
      <c r="B47" s="3">
        <v>3</v>
      </c>
      <c r="C47" s="6">
        <v>185793.23</v>
      </c>
    </row>
    <row r="48" spans="1:3" x14ac:dyDescent="0.35">
      <c r="A48" s="5" t="s">
        <v>549</v>
      </c>
      <c r="B48" s="3">
        <v>5</v>
      </c>
      <c r="C48" s="6">
        <v>243266.99</v>
      </c>
    </row>
    <row r="49" spans="1:3" x14ac:dyDescent="0.35">
      <c r="A49" s="5" t="s">
        <v>448</v>
      </c>
      <c r="B49" s="3">
        <v>23</v>
      </c>
      <c r="C49" s="6">
        <v>47515</v>
      </c>
    </row>
    <row r="50" spans="1:3" x14ac:dyDescent="0.35">
      <c r="A50" s="5" t="s">
        <v>48</v>
      </c>
      <c r="B50" s="3">
        <v>7</v>
      </c>
      <c r="C50" s="6">
        <v>369366.37</v>
      </c>
    </row>
    <row r="51" spans="1:3" x14ac:dyDescent="0.35">
      <c r="A51" s="5" t="s">
        <v>51</v>
      </c>
      <c r="B51" s="3">
        <v>5</v>
      </c>
      <c r="C51" s="6">
        <v>303897.63</v>
      </c>
    </row>
    <row r="52" spans="1:3" x14ac:dyDescent="0.35">
      <c r="A52" s="5" t="s">
        <v>51</v>
      </c>
      <c r="B52" s="3">
        <v>12</v>
      </c>
      <c r="C52" s="6">
        <v>28100.27</v>
      </c>
    </row>
    <row r="53" spans="1:3" x14ac:dyDescent="0.35">
      <c r="A53" s="5" t="s">
        <v>52</v>
      </c>
      <c r="B53" s="3">
        <v>22</v>
      </c>
      <c r="C53" s="6">
        <v>7004.51</v>
      </c>
    </row>
    <row r="54" spans="1:3" x14ac:dyDescent="0.35">
      <c r="A54" s="5" t="s">
        <v>466</v>
      </c>
      <c r="B54" s="3">
        <v>23</v>
      </c>
      <c r="C54" s="6">
        <v>6690.7</v>
      </c>
    </row>
    <row r="55" spans="1:3" x14ac:dyDescent="0.35">
      <c r="A55" s="5" t="s">
        <v>41</v>
      </c>
      <c r="B55" s="3">
        <v>4</v>
      </c>
      <c r="C55" s="6">
        <v>93725.59</v>
      </c>
    </row>
    <row r="56" spans="1:3" x14ac:dyDescent="0.35">
      <c r="A56" s="5" t="s">
        <v>40</v>
      </c>
      <c r="B56" s="3">
        <v>2</v>
      </c>
      <c r="C56" s="6">
        <v>312059.27</v>
      </c>
    </row>
    <row r="57" spans="1:3" x14ac:dyDescent="0.35">
      <c r="A57" s="5" t="s">
        <v>48</v>
      </c>
      <c r="B57" s="3">
        <v>2</v>
      </c>
      <c r="C57" s="6">
        <v>90216.99</v>
      </c>
    </row>
    <row r="58" spans="1:3" x14ac:dyDescent="0.35">
      <c r="A58" s="5" t="s">
        <v>549</v>
      </c>
      <c r="B58" s="3">
        <v>0</v>
      </c>
      <c r="C58" s="6">
        <v>217823.11</v>
      </c>
    </row>
    <row r="59" spans="1:3" x14ac:dyDescent="0.35">
      <c r="A59" s="5" t="s">
        <v>37</v>
      </c>
      <c r="B59" s="3">
        <v>3</v>
      </c>
      <c r="C59" s="6">
        <v>127854.36</v>
      </c>
    </row>
    <row r="60" spans="1:3" x14ac:dyDescent="0.35">
      <c r="A60" s="5" t="s">
        <v>37</v>
      </c>
      <c r="B60" s="3">
        <v>2</v>
      </c>
      <c r="C60" s="6">
        <v>573976.36</v>
      </c>
    </row>
    <row r="61" spans="1:3" x14ac:dyDescent="0.35">
      <c r="A61" s="5" t="s">
        <v>38</v>
      </c>
      <c r="B61" s="3">
        <v>10</v>
      </c>
      <c r="C61" s="6">
        <v>9219.75</v>
      </c>
    </row>
    <row r="62" spans="1:3" x14ac:dyDescent="0.35">
      <c r="A62" s="5" t="s">
        <v>39</v>
      </c>
      <c r="B62" s="3">
        <v>5</v>
      </c>
      <c r="C62" s="6">
        <v>261050.27</v>
      </c>
    </row>
    <row r="63" spans="1:3" x14ac:dyDescent="0.35">
      <c r="A63" s="5" t="s">
        <v>47</v>
      </c>
      <c r="B63" s="3">
        <v>5</v>
      </c>
      <c r="C63" s="6">
        <v>287152.03999999998</v>
      </c>
    </row>
    <row r="64" spans="1:3" x14ac:dyDescent="0.35">
      <c r="A64" s="5" t="s">
        <v>40</v>
      </c>
      <c r="B64" s="3">
        <v>9</v>
      </c>
      <c r="C64" s="6">
        <v>367351.95</v>
      </c>
    </row>
    <row r="65" spans="1:3" x14ac:dyDescent="0.35">
      <c r="A65" s="5" t="s">
        <v>43</v>
      </c>
      <c r="B65" s="3">
        <v>6</v>
      </c>
      <c r="C65" s="6">
        <v>280998.83</v>
      </c>
    </row>
    <row r="66" spans="1:3" x14ac:dyDescent="0.35">
      <c r="A66" s="5" t="s">
        <v>36</v>
      </c>
      <c r="B66" s="3">
        <v>0</v>
      </c>
      <c r="C66" s="6">
        <v>428662.28</v>
      </c>
    </row>
    <row r="67" spans="1:3" x14ac:dyDescent="0.35">
      <c r="A67" s="5" t="s">
        <v>39</v>
      </c>
      <c r="B67" s="3">
        <v>12</v>
      </c>
      <c r="C67" s="6">
        <v>44835.06</v>
      </c>
    </row>
    <row r="68" spans="1:3" x14ac:dyDescent="0.35">
      <c r="A68" s="5" t="s">
        <v>43</v>
      </c>
      <c r="B68" s="3">
        <v>9</v>
      </c>
      <c r="C68" s="6">
        <v>133288.09</v>
      </c>
    </row>
    <row r="69" spans="1:3" x14ac:dyDescent="0.35">
      <c r="A69" s="5" t="s">
        <v>36</v>
      </c>
      <c r="B69" s="3">
        <v>5</v>
      </c>
      <c r="C69" s="6">
        <v>308026.68</v>
      </c>
    </row>
    <row r="70" spans="1:3" x14ac:dyDescent="0.35">
      <c r="A70" s="5" t="s">
        <v>38</v>
      </c>
      <c r="B70" s="3">
        <v>6</v>
      </c>
      <c r="C70" s="6">
        <v>413724.99</v>
      </c>
    </row>
    <row r="71" spans="1:3" x14ac:dyDescent="0.35">
      <c r="A71" s="5" t="s">
        <v>51</v>
      </c>
      <c r="B71" s="3">
        <v>2</v>
      </c>
      <c r="C71" s="6">
        <v>562804.44999999995</v>
      </c>
    </row>
    <row r="72" spans="1:3" x14ac:dyDescent="0.35">
      <c r="A72" s="5" t="s">
        <v>578</v>
      </c>
      <c r="B72" s="3">
        <v>7</v>
      </c>
      <c r="C72" s="6">
        <v>181085.68</v>
      </c>
    </row>
    <row r="73" spans="1:3" x14ac:dyDescent="0.35">
      <c r="A73" s="5" t="s">
        <v>41</v>
      </c>
      <c r="B73" s="3">
        <v>25</v>
      </c>
      <c r="C73" s="6">
        <v>134913.32999999999</v>
      </c>
    </row>
    <row r="74" spans="1:3" x14ac:dyDescent="0.35">
      <c r="A74" s="5" t="s">
        <v>42</v>
      </c>
      <c r="B74" s="3">
        <v>5</v>
      </c>
      <c r="C74" s="6">
        <v>215155.23</v>
      </c>
    </row>
    <row r="75" spans="1:3" x14ac:dyDescent="0.35">
      <c r="A75" s="5" t="s">
        <v>549</v>
      </c>
      <c r="B75" s="3">
        <v>8</v>
      </c>
      <c r="C75" s="6">
        <v>190004.57</v>
      </c>
    </row>
    <row r="76" spans="1:3" x14ac:dyDescent="0.35">
      <c r="A76" s="5" t="s">
        <v>43</v>
      </c>
      <c r="B76" s="3">
        <v>0</v>
      </c>
      <c r="C76" s="6">
        <v>534603.65</v>
      </c>
    </row>
    <row r="77" spans="1:3" x14ac:dyDescent="0.35">
      <c r="A77" s="5" t="s">
        <v>46</v>
      </c>
      <c r="B77" s="3">
        <v>1</v>
      </c>
      <c r="C77" s="6">
        <v>378351.53</v>
      </c>
    </row>
    <row r="78" spans="1:3" x14ac:dyDescent="0.35">
      <c r="A78" s="5" t="s">
        <v>47</v>
      </c>
      <c r="B78" s="3">
        <v>20</v>
      </c>
      <c r="C78" s="6">
        <v>287731.03000000003</v>
      </c>
    </row>
    <row r="79" spans="1:3" x14ac:dyDescent="0.35">
      <c r="A79" s="5" t="s">
        <v>52</v>
      </c>
      <c r="B79" s="3">
        <v>3</v>
      </c>
      <c r="C79" s="6">
        <v>182810.07</v>
      </c>
    </row>
    <row r="80" spans="1:3" x14ac:dyDescent="0.35">
      <c r="A80" s="5" t="s">
        <v>46</v>
      </c>
      <c r="B80" s="3">
        <v>9</v>
      </c>
      <c r="C80" s="6">
        <v>245193.06</v>
      </c>
    </row>
    <row r="81" spans="1:3" x14ac:dyDescent="0.35">
      <c r="A81" s="5" t="s">
        <v>48</v>
      </c>
      <c r="B81" s="3">
        <v>4</v>
      </c>
      <c r="C81" s="6">
        <v>432047.83</v>
      </c>
    </row>
    <row r="82" spans="1:3" x14ac:dyDescent="0.35">
      <c r="A82" s="5" t="s">
        <v>42</v>
      </c>
      <c r="B82" s="3">
        <v>4</v>
      </c>
      <c r="C82" s="6">
        <v>685464.38</v>
      </c>
    </row>
    <row r="83" spans="1:3" x14ac:dyDescent="0.35">
      <c r="A83" s="5" t="s">
        <v>549</v>
      </c>
      <c r="B83" s="3">
        <v>25</v>
      </c>
      <c r="C83" s="6">
        <v>2299.33</v>
      </c>
    </row>
    <row r="84" spans="1:3" x14ac:dyDescent="0.35">
      <c r="A84" s="5" t="s">
        <v>42</v>
      </c>
      <c r="B84" s="3">
        <v>1</v>
      </c>
      <c r="C84" s="6">
        <v>166646.60999999999</v>
      </c>
    </row>
    <row r="85" spans="1:3" x14ac:dyDescent="0.35">
      <c r="A85" s="5" t="s">
        <v>41</v>
      </c>
      <c r="B85" s="3">
        <v>14</v>
      </c>
      <c r="C85" s="6">
        <v>6822.6</v>
      </c>
    </row>
    <row r="86" spans="1:3" x14ac:dyDescent="0.35">
      <c r="A86" s="5" t="s">
        <v>47</v>
      </c>
      <c r="B86" s="3">
        <v>15</v>
      </c>
      <c r="C86" s="6">
        <v>344541.09</v>
      </c>
    </row>
    <row r="87" spans="1:3" x14ac:dyDescent="0.35">
      <c r="A87" s="5" t="s">
        <v>42</v>
      </c>
      <c r="B87" s="3">
        <v>6</v>
      </c>
      <c r="C87" s="6">
        <v>408561.08</v>
      </c>
    </row>
    <row r="88" spans="1:3" x14ac:dyDescent="0.35">
      <c r="A88" s="5" t="s">
        <v>37</v>
      </c>
      <c r="B88" s="3">
        <v>18</v>
      </c>
      <c r="C88" s="6">
        <v>271915.43</v>
      </c>
    </row>
    <row r="89" spans="1:3" x14ac:dyDescent="0.35">
      <c r="A89" s="5" t="s">
        <v>47</v>
      </c>
      <c r="B89" s="3">
        <v>3</v>
      </c>
      <c r="C89" s="6">
        <v>194835.45</v>
      </c>
    </row>
    <row r="90" spans="1:3" x14ac:dyDescent="0.35">
      <c r="A90" s="5" t="s">
        <v>40</v>
      </c>
      <c r="B90" s="3">
        <v>3</v>
      </c>
      <c r="C90" s="6">
        <v>196466.41</v>
      </c>
    </row>
    <row r="91" spans="1:3" x14ac:dyDescent="0.35">
      <c r="A91" s="5" t="s">
        <v>37</v>
      </c>
      <c r="B91" s="3">
        <v>15</v>
      </c>
      <c r="C91" s="6">
        <v>447669.3</v>
      </c>
    </row>
    <row r="92" spans="1:3" x14ac:dyDescent="0.35">
      <c r="A92" s="5" t="s">
        <v>41</v>
      </c>
      <c r="B92" s="3">
        <v>15</v>
      </c>
      <c r="C92" s="6">
        <v>285482.09000000003</v>
      </c>
    </row>
    <row r="93" spans="1:3" x14ac:dyDescent="0.35">
      <c r="A93" s="5" t="s">
        <v>38</v>
      </c>
      <c r="B93" s="3">
        <v>1</v>
      </c>
      <c r="C93" s="6">
        <v>109954.92</v>
      </c>
    </row>
    <row r="94" spans="1:3" x14ac:dyDescent="0.35">
      <c r="A94" s="5" t="s">
        <v>52</v>
      </c>
      <c r="B94" s="3">
        <v>8</v>
      </c>
      <c r="C94" s="6">
        <v>152217.63</v>
      </c>
    </row>
    <row r="95" spans="1:3" x14ac:dyDescent="0.35">
      <c r="A95" s="5" t="s">
        <v>45</v>
      </c>
      <c r="B95" s="3">
        <v>9</v>
      </c>
      <c r="C95" s="6">
        <v>130484.29</v>
      </c>
    </row>
    <row r="96" spans="1:3" x14ac:dyDescent="0.35">
      <c r="A96" s="5" t="s">
        <v>46</v>
      </c>
      <c r="B96" s="3">
        <v>2</v>
      </c>
      <c r="C96" s="6">
        <v>108930.35</v>
      </c>
    </row>
    <row r="97" spans="1:3" x14ac:dyDescent="0.35">
      <c r="A97" s="5" t="s">
        <v>39</v>
      </c>
      <c r="B97" s="3">
        <v>9</v>
      </c>
      <c r="C97" s="6">
        <v>66691.429999999993</v>
      </c>
    </row>
    <row r="98" spans="1:3" x14ac:dyDescent="0.35">
      <c r="A98" s="5" t="s">
        <v>37</v>
      </c>
      <c r="B98" s="3">
        <v>19</v>
      </c>
      <c r="C98" s="6">
        <v>97452.24</v>
      </c>
    </row>
    <row r="99" spans="1:3" x14ac:dyDescent="0.35">
      <c r="A99" s="5" t="s">
        <v>578</v>
      </c>
      <c r="B99" s="3">
        <v>4</v>
      </c>
      <c r="C99" s="6">
        <v>274200.46000000002</v>
      </c>
    </row>
    <row r="100" spans="1:3" x14ac:dyDescent="0.35">
      <c r="A100" s="5" t="s">
        <v>51</v>
      </c>
      <c r="B100" s="3">
        <v>8</v>
      </c>
      <c r="C100" s="6">
        <v>165484.97</v>
      </c>
    </row>
    <row r="101" spans="1:3" x14ac:dyDescent="0.35">
      <c r="A101" s="5" t="s">
        <v>51</v>
      </c>
      <c r="B101" s="3">
        <v>0</v>
      </c>
      <c r="C101" s="6">
        <v>254856.92</v>
      </c>
    </row>
    <row r="102" spans="1:3" x14ac:dyDescent="0.35">
      <c r="A102" s="5" t="s">
        <v>41</v>
      </c>
      <c r="B102" s="3">
        <v>10</v>
      </c>
      <c r="C102" s="6">
        <v>257120.48</v>
      </c>
    </row>
    <row r="103" spans="1:3" x14ac:dyDescent="0.35">
      <c r="A103" s="5" t="s">
        <v>37</v>
      </c>
      <c r="B103" s="3">
        <v>10</v>
      </c>
      <c r="C103" s="6">
        <v>129609.35</v>
      </c>
    </row>
    <row r="104" spans="1:3" x14ac:dyDescent="0.35">
      <c r="A104" s="5" t="s">
        <v>466</v>
      </c>
      <c r="B104" s="3">
        <v>2</v>
      </c>
      <c r="C104" s="6">
        <v>19105.330000000002</v>
      </c>
    </row>
    <row r="105" spans="1:3" x14ac:dyDescent="0.35">
      <c r="A105" s="5" t="s">
        <v>466</v>
      </c>
      <c r="B105" s="3">
        <v>1</v>
      </c>
      <c r="C105" s="6">
        <v>3718.6</v>
      </c>
    </row>
    <row r="106" spans="1:3" x14ac:dyDescent="0.35">
      <c r="A106" s="5" t="s">
        <v>40</v>
      </c>
      <c r="B106" s="3">
        <v>5</v>
      </c>
      <c r="C106" s="6">
        <v>205698.81</v>
      </c>
    </row>
    <row r="107" spans="1:3" x14ac:dyDescent="0.35">
      <c r="A107" s="5" t="s">
        <v>52</v>
      </c>
      <c r="B107" s="3">
        <v>9</v>
      </c>
      <c r="C107" s="6">
        <v>348153.1</v>
      </c>
    </row>
    <row r="108" spans="1:3" x14ac:dyDescent="0.35">
      <c r="A108" s="5" t="s">
        <v>38</v>
      </c>
      <c r="B108" s="3">
        <v>2</v>
      </c>
      <c r="C108" s="6">
        <v>248509</v>
      </c>
    </row>
    <row r="109" spans="1:3" x14ac:dyDescent="0.35">
      <c r="A109" s="5" t="s">
        <v>51</v>
      </c>
      <c r="B109" s="3">
        <v>20</v>
      </c>
      <c r="C109" s="6">
        <v>104509</v>
      </c>
    </row>
    <row r="110" spans="1:3" x14ac:dyDescent="0.35">
      <c r="A110" s="5" t="s">
        <v>37</v>
      </c>
      <c r="B110" s="3">
        <v>8</v>
      </c>
      <c r="C110" s="6">
        <v>283551.84000000003</v>
      </c>
    </row>
    <row r="111" spans="1:3" x14ac:dyDescent="0.35">
      <c r="A111" s="5" t="s">
        <v>41</v>
      </c>
      <c r="B111" s="3">
        <v>6</v>
      </c>
      <c r="C111" s="6">
        <v>410175.27</v>
      </c>
    </row>
    <row r="112" spans="1:3" x14ac:dyDescent="0.35">
      <c r="A112" s="5" t="s">
        <v>578</v>
      </c>
      <c r="B112" s="3">
        <v>0</v>
      </c>
      <c r="C112" s="6">
        <v>288309.19</v>
      </c>
    </row>
    <row r="113" spans="1:3" x14ac:dyDescent="0.35">
      <c r="A113" s="5" t="s">
        <v>43</v>
      </c>
      <c r="B113" s="3">
        <v>3</v>
      </c>
      <c r="C113" s="6">
        <v>257371.1</v>
      </c>
    </row>
    <row r="114" spans="1:3" x14ac:dyDescent="0.35">
      <c r="A114" s="5" t="s">
        <v>45</v>
      </c>
      <c r="B114" s="3">
        <v>0</v>
      </c>
      <c r="C114" s="6">
        <v>413550.92</v>
      </c>
    </row>
    <row r="115" spans="1:3" x14ac:dyDescent="0.35">
      <c r="A115" s="5" t="s">
        <v>448</v>
      </c>
      <c r="B115" s="3">
        <v>7</v>
      </c>
      <c r="C115" s="6">
        <v>75772.31</v>
      </c>
    </row>
    <row r="116" spans="1:3" x14ac:dyDescent="0.35">
      <c r="A116" s="5" t="s">
        <v>578</v>
      </c>
      <c r="B116" s="3">
        <v>15</v>
      </c>
      <c r="C116" s="6">
        <v>56883.57</v>
      </c>
    </row>
    <row r="117" spans="1:3" x14ac:dyDescent="0.35">
      <c r="A117" s="5" t="s">
        <v>46</v>
      </c>
      <c r="B117" s="3">
        <v>20</v>
      </c>
      <c r="C117" s="6">
        <v>155166.76</v>
      </c>
    </row>
    <row r="118" spans="1:3" x14ac:dyDescent="0.35">
      <c r="A118" s="5" t="s">
        <v>41</v>
      </c>
      <c r="B118" s="3">
        <v>8</v>
      </c>
      <c r="C118" s="6">
        <v>373223.98</v>
      </c>
    </row>
    <row r="119" spans="1:3" x14ac:dyDescent="0.35">
      <c r="A119" s="5" t="s">
        <v>41</v>
      </c>
      <c r="B119" s="3">
        <v>16</v>
      </c>
      <c r="C119" s="6">
        <v>75793.240000000005</v>
      </c>
    </row>
    <row r="120" spans="1:3" x14ac:dyDescent="0.35">
      <c r="A120" s="5" t="s">
        <v>51</v>
      </c>
      <c r="B120" s="3">
        <v>10</v>
      </c>
      <c r="C120" s="6">
        <v>242237.53</v>
      </c>
    </row>
    <row r="121" spans="1:3" x14ac:dyDescent="0.35">
      <c r="A121" s="5" t="s">
        <v>45</v>
      </c>
      <c r="B121" s="3">
        <v>10</v>
      </c>
      <c r="C121" s="6">
        <v>140464.1</v>
      </c>
    </row>
    <row r="122" spans="1:3" x14ac:dyDescent="0.35">
      <c r="A122" s="5" t="s">
        <v>51</v>
      </c>
      <c r="B122" s="3">
        <v>4</v>
      </c>
      <c r="C122" s="6">
        <v>179928.85</v>
      </c>
    </row>
    <row r="123" spans="1:3" x14ac:dyDescent="0.35">
      <c r="A123" s="5" t="s">
        <v>38</v>
      </c>
      <c r="B123" s="3">
        <v>15</v>
      </c>
      <c r="C123" s="6">
        <v>156722.15</v>
      </c>
    </row>
    <row r="124" spans="1:3" x14ac:dyDescent="0.35">
      <c r="A124" s="5" t="s">
        <v>38</v>
      </c>
      <c r="B124" s="3">
        <v>20</v>
      </c>
      <c r="C124" s="6">
        <v>242133.69</v>
      </c>
    </row>
    <row r="125" spans="1:3" x14ac:dyDescent="0.35">
      <c r="A125" s="5" t="s">
        <v>51</v>
      </c>
      <c r="B125" s="3">
        <v>6</v>
      </c>
      <c r="C125" s="6">
        <v>432083.82</v>
      </c>
    </row>
    <row r="126" spans="1:3" x14ac:dyDescent="0.35">
      <c r="A126" s="5" t="s">
        <v>39</v>
      </c>
      <c r="B126" s="3">
        <v>18</v>
      </c>
      <c r="C126" s="6">
        <v>222179.11</v>
      </c>
    </row>
    <row r="127" spans="1:3" x14ac:dyDescent="0.35">
      <c r="A127" s="5" t="s">
        <v>43</v>
      </c>
      <c r="B127" s="3">
        <v>8</v>
      </c>
      <c r="C127" s="6">
        <v>131591.9</v>
      </c>
    </row>
    <row r="128" spans="1:3" x14ac:dyDescent="0.35">
      <c r="A128" s="5" t="s">
        <v>41</v>
      </c>
      <c r="B128" s="3">
        <v>5</v>
      </c>
      <c r="C128" s="6">
        <v>114946</v>
      </c>
    </row>
    <row r="129" spans="1:3" x14ac:dyDescent="0.35">
      <c r="A129" s="5" t="s">
        <v>39</v>
      </c>
      <c r="B129" s="3">
        <v>4</v>
      </c>
      <c r="C129" s="6">
        <v>160622.62</v>
      </c>
    </row>
    <row r="130" spans="1:3" x14ac:dyDescent="0.35">
      <c r="A130" s="5" t="s">
        <v>37</v>
      </c>
      <c r="B130" s="3">
        <v>0</v>
      </c>
      <c r="C130" s="6">
        <v>838564</v>
      </c>
    </row>
    <row r="131" spans="1:3" x14ac:dyDescent="0.35">
      <c r="A131" s="5" t="s">
        <v>578</v>
      </c>
      <c r="B131" s="3">
        <v>5</v>
      </c>
      <c r="C131" s="6">
        <v>228730.57</v>
      </c>
    </row>
    <row r="132" spans="1:3" x14ac:dyDescent="0.35">
      <c r="A132" s="5" t="s">
        <v>42</v>
      </c>
      <c r="B132" s="3">
        <v>3</v>
      </c>
      <c r="C132" s="6">
        <v>439241.63</v>
      </c>
    </row>
    <row r="133" spans="1:3" x14ac:dyDescent="0.35">
      <c r="A133" s="5" t="s">
        <v>38</v>
      </c>
      <c r="B133" s="3">
        <v>0</v>
      </c>
      <c r="C133" s="6">
        <v>678432.61</v>
      </c>
    </row>
    <row r="134" spans="1:3" x14ac:dyDescent="0.35">
      <c r="A134" s="5" t="s">
        <v>36</v>
      </c>
      <c r="B134" s="3">
        <v>6</v>
      </c>
      <c r="C134" s="6">
        <v>389227.35</v>
      </c>
    </row>
    <row r="135" spans="1:3" x14ac:dyDescent="0.35">
      <c r="A135" s="5" t="s">
        <v>43</v>
      </c>
      <c r="B135" s="3">
        <v>1</v>
      </c>
      <c r="C135" s="6">
        <v>530620.84</v>
      </c>
    </row>
    <row r="136" spans="1:3" x14ac:dyDescent="0.35">
      <c r="A136" s="5" t="s">
        <v>38</v>
      </c>
      <c r="B136" s="3">
        <v>25</v>
      </c>
      <c r="C136" s="6">
        <v>212488.5</v>
      </c>
    </row>
    <row r="137" spans="1:3" x14ac:dyDescent="0.35">
      <c r="A137" s="5" t="s">
        <v>40</v>
      </c>
      <c r="B137" s="3">
        <v>6</v>
      </c>
      <c r="C137" s="6">
        <v>26931.45</v>
      </c>
    </row>
    <row r="138" spans="1:3" x14ac:dyDescent="0.35">
      <c r="A138" s="5" t="s">
        <v>41</v>
      </c>
      <c r="B138" s="3">
        <v>9</v>
      </c>
      <c r="C138" s="6">
        <v>594678.93000000005</v>
      </c>
    </row>
    <row r="139" spans="1:3" x14ac:dyDescent="0.35">
      <c r="A139" s="5" t="s">
        <v>549</v>
      </c>
      <c r="B139" s="3">
        <v>24</v>
      </c>
      <c r="C139" s="6">
        <v>77585.03</v>
      </c>
    </row>
    <row r="140" spans="1:3" x14ac:dyDescent="0.35">
      <c r="A140" s="5" t="s">
        <v>48</v>
      </c>
      <c r="B140" s="3">
        <v>25</v>
      </c>
      <c r="C140" s="6">
        <v>96538.75</v>
      </c>
    </row>
    <row r="141" spans="1:3" x14ac:dyDescent="0.35">
      <c r="A141" s="5" t="s">
        <v>466</v>
      </c>
      <c r="B141" s="3">
        <v>18</v>
      </c>
      <c r="C141" s="6">
        <v>2768.79</v>
      </c>
    </row>
    <row r="142" spans="1:3" x14ac:dyDescent="0.35">
      <c r="A142" s="5" t="s">
        <v>41</v>
      </c>
      <c r="B142" s="3">
        <v>2</v>
      </c>
      <c r="C142" s="6">
        <v>215015.83</v>
      </c>
    </row>
    <row r="143" spans="1:3" x14ac:dyDescent="0.35">
      <c r="A143" s="5" t="s">
        <v>48</v>
      </c>
      <c r="B143" s="3">
        <v>5</v>
      </c>
      <c r="C143" s="6">
        <v>492767.53</v>
      </c>
    </row>
    <row r="144" spans="1:3" x14ac:dyDescent="0.35">
      <c r="A144" s="5" t="s">
        <v>47</v>
      </c>
      <c r="B144" s="3">
        <v>2</v>
      </c>
      <c r="C144" s="6">
        <v>211444.67</v>
      </c>
    </row>
    <row r="145" spans="1:3" x14ac:dyDescent="0.35">
      <c r="A145" s="5" t="s">
        <v>42</v>
      </c>
      <c r="B145" s="3">
        <v>25</v>
      </c>
      <c r="C145" s="6">
        <v>150798.48000000001</v>
      </c>
    </row>
    <row r="146" spans="1:3" x14ac:dyDescent="0.35">
      <c r="A146" s="5" t="s">
        <v>47</v>
      </c>
      <c r="B146" s="3">
        <v>7</v>
      </c>
      <c r="C146" s="6">
        <v>222815.93</v>
      </c>
    </row>
    <row r="147" spans="1:3" x14ac:dyDescent="0.35">
      <c r="A147" s="5" t="s">
        <v>52</v>
      </c>
      <c r="B147" s="3">
        <v>6</v>
      </c>
      <c r="C147" s="6">
        <v>475068.13</v>
      </c>
    </row>
    <row r="148" spans="1:3" x14ac:dyDescent="0.35">
      <c r="A148" s="5" t="s">
        <v>549</v>
      </c>
      <c r="B148" s="3">
        <v>10</v>
      </c>
      <c r="C148" s="6">
        <v>48749.16</v>
      </c>
    </row>
    <row r="149" spans="1:3" x14ac:dyDescent="0.35">
      <c r="A149" s="5" t="s">
        <v>48</v>
      </c>
      <c r="B149" s="3">
        <v>10</v>
      </c>
      <c r="C149" s="6">
        <v>151944.26</v>
      </c>
    </row>
    <row r="150" spans="1:3" x14ac:dyDescent="0.35">
      <c r="A150" s="5" t="s">
        <v>45</v>
      </c>
      <c r="B150" s="3">
        <v>15</v>
      </c>
      <c r="C150" s="6">
        <v>106884.84</v>
      </c>
    </row>
    <row r="151" spans="1:3" x14ac:dyDescent="0.35">
      <c r="A151" s="5" t="s">
        <v>40</v>
      </c>
      <c r="B151" s="3">
        <v>7</v>
      </c>
      <c r="C151" s="6">
        <v>33913.760000000002</v>
      </c>
    </row>
    <row r="152" spans="1:3" x14ac:dyDescent="0.35">
      <c r="A152" s="5" t="s">
        <v>47</v>
      </c>
      <c r="B152" s="3">
        <v>0</v>
      </c>
      <c r="C152" s="6">
        <v>561534.22</v>
      </c>
    </row>
    <row r="153" spans="1:3" x14ac:dyDescent="0.35">
      <c r="A153" s="5" t="s">
        <v>40</v>
      </c>
      <c r="B153" s="3">
        <v>15</v>
      </c>
      <c r="C153" s="6">
        <v>248475.8</v>
      </c>
    </row>
    <row r="154" spans="1:3" x14ac:dyDescent="0.35">
      <c r="A154" s="5" t="s">
        <v>45</v>
      </c>
      <c r="B154" s="3">
        <v>16</v>
      </c>
      <c r="C154" s="6">
        <v>9553.48</v>
      </c>
    </row>
    <row r="155" spans="1:3" x14ac:dyDescent="0.35">
      <c r="A155" s="5" t="s">
        <v>46</v>
      </c>
      <c r="B155" s="3">
        <v>12</v>
      </c>
      <c r="C155" s="6">
        <v>102531</v>
      </c>
    </row>
    <row r="156" spans="1:3" x14ac:dyDescent="0.35">
      <c r="A156" s="5" t="s">
        <v>38</v>
      </c>
      <c r="B156" s="3">
        <v>5</v>
      </c>
      <c r="C156" s="6">
        <v>131120.73000000001</v>
      </c>
    </row>
    <row r="157" spans="1:3" x14ac:dyDescent="0.35">
      <c r="A157" s="5" t="s">
        <v>47</v>
      </c>
      <c r="B157" s="3">
        <v>6</v>
      </c>
      <c r="C157" s="6">
        <v>59482.14</v>
      </c>
    </row>
    <row r="158" spans="1:3" x14ac:dyDescent="0.35">
      <c r="A158" s="5" t="s">
        <v>48</v>
      </c>
      <c r="B158" s="3">
        <v>0</v>
      </c>
      <c r="C158" s="6">
        <v>453424.92</v>
      </c>
    </row>
    <row r="159" spans="1:3" x14ac:dyDescent="0.35">
      <c r="A159" s="5" t="s">
        <v>45</v>
      </c>
      <c r="B159" s="3">
        <v>5</v>
      </c>
      <c r="C159" s="6">
        <v>359186.69</v>
      </c>
    </row>
    <row r="160" spans="1:3" x14ac:dyDescent="0.35">
      <c r="A160" s="5" t="s">
        <v>51</v>
      </c>
      <c r="B160" s="3">
        <v>3</v>
      </c>
      <c r="C160" s="6">
        <v>267211.33</v>
      </c>
    </row>
    <row r="161" spans="1:3" x14ac:dyDescent="0.35">
      <c r="A161" s="5" t="s">
        <v>40</v>
      </c>
      <c r="B161" s="3">
        <v>20</v>
      </c>
      <c r="C161" s="6">
        <v>272320.64000000001</v>
      </c>
    </row>
    <row r="162" spans="1:3" x14ac:dyDescent="0.35">
      <c r="A162" s="5" t="s">
        <v>52</v>
      </c>
      <c r="B162" s="3">
        <v>7</v>
      </c>
      <c r="C162" s="6">
        <v>172429</v>
      </c>
    </row>
    <row r="163" spans="1:3" x14ac:dyDescent="0.35">
      <c r="A163" s="5" t="s">
        <v>38</v>
      </c>
      <c r="B163" s="3">
        <v>8</v>
      </c>
      <c r="C163" s="6">
        <v>279401.93</v>
      </c>
    </row>
    <row r="164" spans="1:3" x14ac:dyDescent="0.35">
      <c r="A164" s="5" t="s">
        <v>38</v>
      </c>
      <c r="B164" s="3">
        <v>13</v>
      </c>
      <c r="C164" s="6">
        <v>74816</v>
      </c>
    </row>
    <row r="165" spans="1:3" x14ac:dyDescent="0.35">
      <c r="A165" s="5" t="s">
        <v>52</v>
      </c>
      <c r="B165" s="3">
        <v>15</v>
      </c>
      <c r="C165" s="6">
        <v>234100.67</v>
      </c>
    </row>
    <row r="166" spans="1:3" x14ac:dyDescent="0.35">
      <c r="A166" s="5" t="s">
        <v>38</v>
      </c>
      <c r="B166" s="3">
        <v>11</v>
      </c>
      <c r="C166" s="6">
        <v>66882.14</v>
      </c>
    </row>
    <row r="167" spans="1:3" x14ac:dyDescent="0.35">
      <c r="A167" s="5" t="s">
        <v>549</v>
      </c>
      <c r="B167" s="3">
        <v>13</v>
      </c>
      <c r="C167" s="6">
        <v>144145.99</v>
      </c>
    </row>
    <row r="168" spans="1:3" x14ac:dyDescent="0.35">
      <c r="A168" s="5" t="s">
        <v>549</v>
      </c>
      <c r="B168" s="3">
        <v>12</v>
      </c>
      <c r="C168" s="6">
        <v>110904.78</v>
      </c>
    </row>
    <row r="169" spans="1:3" x14ac:dyDescent="0.35">
      <c r="A169" s="5" t="s">
        <v>40</v>
      </c>
      <c r="B169" s="3">
        <v>11</v>
      </c>
      <c r="C169" s="6">
        <v>106051.16</v>
      </c>
    </row>
    <row r="170" spans="1:3" x14ac:dyDescent="0.35">
      <c r="A170" s="5" t="s">
        <v>40</v>
      </c>
      <c r="B170" s="3">
        <v>19</v>
      </c>
      <c r="C170" s="6">
        <v>93460.29</v>
      </c>
    </row>
    <row r="171" spans="1:3" x14ac:dyDescent="0.35">
      <c r="A171" s="5" t="s">
        <v>43</v>
      </c>
      <c r="B171" s="3">
        <v>17</v>
      </c>
      <c r="C171" s="6">
        <v>292936.84999999998</v>
      </c>
    </row>
    <row r="172" spans="1:3" x14ac:dyDescent="0.35">
      <c r="A172" s="5" t="s">
        <v>46</v>
      </c>
      <c r="B172" s="3">
        <v>0</v>
      </c>
      <c r="C172" s="6">
        <v>326923.43</v>
      </c>
    </row>
    <row r="173" spans="1:3" x14ac:dyDescent="0.35">
      <c r="A173" s="5" t="s">
        <v>448</v>
      </c>
      <c r="B173" s="3">
        <v>0</v>
      </c>
      <c r="C173" s="6">
        <v>279257.40000000002</v>
      </c>
    </row>
    <row r="174" spans="1:3" x14ac:dyDescent="0.35">
      <c r="A174" s="5" t="s">
        <v>578</v>
      </c>
      <c r="B174" s="3">
        <v>25</v>
      </c>
      <c r="C174" s="6">
        <v>29051.63</v>
      </c>
    </row>
    <row r="175" spans="1:3" x14ac:dyDescent="0.35">
      <c r="A175" s="5" t="s">
        <v>39</v>
      </c>
      <c r="B175" s="3">
        <v>13</v>
      </c>
      <c r="C175" s="6">
        <v>1555.84</v>
      </c>
    </row>
    <row r="176" spans="1:3" x14ac:dyDescent="0.35">
      <c r="A176" s="5" t="s">
        <v>448</v>
      </c>
      <c r="B176" s="3">
        <v>5</v>
      </c>
      <c r="C176" s="6">
        <v>162170.95000000001</v>
      </c>
    </row>
    <row r="177" spans="1:3" x14ac:dyDescent="0.35">
      <c r="A177" s="5" t="s">
        <v>448</v>
      </c>
      <c r="B177" s="3">
        <v>19</v>
      </c>
      <c r="C177" s="6">
        <v>15794.62</v>
      </c>
    </row>
    <row r="178" spans="1:3" x14ac:dyDescent="0.35">
      <c r="A178" s="5" t="s">
        <v>45</v>
      </c>
      <c r="B178" s="3">
        <v>2</v>
      </c>
      <c r="C178" s="6">
        <v>237962</v>
      </c>
    </row>
    <row r="179" spans="1:3" x14ac:dyDescent="0.35">
      <c r="A179" s="5" t="s">
        <v>52</v>
      </c>
      <c r="B179" s="3">
        <v>2</v>
      </c>
      <c r="C179" s="6">
        <v>338728.43</v>
      </c>
    </row>
    <row r="180" spans="1:3" x14ac:dyDescent="0.35">
      <c r="A180" s="5" t="s">
        <v>38</v>
      </c>
      <c r="B180" s="3">
        <v>7</v>
      </c>
      <c r="C180" s="6">
        <v>520980.75</v>
      </c>
    </row>
    <row r="181" spans="1:3" x14ac:dyDescent="0.35">
      <c r="A181" s="5" t="s">
        <v>51</v>
      </c>
      <c r="B181" s="3">
        <v>7</v>
      </c>
      <c r="C181" s="6">
        <v>96988.57</v>
      </c>
    </row>
    <row r="182" spans="1:3" x14ac:dyDescent="0.35">
      <c r="A182" s="5" t="s">
        <v>578</v>
      </c>
      <c r="B182" s="3">
        <v>20</v>
      </c>
      <c r="C182" s="6">
        <v>316344</v>
      </c>
    </row>
    <row r="183" spans="1:3" x14ac:dyDescent="0.35">
      <c r="A183" s="5" t="s">
        <v>448</v>
      </c>
      <c r="B183" s="3">
        <v>18</v>
      </c>
      <c r="C183" s="6">
        <v>7916.8</v>
      </c>
    </row>
    <row r="184" spans="1:3" x14ac:dyDescent="0.35">
      <c r="A184" s="5" t="s">
        <v>47</v>
      </c>
      <c r="B184" s="3">
        <v>23</v>
      </c>
      <c r="C184" s="6">
        <v>126587</v>
      </c>
    </row>
    <row r="185" spans="1:3" x14ac:dyDescent="0.35">
      <c r="A185" s="5" t="s">
        <v>46</v>
      </c>
      <c r="B185" s="3">
        <v>25</v>
      </c>
      <c r="C185" s="6">
        <v>116802.09</v>
      </c>
    </row>
    <row r="186" spans="1:3" x14ac:dyDescent="0.35">
      <c r="A186" s="5" t="s">
        <v>39</v>
      </c>
      <c r="B186" s="3">
        <v>2</v>
      </c>
      <c r="C186" s="6">
        <v>80296.83</v>
      </c>
    </row>
    <row r="187" spans="1:3" x14ac:dyDescent="0.35">
      <c r="A187" s="5" t="s">
        <v>448</v>
      </c>
      <c r="B187" s="3">
        <v>20</v>
      </c>
      <c r="C187" s="6">
        <v>13154.42</v>
      </c>
    </row>
    <row r="188" spans="1:3" x14ac:dyDescent="0.35">
      <c r="A188" s="5" t="s">
        <v>448</v>
      </c>
      <c r="B188" s="3">
        <v>1</v>
      </c>
      <c r="C188" s="6">
        <v>123782.57</v>
      </c>
    </row>
    <row r="189" spans="1:3" x14ac:dyDescent="0.35">
      <c r="A189" s="5" t="s">
        <v>45</v>
      </c>
      <c r="B189" s="3">
        <v>6</v>
      </c>
      <c r="C189" s="6">
        <v>107701.96</v>
      </c>
    </row>
    <row r="190" spans="1:3" x14ac:dyDescent="0.35">
      <c r="A190" s="5" t="s">
        <v>52</v>
      </c>
      <c r="B190" s="3">
        <v>4</v>
      </c>
      <c r="C190" s="6">
        <v>298219.62</v>
      </c>
    </row>
    <row r="191" spans="1:3" x14ac:dyDescent="0.35">
      <c r="A191" s="5" t="s">
        <v>549</v>
      </c>
      <c r="B191" s="3">
        <v>7</v>
      </c>
      <c r="C191" s="6">
        <v>70866.11</v>
      </c>
    </row>
    <row r="192" spans="1:3" x14ac:dyDescent="0.35">
      <c r="A192" s="5" t="s">
        <v>46</v>
      </c>
      <c r="B192" s="3">
        <v>8</v>
      </c>
      <c r="C192" s="6">
        <v>81863.64</v>
      </c>
    </row>
    <row r="193" spans="1:3" x14ac:dyDescent="0.35">
      <c r="A193" s="5" t="s">
        <v>38</v>
      </c>
      <c r="B193" s="3">
        <v>9</v>
      </c>
      <c r="C193" s="6">
        <v>244292.69</v>
      </c>
    </row>
    <row r="194" spans="1:3" x14ac:dyDescent="0.35">
      <c r="A194" s="5" t="s">
        <v>578</v>
      </c>
      <c r="B194" s="3">
        <v>2</v>
      </c>
      <c r="C194" s="6">
        <v>110614.7</v>
      </c>
    </row>
    <row r="195" spans="1:3" x14ac:dyDescent="0.35">
      <c r="A195" s="5" t="s">
        <v>42</v>
      </c>
      <c r="B195" s="3">
        <v>8</v>
      </c>
      <c r="C195" s="6">
        <v>632508.53</v>
      </c>
    </row>
    <row r="196" spans="1:3" x14ac:dyDescent="0.35">
      <c r="A196" s="5" t="s">
        <v>36</v>
      </c>
      <c r="B196" s="3">
        <v>7</v>
      </c>
      <c r="C196" s="6">
        <v>65610.67</v>
      </c>
    </row>
    <row r="197" spans="1:3" x14ac:dyDescent="0.35">
      <c r="A197" s="5" t="s">
        <v>448</v>
      </c>
      <c r="B197" s="3">
        <v>4</v>
      </c>
      <c r="C197" s="6">
        <v>178078.51</v>
      </c>
    </row>
    <row r="198" spans="1:3" x14ac:dyDescent="0.35">
      <c r="A198" s="5" t="s">
        <v>46</v>
      </c>
      <c r="B198" s="3">
        <v>4</v>
      </c>
      <c r="C198" s="6">
        <v>269969.14</v>
      </c>
    </row>
    <row r="199" spans="1:3" x14ac:dyDescent="0.35">
      <c r="A199" s="5" t="s">
        <v>48</v>
      </c>
      <c r="B199" s="3">
        <v>3</v>
      </c>
      <c r="C199" s="6">
        <v>190983.76</v>
      </c>
    </row>
    <row r="200" spans="1:3" x14ac:dyDescent="0.35">
      <c r="A200" s="5" t="s">
        <v>42</v>
      </c>
      <c r="B200" s="3">
        <v>17</v>
      </c>
      <c r="C200" s="6">
        <v>16276.87</v>
      </c>
    </row>
    <row r="201" spans="1:3" x14ac:dyDescent="0.35">
      <c r="A201" s="5" t="s">
        <v>39</v>
      </c>
      <c r="B201" s="3">
        <v>22</v>
      </c>
      <c r="C201" s="6">
        <v>182072.24</v>
      </c>
    </row>
    <row r="202" spans="1:3" x14ac:dyDescent="0.35">
      <c r="A202" s="5" t="s">
        <v>47</v>
      </c>
      <c r="B202" s="3">
        <v>13</v>
      </c>
      <c r="C202" s="6">
        <v>82522.14</v>
      </c>
    </row>
    <row r="203" spans="1:3" x14ac:dyDescent="0.35">
      <c r="A203" s="5" t="s">
        <v>52</v>
      </c>
      <c r="B203" s="3">
        <v>0</v>
      </c>
      <c r="C203" s="6">
        <v>326690.44</v>
      </c>
    </row>
    <row r="204" spans="1:3" x14ac:dyDescent="0.35">
      <c r="A204" s="5" t="s">
        <v>448</v>
      </c>
      <c r="B204" s="3">
        <v>13</v>
      </c>
      <c r="C204" s="6">
        <v>113011.11</v>
      </c>
    </row>
    <row r="205" spans="1:3" x14ac:dyDescent="0.35">
      <c r="A205" s="5" t="s">
        <v>42</v>
      </c>
      <c r="B205" s="3">
        <v>10</v>
      </c>
      <c r="C205" s="6">
        <v>321047.38</v>
      </c>
    </row>
    <row r="206" spans="1:3" x14ac:dyDescent="0.35">
      <c r="A206" s="5" t="s">
        <v>39</v>
      </c>
      <c r="B206" s="3">
        <v>16</v>
      </c>
      <c r="C206" s="6">
        <v>171206.98</v>
      </c>
    </row>
    <row r="207" spans="1:3" x14ac:dyDescent="0.35">
      <c r="A207" s="5" t="s">
        <v>466</v>
      </c>
      <c r="B207" s="3">
        <v>3</v>
      </c>
      <c r="C207" s="6">
        <v>18153.490000000002</v>
      </c>
    </row>
    <row r="208" spans="1:3" x14ac:dyDescent="0.35">
      <c r="A208" s="5" t="s">
        <v>52</v>
      </c>
      <c r="B208" s="3">
        <v>20</v>
      </c>
      <c r="C208" s="6">
        <v>64881.4</v>
      </c>
    </row>
    <row r="209" spans="1:3" x14ac:dyDescent="0.35">
      <c r="A209" s="5" t="s">
        <v>47</v>
      </c>
      <c r="B209" s="3">
        <v>12</v>
      </c>
      <c r="C209" s="6">
        <v>87944.19</v>
      </c>
    </row>
    <row r="210" spans="1:3" x14ac:dyDescent="0.35">
      <c r="A210" s="5" t="s">
        <v>40</v>
      </c>
      <c r="B210" s="3">
        <v>8</v>
      </c>
      <c r="C210" s="6">
        <v>92576.43</v>
      </c>
    </row>
    <row r="211" spans="1:3" x14ac:dyDescent="0.35">
      <c r="A211" s="5" t="s">
        <v>36</v>
      </c>
      <c r="B211" s="3">
        <v>8</v>
      </c>
      <c r="C211" s="6">
        <v>62108.63</v>
      </c>
    </row>
    <row r="212" spans="1:3" x14ac:dyDescent="0.35">
      <c r="A212" s="5" t="s">
        <v>578</v>
      </c>
      <c r="B212" s="3">
        <v>9</v>
      </c>
      <c r="C212" s="6">
        <v>148996.47</v>
      </c>
    </row>
    <row r="213" spans="1:3" x14ac:dyDescent="0.35">
      <c r="A213" s="5" t="s">
        <v>36</v>
      </c>
      <c r="B213" s="3">
        <v>2</v>
      </c>
      <c r="C213" s="6">
        <v>422999.51</v>
      </c>
    </row>
    <row r="214" spans="1:3" x14ac:dyDescent="0.35">
      <c r="A214" s="5" t="s">
        <v>52</v>
      </c>
      <c r="B214" s="3">
        <v>5</v>
      </c>
      <c r="C214" s="6">
        <v>228752.92</v>
      </c>
    </row>
    <row r="215" spans="1:3" x14ac:dyDescent="0.35">
      <c r="A215" s="5" t="s">
        <v>43</v>
      </c>
      <c r="B215" s="3">
        <v>4</v>
      </c>
      <c r="C215" s="6">
        <v>185312.95</v>
      </c>
    </row>
    <row r="216" spans="1:3" x14ac:dyDescent="0.35">
      <c r="A216" s="5" t="s">
        <v>45</v>
      </c>
      <c r="B216" s="3">
        <v>8</v>
      </c>
      <c r="C216" s="6">
        <v>70546.67</v>
      </c>
    </row>
    <row r="217" spans="1:3" x14ac:dyDescent="0.35">
      <c r="A217" s="5" t="s">
        <v>37</v>
      </c>
      <c r="B217" s="3">
        <v>24</v>
      </c>
      <c r="C217" s="6">
        <v>174409.33</v>
      </c>
    </row>
    <row r="218" spans="1:3" x14ac:dyDescent="0.35">
      <c r="A218" s="5" t="s">
        <v>45</v>
      </c>
      <c r="B218" s="3">
        <v>7</v>
      </c>
      <c r="C218" s="6">
        <v>52945.53</v>
      </c>
    </row>
    <row r="219" spans="1:3" x14ac:dyDescent="0.35">
      <c r="A219" s="5" t="s">
        <v>578</v>
      </c>
      <c r="B219" s="3">
        <v>6</v>
      </c>
      <c r="C219" s="6">
        <v>139867.97</v>
      </c>
    </row>
    <row r="220" spans="1:3" x14ac:dyDescent="0.35">
      <c r="A220" s="5" t="s">
        <v>549</v>
      </c>
      <c r="B220" s="3">
        <v>9</v>
      </c>
      <c r="C220" s="6">
        <v>169474.61</v>
      </c>
    </row>
    <row r="221" spans="1:3" x14ac:dyDescent="0.35">
      <c r="A221" s="5" t="s">
        <v>40</v>
      </c>
      <c r="B221" s="3">
        <v>0</v>
      </c>
      <c r="C221" s="6">
        <v>342904.95</v>
      </c>
    </row>
    <row r="222" spans="1:3" x14ac:dyDescent="0.35">
      <c r="A222" s="5" t="s">
        <v>51</v>
      </c>
      <c r="B222" s="3">
        <v>25</v>
      </c>
      <c r="C222" s="6">
        <v>178873.2</v>
      </c>
    </row>
    <row r="223" spans="1:3" x14ac:dyDescent="0.35">
      <c r="A223" s="5" t="s">
        <v>40</v>
      </c>
      <c r="B223" s="3">
        <v>10</v>
      </c>
      <c r="C223" s="6">
        <v>63979.08</v>
      </c>
    </row>
    <row r="224" spans="1:3" x14ac:dyDescent="0.35">
      <c r="A224" s="5" t="s">
        <v>36</v>
      </c>
      <c r="B224" s="3">
        <v>9</v>
      </c>
      <c r="C224" s="6">
        <v>371984.82</v>
      </c>
    </row>
    <row r="225" spans="1:3" x14ac:dyDescent="0.35">
      <c r="A225" s="5" t="s">
        <v>448</v>
      </c>
      <c r="B225" s="3">
        <v>12</v>
      </c>
      <c r="C225" s="6">
        <v>131891.15</v>
      </c>
    </row>
    <row r="226" spans="1:3" x14ac:dyDescent="0.35">
      <c r="A226" s="5" t="s">
        <v>47</v>
      </c>
      <c r="B226" s="3">
        <v>25</v>
      </c>
      <c r="C226" s="6">
        <v>129391.18</v>
      </c>
    </row>
    <row r="227" spans="1:3" x14ac:dyDescent="0.35">
      <c r="A227" s="5" t="s">
        <v>448</v>
      </c>
      <c r="B227" s="3">
        <v>15</v>
      </c>
      <c r="C227" s="6">
        <v>248425.03</v>
      </c>
    </row>
    <row r="228" spans="1:3" x14ac:dyDescent="0.35">
      <c r="A228" s="5" t="s">
        <v>48</v>
      </c>
      <c r="B228" s="3">
        <v>12</v>
      </c>
      <c r="C228" s="6">
        <v>131014.67</v>
      </c>
    </row>
    <row r="229" spans="1:3" x14ac:dyDescent="0.35">
      <c r="A229" s="5" t="s">
        <v>578</v>
      </c>
      <c r="B229" s="3">
        <v>1</v>
      </c>
      <c r="C229" s="6">
        <v>137105.88</v>
      </c>
    </row>
    <row r="230" spans="1:3" x14ac:dyDescent="0.35">
      <c r="A230" s="5" t="s">
        <v>448</v>
      </c>
      <c r="B230" s="3">
        <v>25</v>
      </c>
      <c r="C230" s="6">
        <v>6764.12</v>
      </c>
    </row>
    <row r="231" spans="1:3" x14ac:dyDescent="0.35">
      <c r="A231" s="5" t="s">
        <v>46</v>
      </c>
      <c r="B231" s="3">
        <v>14</v>
      </c>
      <c r="C231" s="6">
        <v>165049</v>
      </c>
    </row>
    <row r="232" spans="1:3" x14ac:dyDescent="0.35">
      <c r="A232" s="5" t="s">
        <v>45</v>
      </c>
      <c r="B232" s="3">
        <v>25</v>
      </c>
      <c r="C232" s="6">
        <v>14406.76</v>
      </c>
    </row>
    <row r="233" spans="1:3" x14ac:dyDescent="0.35">
      <c r="A233" s="5" t="s">
        <v>40</v>
      </c>
      <c r="B233" s="3">
        <v>4</v>
      </c>
      <c r="C233" s="6">
        <v>261918.45</v>
      </c>
    </row>
    <row r="234" spans="1:3" x14ac:dyDescent="0.35">
      <c r="A234" s="5" t="s">
        <v>52</v>
      </c>
      <c r="B234" s="3">
        <v>12</v>
      </c>
      <c r="C234" s="6">
        <v>322122.98</v>
      </c>
    </row>
    <row r="235" spans="1:3" x14ac:dyDescent="0.35">
      <c r="A235" s="5" t="s">
        <v>39</v>
      </c>
      <c r="B235" s="3">
        <v>10</v>
      </c>
      <c r="C235" s="6">
        <v>123071.63</v>
      </c>
    </row>
    <row r="236" spans="1:3" x14ac:dyDescent="0.35">
      <c r="A236" s="5" t="s">
        <v>549</v>
      </c>
      <c r="B236" s="3">
        <v>6</v>
      </c>
      <c r="C236" s="6">
        <v>183148.43</v>
      </c>
    </row>
    <row r="237" spans="1:3" x14ac:dyDescent="0.35">
      <c r="A237" s="5" t="s">
        <v>36</v>
      </c>
      <c r="B237" s="3">
        <v>17</v>
      </c>
      <c r="C237" s="6">
        <v>273946.71000000002</v>
      </c>
    </row>
    <row r="238" spans="1:3" x14ac:dyDescent="0.35">
      <c r="A238" s="5" t="s">
        <v>46</v>
      </c>
      <c r="B238" s="3">
        <v>5</v>
      </c>
      <c r="C238" s="6">
        <v>14678.32</v>
      </c>
    </row>
    <row r="239" spans="1:3" x14ac:dyDescent="0.35">
      <c r="A239" s="5" t="s">
        <v>466</v>
      </c>
      <c r="B239" s="3">
        <v>19</v>
      </c>
      <c r="C239" s="6">
        <v>0</v>
      </c>
    </row>
    <row r="240" spans="1:3" x14ac:dyDescent="0.35">
      <c r="A240" s="5" t="s">
        <v>37</v>
      </c>
      <c r="B240" s="3">
        <v>20</v>
      </c>
      <c r="C240" s="6">
        <v>479761.11</v>
      </c>
    </row>
    <row r="241" spans="1:3" x14ac:dyDescent="0.35">
      <c r="A241" s="5" t="s">
        <v>39</v>
      </c>
      <c r="B241" s="3">
        <v>7</v>
      </c>
      <c r="C241" s="6">
        <v>132601.85999999999</v>
      </c>
    </row>
    <row r="242" spans="1:3" x14ac:dyDescent="0.35">
      <c r="A242" s="5" t="s">
        <v>549</v>
      </c>
      <c r="B242" s="3">
        <v>20</v>
      </c>
      <c r="C242" s="6">
        <v>144391.5</v>
      </c>
    </row>
    <row r="243" spans="1:3" x14ac:dyDescent="0.35">
      <c r="A243" s="5" t="s">
        <v>51</v>
      </c>
      <c r="B243" s="3">
        <v>19</v>
      </c>
      <c r="C243" s="6">
        <v>12827</v>
      </c>
    </row>
    <row r="244" spans="1:3" x14ac:dyDescent="0.35">
      <c r="A244" s="5" t="s">
        <v>549</v>
      </c>
      <c r="B244" s="3">
        <v>14</v>
      </c>
      <c r="C244" s="6">
        <v>9000.3700000000008</v>
      </c>
    </row>
    <row r="245" spans="1:3" x14ac:dyDescent="0.35">
      <c r="A245" s="5" t="s">
        <v>37</v>
      </c>
      <c r="B245" s="3">
        <v>6</v>
      </c>
      <c r="C245" s="6">
        <v>318780.3</v>
      </c>
    </row>
    <row r="246" spans="1:3" x14ac:dyDescent="0.35">
      <c r="A246" s="5" t="s">
        <v>42</v>
      </c>
      <c r="B246" s="3">
        <v>12</v>
      </c>
      <c r="C246" s="6">
        <v>301935.11</v>
      </c>
    </row>
    <row r="247" spans="1:3" x14ac:dyDescent="0.35">
      <c r="A247" s="5" t="s">
        <v>42</v>
      </c>
      <c r="B247" s="3">
        <v>11</v>
      </c>
      <c r="C247" s="6">
        <v>42639.29</v>
      </c>
    </row>
    <row r="248" spans="1:3" x14ac:dyDescent="0.35">
      <c r="A248" s="5" t="s">
        <v>43</v>
      </c>
      <c r="B248" s="3">
        <v>19</v>
      </c>
      <c r="C248" s="6">
        <v>92549.29</v>
      </c>
    </row>
    <row r="249" spans="1:3" x14ac:dyDescent="0.35">
      <c r="A249" s="5" t="s">
        <v>52</v>
      </c>
      <c r="B249" s="3">
        <v>1</v>
      </c>
      <c r="C249" s="6">
        <v>75772.09</v>
      </c>
    </row>
    <row r="250" spans="1:3" x14ac:dyDescent="0.35">
      <c r="A250" s="5" t="s">
        <v>47</v>
      </c>
      <c r="B250" s="3">
        <v>1</v>
      </c>
      <c r="C250" s="6">
        <v>159906.35999999999</v>
      </c>
    </row>
    <row r="251" spans="1:3" x14ac:dyDescent="0.35">
      <c r="A251" s="5" t="s">
        <v>51</v>
      </c>
      <c r="B251" s="3">
        <v>1</v>
      </c>
      <c r="C251" s="6">
        <v>94899.19</v>
      </c>
    </row>
    <row r="252" spans="1:3" x14ac:dyDescent="0.35">
      <c r="A252" s="5" t="s">
        <v>47</v>
      </c>
      <c r="B252" s="3">
        <v>8</v>
      </c>
      <c r="C252" s="6">
        <v>126765.12</v>
      </c>
    </row>
    <row r="253" spans="1:3" x14ac:dyDescent="0.35">
      <c r="A253" s="5" t="s">
        <v>448</v>
      </c>
      <c r="B253" s="3">
        <v>22</v>
      </c>
      <c r="C253" s="6">
        <v>9008.75</v>
      </c>
    </row>
    <row r="254" spans="1:3" x14ac:dyDescent="0.35">
      <c r="A254" s="5" t="s">
        <v>45</v>
      </c>
      <c r="B254" s="3">
        <v>3</v>
      </c>
      <c r="C254" s="6">
        <v>159924</v>
      </c>
    </row>
    <row r="255" spans="1:3" x14ac:dyDescent="0.35">
      <c r="A255" s="5" t="s">
        <v>39</v>
      </c>
      <c r="B255" s="3">
        <v>8</v>
      </c>
      <c r="C255" s="6">
        <v>275039.45</v>
      </c>
    </row>
    <row r="256" spans="1:3" x14ac:dyDescent="0.35">
      <c r="A256" s="5" t="s">
        <v>40</v>
      </c>
      <c r="B256" s="3">
        <v>25</v>
      </c>
      <c r="C256" s="6">
        <v>65010.67</v>
      </c>
    </row>
    <row r="257" spans="1:3" x14ac:dyDescent="0.35">
      <c r="A257" s="5" t="s">
        <v>40</v>
      </c>
      <c r="B257" s="3">
        <v>12</v>
      </c>
      <c r="C257" s="6">
        <v>84215</v>
      </c>
    </row>
    <row r="258" spans="1:3" x14ac:dyDescent="0.35">
      <c r="A258" s="5" t="s">
        <v>42</v>
      </c>
      <c r="B258" s="3">
        <v>2</v>
      </c>
      <c r="C258" s="6">
        <v>133532.5</v>
      </c>
    </row>
    <row r="259" spans="1:3" x14ac:dyDescent="0.35">
      <c r="A259" s="5" t="s">
        <v>51</v>
      </c>
      <c r="B259" s="3">
        <v>14</v>
      </c>
      <c r="C259" s="6">
        <v>75509.8</v>
      </c>
    </row>
    <row r="260" spans="1:3" x14ac:dyDescent="0.35">
      <c r="A260" s="5" t="s">
        <v>36</v>
      </c>
      <c r="B260" s="3">
        <v>20</v>
      </c>
      <c r="C260" s="6">
        <v>120239.65</v>
      </c>
    </row>
    <row r="261" spans="1:3" x14ac:dyDescent="0.35">
      <c r="A261" s="5" t="s">
        <v>38</v>
      </c>
      <c r="B261" s="3">
        <v>18</v>
      </c>
      <c r="C261" s="6">
        <v>185477.15</v>
      </c>
    </row>
    <row r="262" spans="1:3" x14ac:dyDescent="0.35">
      <c r="A262" s="5" t="s">
        <v>36</v>
      </c>
      <c r="B262" s="3">
        <v>18</v>
      </c>
      <c r="C262" s="6">
        <v>292518.14</v>
      </c>
    </row>
    <row r="263" spans="1:3" x14ac:dyDescent="0.35">
      <c r="A263" s="5" t="s">
        <v>466</v>
      </c>
      <c r="B263" s="3">
        <v>7</v>
      </c>
      <c r="C263" s="6">
        <v>1818</v>
      </c>
    </row>
    <row r="264" spans="1:3" x14ac:dyDescent="0.35">
      <c r="A264" s="5" t="s">
        <v>39</v>
      </c>
      <c r="B264" s="3">
        <v>15</v>
      </c>
      <c r="C264" s="6">
        <v>205240.52</v>
      </c>
    </row>
    <row r="265" spans="1:3" x14ac:dyDescent="0.35">
      <c r="A265" s="5" t="s">
        <v>42</v>
      </c>
      <c r="B265" s="3">
        <v>7</v>
      </c>
      <c r="C265" s="6">
        <v>122294.18</v>
      </c>
    </row>
    <row r="266" spans="1:3" x14ac:dyDescent="0.35">
      <c r="A266" s="5" t="s">
        <v>40</v>
      </c>
      <c r="B266" s="3">
        <v>17</v>
      </c>
      <c r="C266" s="6">
        <v>127760.47</v>
      </c>
    </row>
    <row r="267" spans="1:3" x14ac:dyDescent="0.35">
      <c r="A267" s="5" t="s">
        <v>46</v>
      </c>
      <c r="B267" s="3">
        <v>24</v>
      </c>
      <c r="C267" s="6">
        <v>81831.789999999994</v>
      </c>
    </row>
    <row r="268" spans="1:3" x14ac:dyDescent="0.35">
      <c r="A268" s="5" t="s">
        <v>43</v>
      </c>
      <c r="B268" s="3">
        <v>14</v>
      </c>
      <c r="C268" s="6">
        <v>152019.92000000001</v>
      </c>
    </row>
    <row r="269" spans="1:3" x14ac:dyDescent="0.35">
      <c r="A269" s="5" t="s">
        <v>48</v>
      </c>
      <c r="B269" s="3">
        <v>11</v>
      </c>
      <c r="C269" s="6">
        <v>54347</v>
      </c>
    </row>
    <row r="270" spans="1:3" x14ac:dyDescent="0.35">
      <c r="A270" s="5" t="s">
        <v>40</v>
      </c>
      <c r="B270" s="3">
        <v>1</v>
      </c>
      <c r="C270" s="6">
        <v>333565.8</v>
      </c>
    </row>
    <row r="271" spans="1:3" x14ac:dyDescent="0.35">
      <c r="A271" s="5" t="s">
        <v>46</v>
      </c>
      <c r="B271" s="3">
        <v>10</v>
      </c>
      <c r="C271" s="6">
        <v>82418.320000000007</v>
      </c>
    </row>
    <row r="272" spans="1:3" x14ac:dyDescent="0.35">
      <c r="A272" s="5" t="s">
        <v>37</v>
      </c>
      <c r="B272" s="3">
        <v>7</v>
      </c>
      <c r="C272" s="6">
        <v>149866.22</v>
      </c>
    </row>
    <row r="273" spans="1:3" x14ac:dyDescent="0.35">
      <c r="A273" s="5" t="s">
        <v>52</v>
      </c>
      <c r="B273" s="3">
        <v>18</v>
      </c>
      <c r="C273" s="6">
        <v>38997.14</v>
      </c>
    </row>
    <row r="274" spans="1:3" x14ac:dyDescent="0.35">
      <c r="A274" s="5" t="s">
        <v>549</v>
      </c>
      <c r="B274" s="3">
        <v>23</v>
      </c>
      <c r="C274" s="6">
        <v>29692.14</v>
      </c>
    </row>
    <row r="275" spans="1:3" x14ac:dyDescent="0.35">
      <c r="A275" s="5" t="s">
        <v>48</v>
      </c>
      <c r="B275" s="3">
        <v>15</v>
      </c>
      <c r="C275" s="6">
        <v>4416.03</v>
      </c>
    </row>
    <row r="276" spans="1:3" x14ac:dyDescent="0.35">
      <c r="A276" s="5" t="s">
        <v>48</v>
      </c>
      <c r="B276" s="3">
        <v>20</v>
      </c>
      <c r="C276" s="6">
        <v>196999.71</v>
      </c>
    </row>
    <row r="277" spans="1:3" x14ac:dyDescent="0.35">
      <c r="A277" s="5" t="s">
        <v>48</v>
      </c>
      <c r="B277" s="3">
        <v>13</v>
      </c>
      <c r="C277" s="6">
        <v>56243.14</v>
      </c>
    </row>
    <row r="278" spans="1:3" x14ac:dyDescent="0.35">
      <c r="A278" s="5" t="s">
        <v>36</v>
      </c>
      <c r="B278" s="3">
        <v>19</v>
      </c>
      <c r="C278" s="6">
        <v>97877</v>
      </c>
    </row>
    <row r="279" spans="1:3" x14ac:dyDescent="0.35">
      <c r="A279" s="5" t="s">
        <v>36</v>
      </c>
      <c r="B279" s="3">
        <v>25</v>
      </c>
      <c r="C279" s="6">
        <v>111460</v>
      </c>
    </row>
    <row r="280" spans="1:3" x14ac:dyDescent="0.35">
      <c r="A280" s="5" t="s">
        <v>37</v>
      </c>
      <c r="B280" s="3">
        <v>13</v>
      </c>
      <c r="C280" s="6">
        <v>75830.7</v>
      </c>
    </row>
    <row r="281" spans="1:3" x14ac:dyDescent="0.35">
      <c r="A281" s="5" t="s">
        <v>38</v>
      </c>
      <c r="B281" s="3">
        <v>12</v>
      </c>
      <c r="C281" s="6">
        <v>127826.8</v>
      </c>
    </row>
    <row r="282" spans="1:3" x14ac:dyDescent="0.35">
      <c r="A282" s="5" t="s">
        <v>39</v>
      </c>
      <c r="B282" s="3">
        <v>17</v>
      </c>
      <c r="C282" s="6">
        <v>244074.35</v>
      </c>
    </row>
    <row r="283" spans="1:3" x14ac:dyDescent="0.35">
      <c r="A283" s="5" t="s">
        <v>37</v>
      </c>
      <c r="B283" s="3">
        <v>17</v>
      </c>
      <c r="C283" s="6">
        <v>46464</v>
      </c>
    </row>
    <row r="284" spans="1:3" x14ac:dyDescent="0.35">
      <c r="A284" s="5" t="s">
        <v>51</v>
      </c>
      <c r="B284" s="3">
        <v>9</v>
      </c>
      <c r="C284" s="6">
        <v>115187.83</v>
      </c>
    </row>
    <row r="285" spans="1:3" x14ac:dyDescent="0.35">
      <c r="A285" s="5" t="s">
        <v>36</v>
      </c>
      <c r="B285" s="3">
        <v>11</v>
      </c>
      <c r="C285" s="6">
        <v>11675.44</v>
      </c>
    </row>
    <row r="286" spans="1:3" x14ac:dyDescent="0.35">
      <c r="A286" s="5" t="s">
        <v>466</v>
      </c>
      <c r="B286" s="3">
        <v>15</v>
      </c>
      <c r="C286" s="6">
        <v>12002.67</v>
      </c>
    </row>
    <row r="287" spans="1:3" x14ac:dyDescent="0.35">
      <c r="A287" s="5" t="s">
        <v>42</v>
      </c>
      <c r="B287" s="3">
        <v>15</v>
      </c>
      <c r="C287" s="6">
        <v>99396.51</v>
      </c>
    </row>
    <row r="288" spans="1:3" x14ac:dyDescent="0.35">
      <c r="A288" s="5" t="s">
        <v>42</v>
      </c>
      <c r="B288" s="3">
        <v>24</v>
      </c>
      <c r="C288" s="6">
        <v>20995.46</v>
      </c>
    </row>
    <row r="289" spans="1:3" x14ac:dyDescent="0.35">
      <c r="A289" s="5" t="s">
        <v>45</v>
      </c>
      <c r="B289" s="3">
        <v>18</v>
      </c>
      <c r="C289" s="6">
        <v>174930.03</v>
      </c>
    </row>
    <row r="290" spans="1:3" x14ac:dyDescent="0.35">
      <c r="A290" s="5" t="s">
        <v>47</v>
      </c>
      <c r="B290" s="3">
        <v>9</v>
      </c>
      <c r="C290" s="6">
        <v>309276.09000000003</v>
      </c>
    </row>
    <row r="291" spans="1:3" x14ac:dyDescent="0.35">
      <c r="A291" s="5" t="s">
        <v>52</v>
      </c>
      <c r="B291" s="3">
        <v>17</v>
      </c>
      <c r="C291" s="6">
        <v>109992.78</v>
      </c>
    </row>
    <row r="292" spans="1:3" x14ac:dyDescent="0.35">
      <c r="A292" s="5" t="s">
        <v>40</v>
      </c>
      <c r="B292" s="3">
        <v>13</v>
      </c>
      <c r="C292" s="6">
        <v>130789.2</v>
      </c>
    </row>
    <row r="293" spans="1:3" x14ac:dyDescent="0.35">
      <c r="A293" s="5" t="s">
        <v>39</v>
      </c>
      <c r="B293" s="3">
        <v>25</v>
      </c>
      <c r="C293" s="6">
        <v>102100</v>
      </c>
    </row>
    <row r="294" spans="1:3" x14ac:dyDescent="0.35">
      <c r="A294" s="5" t="s">
        <v>43</v>
      </c>
      <c r="B294" s="3">
        <v>25</v>
      </c>
      <c r="C294" s="6">
        <v>82165.36</v>
      </c>
    </row>
    <row r="295" spans="1:3" x14ac:dyDescent="0.35">
      <c r="A295" s="5" t="s">
        <v>46</v>
      </c>
      <c r="B295" s="3">
        <v>15</v>
      </c>
      <c r="C295" s="6">
        <v>147848</v>
      </c>
    </row>
    <row r="296" spans="1:3" x14ac:dyDescent="0.35">
      <c r="A296" s="5" t="s">
        <v>45</v>
      </c>
      <c r="B296" s="3">
        <v>14</v>
      </c>
      <c r="C296" s="6">
        <v>45760</v>
      </c>
    </row>
    <row r="297" spans="1:3" x14ac:dyDescent="0.35">
      <c r="A297" s="5" t="s">
        <v>448</v>
      </c>
      <c r="B297" s="3">
        <v>6</v>
      </c>
      <c r="C297" s="6">
        <v>71856.289999999994</v>
      </c>
    </row>
    <row r="298" spans="1:3" x14ac:dyDescent="0.35">
      <c r="A298" s="5" t="s">
        <v>51</v>
      </c>
      <c r="B298" s="3">
        <v>15</v>
      </c>
      <c r="C298" s="6">
        <v>217004.7</v>
      </c>
    </row>
    <row r="299" spans="1:3" x14ac:dyDescent="0.35">
      <c r="A299" s="5" t="s">
        <v>38</v>
      </c>
      <c r="B299" s="3">
        <v>4</v>
      </c>
      <c r="C299" s="6">
        <v>20547.11</v>
      </c>
    </row>
    <row r="300" spans="1:3" x14ac:dyDescent="0.35">
      <c r="A300" s="5" t="s">
        <v>46</v>
      </c>
      <c r="B300" s="3">
        <v>13</v>
      </c>
      <c r="C300" s="6">
        <v>82662.27</v>
      </c>
    </row>
    <row r="301" spans="1:3" x14ac:dyDescent="0.35">
      <c r="A301" s="5" t="s">
        <v>52</v>
      </c>
      <c r="B301" s="3">
        <v>10</v>
      </c>
      <c r="C301" s="6">
        <v>56110.46</v>
      </c>
    </row>
    <row r="302" spans="1:3" x14ac:dyDescent="0.35">
      <c r="A302" s="5" t="s">
        <v>41</v>
      </c>
      <c r="B302" s="3">
        <v>1</v>
      </c>
      <c r="C302" s="6">
        <v>98586.01</v>
      </c>
    </row>
    <row r="303" spans="1:3" x14ac:dyDescent="0.35">
      <c r="A303" s="5" t="s">
        <v>39</v>
      </c>
      <c r="B303" s="3">
        <v>1</v>
      </c>
      <c r="C303" s="6">
        <v>158683.67000000001</v>
      </c>
    </row>
    <row r="304" spans="1:3" x14ac:dyDescent="0.35">
      <c r="A304" s="5" t="s">
        <v>48</v>
      </c>
      <c r="B304" s="3">
        <v>9</v>
      </c>
      <c r="C304" s="6">
        <v>126185.41</v>
      </c>
    </row>
    <row r="305" spans="1:3" x14ac:dyDescent="0.35">
      <c r="A305" s="5" t="s">
        <v>45</v>
      </c>
      <c r="B305" s="3">
        <v>13</v>
      </c>
      <c r="C305" s="6">
        <v>75920.710000000006</v>
      </c>
    </row>
    <row r="306" spans="1:3" x14ac:dyDescent="0.35">
      <c r="A306" s="5" t="s">
        <v>37</v>
      </c>
      <c r="B306" s="3">
        <v>22</v>
      </c>
      <c r="C306" s="6">
        <v>214896.79</v>
      </c>
    </row>
    <row r="307" spans="1:3" x14ac:dyDescent="0.35">
      <c r="A307" s="5" t="s">
        <v>43</v>
      </c>
      <c r="B307" s="3">
        <v>10</v>
      </c>
      <c r="C307" s="6">
        <v>109544.48</v>
      </c>
    </row>
    <row r="308" spans="1:3" x14ac:dyDescent="0.35">
      <c r="A308" s="5" t="s">
        <v>41</v>
      </c>
      <c r="B308" s="3">
        <v>11</v>
      </c>
      <c r="C308" s="6">
        <v>56538.559999999998</v>
      </c>
    </row>
    <row r="309" spans="1:3" x14ac:dyDescent="0.35">
      <c r="A309" s="5" t="s">
        <v>448</v>
      </c>
      <c r="B309" s="3">
        <v>2</v>
      </c>
      <c r="C309" s="6">
        <v>169665.56</v>
      </c>
    </row>
    <row r="310" spans="1:3" x14ac:dyDescent="0.35">
      <c r="A310" s="5" t="s">
        <v>46</v>
      </c>
      <c r="B310" s="3">
        <v>18</v>
      </c>
      <c r="C310" s="6">
        <v>245202</v>
      </c>
    </row>
    <row r="311" spans="1:3" x14ac:dyDescent="0.35">
      <c r="A311" s="5" t="s">
        <v>41</v>
      </c>
      <c r="B311" s="3">
        <v>3</v>
      </c>
      <c r="C311" s="6">
        <v>335394</v>
      </c>
    </row>
    <row r="312" spans="1:3" x14ac:dyDescent="0.35">
      <c r="A312" s="5" t="s">
        <v>37</v>
      </c>
      <c r="B312" s="3">
        <v>16</v>
      </c>
      <c r="C312" s="6">
        <v>179312.21</v>
      </c>
    </row>
    <row r="313" spans="1:3" x14ac:dyDescent="0.35">
      <c r="A313" s="5" t="s">
        <v>41</v>
      </c>
      <c r="B313" s="3">
        <v>17</v>
      </c>
      <c r="C313" s="6">
        <v>54704.29</v>
      </c>
    </row>
    <row r="314" spans="1:3" x14ac:dyDescent="0.35">
      <c r="A314" s="5" t="s">
        <v>43</v>
      </c>
      <c r="B314" s="3">
        <v>24</v>
      </c>
      <c r="C314" s="6">
        <v>140248.84</v>
      </c>
    </row>
    <row r="315" spans="1:3" x14ac:dyDescent="0.35">
      <c r="A315" s="5" t="s">
        <v>41</v>
      </c>
      <c r="B315" s="3">
        <v>13</v>
      </c>
      <c r="C315" s="6">
        <v>106625.33</v>
      </c>
    </row>
    <row r="316" spans="1:3" x14ac:dyDescent="0.35">
      <c r="A316" s="5" t="s">
        <v>578</v>
      </c>
      <c r="B316" s="3">
        <v>8</v>
      </c>
      <c r="C316" s="6">
        <v>35275.879999999997</v>
      </c>
    </row>
    <row r="317" spans="1:3" x14ac:dyDescent="0.35">
      <c r="A317" s="5" t="s">
        <v>549</v>
      </c>
      <c r="B317" s="3">
        <v>18</v>
      </c>
      <c r="C317" s="6">
        <v>163141.32999999999</v>
      </c>
    </row>
    <row r="318" spans="1:3" x14ac:dyDescent="0.35">
      <c r="A318" s="5" t="s">
        <v>39</v>
      </c>
      <c r="B318" s="3">
        <v>11</v>
      </c>
      <c r="C318" s="6">
        <v>25882.86</v>
      </c>
    </row>
    <row r="319" spans="1:3" x14ac:dyDescent="0.35">
      <c r="A319" s="5" t="s">
        <v>41</v>
      </c>
      <c r="B319" s="3">
        <v>22</v>
      </c>
      <c r="C319" s="6">
        <v>9936.7900000000009</v>
      </c>
    </row>
    <row r="320" spans="1:3" x14ac:dyDescent="0.35">
      <c r="A320" s="5" t="s">
        <v>578</v>
      </c>
      <c r="B320" s="3">
        <v>12</v>
      </c>
      <c r="C320" s="6">
        <v>198806</v>
      </c>
    </row>
    <row r="321" spans="1:3" x14ac:dyDescent="0.35">
      <c r="A321" s="5" t="s">
        <v>45</v>
      </c>
      <c r="B321" s="3">
        <v>12</v>
      </c>
      <c r="C321" s="6">
        <v>62027.91</v>
      </c>
    </row>
    <row r="322" spans="1:3" x14ac:dyDescent="0.35">
      <c r="A322" s="5" t="s">
        <v>48</v>
      </c>
      <c r="B322" s="3">
        <v>1</v>
      </c>
      <c r="C322" s="6">
        <v>61816</v>
      </c>
    </row>
    <row r="323" spans="1:3" x14ac:dyDescent="0.35">
      <c r="A323" s="5" t="s">
        <v>48</v>
      </c>
      <c r="B323" s="3">
        <v>18</v>
      </c>
      <c r="C323" s="6">
        <v>108404</v>
      </c>
    </row>
    <row r="324" spans="1:3" x14ac:dyDescent="0.35">
      <c r="A324" s="5" t="s">
        <v>549</v>
      </c>
      <c r="B324" s="3">
        <v>17</v>
      </c>
      <c r="C324" s="6">
        <v>41772.86</v>
      </c>
    </row>
    <row r="325" spans="1:3" x14ac:dyDescent="0.35">
      <c r="A325" s="5" t="s">
        <v>52</v>
      </c>
      <c r="B325" s="3">
        <v>25</v>
      </c>
      <c r="C325" s="6">
        <v>53026</v>
      </c>
    </row>
    <row r="326" spans="1:3" x14ac:dyDescent="0.35">
      <c r="A326" s="5" t="s">
        <v>549</v>
      </c>
      <c r="B326" s="3">
        <v>16</v>
      </c>
      <c r="C326" s="6">
        <v>104177</v>
      </c>
    </row>
    <row r="327" spans="1:3" x14ac:dyDescent="0.35">
      <c r="A327" s="5" t="s">
        <v>36</v>
      </c>
      <c r="B327" s="3">
        <v>15</v>
      </c>
      <c r="C327" s="6">
        <v>95524</v>
      </c>
    </row>
    <row r="328" spans="1:3" x14ac:dyDescent="0.35">
      <c r="A328" s="5" t="s">
        <v>42</v>
      </c>
      <c r="B328" s="3">
        <v>18</v>
      </c>
      <c r="C328" s="6">
        <v>183226.43</v>
      </c>
    </row>
    <row r="329" spans="1:3" x14ac:dyDescent="0.35">
      <c r="A329" s="5" t="s">
        <v>46</v>
      </c>
      <c r="B329" s="3">
        <v>3</v>
      </c>
      <c r="C329" s="6">
        <v>103439.01</v>
      </c>
    </row>
    <row r="330" spans="1:3" x14ac:dyDescent="0.35">
      <c r="A330" s="5" t="s">
        <v>466</v>
      </c>
      <c r="B330" s="3">
        <v>10</v>
      </c>
      <c r="C330" s="6">
        <v>1361.33</v>
      </c>
    </row>
    <row r="331" spans="1:3" x14ac:dyDescent="0.35">
      <c r="A331" s="5" t="s">
        <v>549</v>
      </c>
      <c r="B331" s="3">
        <v>15</v>
      </c>
      <c r="C331" s="6">
        <v>34652.14</v>
      </c>
    </row>
    <row r="332" spans="1:3" x14ac:dyDescent="0.35">
      <c r="A332" s="5" t="s">
        <v>52</v>
      </c>
      <c r="B332" s="3">
        <v>16</v>
      </c>
      <c r="C332" s="6">
        <v>28978</v>
      </c>
    </row>
    <row r="333" spans="1:3" x14ac:dyDescent="0.35">
      <c r="A333" s="5" t="s">
        <v>46</v>
      </c>
      <c r="B333" s="3">
        <v>17</v>
      </c>
      <c r="C333" s="6">
        <v>95082.35</v>
      </c>
    </row>
    <row r="334" spans="1:3" x14ac:dyDescent="0.35">
      <c r="A334" s="5" t="s">
        <v>448</v>
      </c>
      <c r="B334" s="3">
        <v>9</v>
      </c>
      <c r="C334" s="6">
        <v>229047.69</v>
      </c>
    </row>
    <row r="335" spans="1:3" x14ac:dyDescent="0.35">
      <c r="A335" s="5" t="s">
        <v>41</v>
      </c>
      <c r="B335" s="3">
        <v>23</v>
      </c>
      <c r="C335" s="6">
        <v>69773.570000000007</v>
      </c>
    </row>
    <row r="336" spans="1:3" x14ac:dyDescent="0.35">
      <c r="A336" s="5" t="s">
        <v>43</v>
      </c>
      <c r="B336" s="3">
        <v>12</v>
      </c>
      <c r="C336" s="6">
        <v>64150.67</v>
      </c>
    </row>
    <row r="337" spans="1:3" x14ac:dyDescent="0.35">
      <c r="A337" s="5" t="s">
        <v>549</v>
      </c>
      <c r="B337" s="3">
        <v>3</v>
      </c>
      <c r="C337" s="6">
        <v>65007</v>
      </c>
    </row>
    <row r="338" spans="1:3" x14ac:dyDescent="0.35">
      <c r="A338" s="5" t="s">
        <v>51</v>
      </c>
      <c r="B338" s="3">
        <v>18</v>
      </c>
      <c r="C338" s="6">
        <v>44497.33</v>
      </c>
    </row>
    <row r="339" spans="1:3" x14ac:dyDescent="0.35">
      <c r="A339" s="5" t="s">
        <v>549</v>
      </c>
      <c r="B339" s="3">
        <v>22</v>
      </c>
      <c r="C339" s="6">
        <v>50680</v>
      </c>
    </row>
    <row r="340" spans="1:3" x14ac:dyDescent="0.35">
      <c r="A340" s="5" t="s">
        <v>448</v>
      </c>
      <c r="B340" s="3">
        <v>17</v>
      </c>
      <c r="C340" s="6">
        <v>26199.98</v>
      </c>
    </row>
    <row r="341" spans="1:3" x14ac:dyDescent="0.35">
      <c r="A341" s="5" t="s">
        <v>40</v>
      </c>
      <c r="B341" s="3">
        <v>14</v>
      </c>
      <c r="C341" s="6">
        <v>100598.67</v>
      </c>
    </row>
    <row r="342" spans="1:3" x14ac:dyDescent="0.35">
      <c r="A342" s="5" t="s">
        <v>466</v>
      </c>
      <c r="B342" s="3">
        <v>13</v>
      </c>
      <c r="C342" s="6">
        <v>0</v>
      </c>
    </row>
    <row r="343" spans="1:3" x14ac:dyDescent="0.35">
      <c r="A343" s="5" t="s">
        <v>51</v>
      </c>
      <c r="B343" s="3">
        <v>16</v>
      </c>
      <c r="C343" s="6">
        <v>177196.51</v>
      </c>
    </row>
    <row r="344" spans="1:3" x14ac:dyDescent="0.35">
      <c r="A344" s="5" t="s">
        <v>48</v>
      </c>
      <c r="B344" s="3">
        <v>17</v>
      </c>
      <c r="C344" s="6">
        <v>71472.55</v>
      </c>
    </row>
    <row r="345" spans="1:3" x14ac:dyDescent="0.35">
      <c r="A345" s="5" t="s">
        <v>45</v>
      </c>
      <c r="B345" s="3">
        <v>19</v>
      </c>
      <c r="C345" s="6">
        <v>109351</v>
      </c>
    </row>
    <row r="346" spans="1:3" x14ac:dyDescent="0.35">
      <c r="A346" s="5" t="s">
        <v>45</v>
      </c>
      <c r="B346" s="3">
        <v>23</v>
      </c>
      <c r="C346" s="6">
        <v>126636</v>
      </c>
    </row>
    <row r="347" spans="1:3" x14ac:dyDescent="0.35">
      <c r="A347" s="5" t="s">
        <v>42</v>
      </c>
      <c r="B347" s="3">
        <v>16</v>
      </c>
      <c r="C347" s="6">
        <v>57214.38</v>
      </c>
    </row>
    <row r="348" spans="1:3" x14ac:dyDescent="0.35">
      <c r="A348" s="5" t="s">
        <v>578</v>
      </c>
      <c r="B348" s="3">
        <v>11</v>
      </c>
      <c r="C348" s="6">
        <v>43054.9</v>
      </c>
    </row>
    <row r="349" spans="1:3" x14ac:dyDescent="0.35">
      <c r="A349" s="5" t="s">
        <v>42</v>
      </c>
      <c r="B349" s="3">
        <v>23</v>
      </c>
      <c r="C349" s="6">
        <v>9676.59</v>
      </c>
    </row>
    <row r="350" spans="1:3" x14ac:dyDescent="0.35">
      <c r="A350" s="5" t="s">
        <v>45</v>
      </c>
      <c r="B350" s="3">
        <v>20</v>
      </c>
      <c r="C350" s="6">
        <v>5642.81</v>
      </c>
    </row>
    <row r="351" spans="1:3" x14ac:dyDescent="0.35">
      <c r="A351" s="5" t="s">
        <v>43</v>
      </c>
      <c r="B351" s="3">
        <v>23</v>
      </c>
      <c r="C351" s="6">
        <v>53877.14</v>
      </c>
    </row>
    <row r="352" spans="1:3" x14ac:dyDescent="0.35">
      <c r="A352" s="5" t="s">
        <v>38</v>
      </c>
      <c r="B352" s="3">
        <v>14</v>
      </c>
      <c r="C352" s="6">
        <v>112367.86</v>
      </c>
    </row>
    <row r="353" spans="1:3" x14ac:dyDescent="0.35">
      <c r="A353" s="5" t="s">
        <v>578</v>
      </c>
      <c r="B353" s="3">
        <v>23</v>
      </c>
      <c r="C353" s="6">
        <v>8392.4699999999993</v>
      </c>
    </row>
    <row r="354" spans="1:3" x14ac:dyDescent="0.35">
      <c r="A354" s="5" t="s">
        <v>47</v>
      </c>
      <c r="B354" s="3">
        <v>14</v>
      </c>
      <c r="C354" s="6">
        <v>100479.07</v>
      </c>
    </row>
    <row r="355" spans="1:3" x14ac:dyDescent="0.35">
      <c r="A355" s="10" t="s">
        <v>42</v>
      </c>
      <c r="B355" s="11">
        <v>20</v>
      </c>
      <c r="C355" s="12">
        <v>58450.33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E0B2-52FA-4C4A-B7BA-056EE6C7B4E4}">
  <dimension ref="A1:D235"/>
  <sheetViews>
    <sheetView topLeftCell="A10" workbookViewId="0">
      <selection activeCell="G32" sqref="G32"/>
    </sheetView>
  </sheetViews>
  <sheetFormatPr defaultRowHeight="14.5" x14ac:dyDescent="0.35"/>
  <cols>
    <col min="1" max="1" width="20.90625" bestFit="1" customWidth="1"/>
    <col min="2" max="2" width="10.1796875" bestFit="1" customWidth="1"/>
    <col min="3" max="3" width="16" customWidth="1"/>
    <col min="4" max="4" width="15.54296875" customWidth="1"/>
  </cols>
  <sheetData>
    <row r="1" spans="1:4" x14ac:dyDescent="0.35">
      <c r="A1" s="7" t="s">
        <v>2270</v>
      </c>
      <c r="B1" s="8" t="s">
        <v>2286</v>
      </c>
      <c r="C1" s="8" t="s">
        <v>2274</v>
      </c>
      <c r="D1" s="9" t="s">
        <v>2271</v>
      </c>
    </row>
    <row r="2" spans="1:4" x14ac:dyDescent="0.35">
      <c r="A2" s="5" t="s">
        <v>25</v>
      </c>
      <c r="B2" s="3" t="s">
        <v>455</v>
      </c>
      <c r="C2" s="3" t="s">
        <v>454</v>
      </c>
      <c r="D2" s="6">
        <v>70866.759999999995</v>
      </c>
    </row>
    <row r="3" spans="1:4" x14ac:dyDescent="0.35">
      <c r="A3" s="5" t="s">
        <v>22</v>
      </c>
      <c r="B3" s="3" t="s">
        <v>154</v>
      </c>
      <c r="C3" s="3" t="s">
        <v>148</v>
      </c>
      <c r="D3" s="6">
        <v>68701.36</v>
      </c>
    </row>
    <row r="4" spans="1:4" x14ac:dyDescent="0.35">
      <c r="A4" s="5" t="s">
        <v>23</v>
      </c>
      <c r="B4" s="3" t="s">
        <v>466</v>
      </c>
      <c r="C4" s="3" t="s">
        <v>464</v>
      </c>
      <c r="D4" s="6">
        <v>82417.63</v>
      </c>
    </row>
    <row r="5" spans="1:4" x14ac:dyDescent="0.35">
      <c r="A5" s="5" t="s">
        <v>34</v>
      </c>
      <c r="B5" s="3" t="s">
        <v>154</v>
      </c>
      <c r="C5" s="3" t="s">
        <v>148</v>
      </c>
      <c r="D5" s="6">
        <v>40695.94</v>
      </c>
    </row>
    <row r="6" spans="1:4" x14ac:dyDescent="0.35">
      <c r="A6" s="5" t="s">
        <v>25</v>
      </c>
      <c r="B6" s="3" t="s">
        <v>455</v>
      </c>
      <c r="C6" s="3" t="s">
        <v>150</v>
      </c>
      <c r="D6" s="6">
        <v>70249.69</v>
      </c>
    </row>
    <row r="7" spans="1:4" x14ac:dyDescent="0.35">
      <c r="A7" s="5" t="s">
        <v>34</v>
      </c>
      <c r="B7" s="3" t="s">
        <v>154</v>
      </c>
      <c r="C7" s="3" t="s">
        <v>150</v>
      </c>
      <c r="D7" s="6">
        <v>54169.7</v>
      </c>
    </row>
    <row r="8" spans="1:4" x14ac:dyDescent="0.35">
      <c r="A8" s="5" t="s">
        <v>27</v>
      </c>
      <c r="B8" s="3" t="s">
        <v>154</v>
      </c>
      <c r="C8" s="3" t="s">
        <v>481</v>
      </c>
      <c r="D8" s="6">
        <v>33813.19</v>
      </c>
    </row>
    <row r="9" spans="1:4" x14ac:dyDescent="0.35">
      <c r="A9" s="5" t="s">
        <v>28</v>
      </c>
      <c r="B9" s="3" t="s">
        <v>156</v>
      </c>
      <c r="C9" s="3" t="s">
        <v>148</v>
      </c>
      <c r="D9" s="6">
        <v>49054.48</v>
      </c>
    </row>
    <row r="10" spans="1:4" x14ac:dyDescent="0.35">
      <c r="A10" s="5" t="s">
        <v>466</v>
      </c>
      <c r="B10" s="3" t="s">
        <v>466</v>
      </c>
      <c r="C10" s="3" t="s">
        <v>464</v>
      </c>
      <c r="D10" s="6">
        <v>6164.33</v>
      </c>
    </row>
    <row r="11" spans="1:4" x14ac:dyDescent="0.35">
      <c r="A11" s="5" t="s">
        <v>466</v>
      </c>
      <c r="B11" s="3" t="s">
        <v>466</v>
      </c>
      <c r="C11" s="3" t="s">
        <v>148</v>
      </c>
      <c r="D11" s="6">
        <v>5419.51</v>
      </c>
    </row>
    <row r="12" spans="1:4" x14ac:dyDescent="0.35">
      <c r="A12" s="5" t="s">
        <v>28</v>
      </c>
      <c r="B12" s="3" t="s">
        <v>455</v>
      </c>
      <c r="C12" s="3" t="s">
        <v>454</v>
      </c>
      <c r="D12" s="6">
        <v>41163.75</v>
      </c>
    </row>
    <row r="13" spans="1:4" x14ac:dyDescent="0.35">
      <c r="A13" s="5" t="s">
        <v>22</v>
      </c>
      <c r="B13" s="3" t="s">
        <v>154</v>
      </c>
      <c r="C13" s="3" t="s">
        <v>481</v>
      </c>
      <c r="D13" s="6">
        <v>60404.58</v>
      </c>
    </row>
    <row r="14" spans="1:4" x14ac:dyDescent="0.35">
      <c r="A14" s="5" t="s">
        <v>34</v>
      </c>
      <c r="B14" s="3" t="s">
        <v>154</v>
      </c>
      <c r="C14" s="3" t="s">
        <v>454</v>
      </c>
      <c r="D14" s="6">
        <v>59936.98</v>
      </c>
    </row>
    <row r="15" spans="1:4" x14ac:dyDescent="0.35">
      <c r="A15" s="5" t="s">
        <v>30</v>
      </c>
      <c r="B15" s="3" t="s">
        <v>156</v>
      </c>
      <c r="C15" s="3" t="s">
        <v>454</v>
      </c>
      <c r="D15" s="6">
        <v>94001.03</v>
      </c>
    </row>
    <row r="16" spans="1:4" x14ac:dyDescent="0.35">
      <c r="A16" s="5" t="s">
        <v>30</v>
      </c>
      <c r="B16" s="3" t="s">
        <v>466</v>
      </c>
      <c r="C16" s="3" t="s">
        <v>150</v>
      </c>
      <c r="D16" s="6">
        <v>62634.77</v>
      </c>
    </row>
    <row r="17" spans="1:4" x14ac:dyDescent="0.35">
      <c r="A17" s="5" t="s">
        <v>34</v>
      </c>
      <c r="B17" s="3" t="s">
        <v>156</v>
      </c>
      <c r="C17" s="3" t="s">
        <v>148</v>
      </c>
      <c r="D17" s="6">
        <v>68782.080000000002</v>
      </c>
    </row>
    <row r="18" spans="1:4" x14ac:dyDescent="0.35">
      <c r="A18" s="5" t="s">
        <v>22</v>
      </c>
      <c r="B18" s="3" t="s">
        <v>154</v>
      </c>
      <c r="C18" s="3" t="s">
        <v>150</v>
      </c>
      <c r="D18" s="6">
        <v>85388.64</v>
      </c>
    </row>
    <row r="19" spans="1:4" x14ac:dyDescent="0.35">
      <c r="A19" s="5" t="s">
        <v>28</v>
      </c>
      <c r="B19" s="3" t="s">
        <v>455</v>
      </c>
      <c r="C19" s="3" t="s">
        <v>481</v>
      </c>
      <c r="D19" s="6">
        <v>63071.61</v>
      </c>
    </row>
    <row r="20" spans="1:4" x14ac:dyDescent="0.35">
      <c r="A20" s="5" t="s">
        <v>27</v>
      </c>
      <c r="B20" s="3" t="s">
        <v>156</v>
      </c>
      <c r="C20" s="3" t="s">
        <v>152</v>
      </c>
      <c r="D20" s="6">
        <v>66438.59</v>
      </c>
    </row>
    <row r="21" spans="1:4" x14ac:dyDescent="0.35">
      <c r="A21" s="5" t="s">
        <v>31</v>
      </c>
      <c r="B21" s="3" t="s">
        <v>154</v>
      </c>
      <c r="C21" s="3" t="s">
        <v>454</v>
      </c>
      <c r="D21" s="6">
        <v>62474.239999999998</v>
      </c>
    </row>
    <row r="22" spans="1:4" x14ac:dyDescent="0.35">
      <c r="A22" s="5" t="s">
        <v>28</v>
      </c>
      <c r="B22" s="3" t="s">
        <v>455</v>
      </c>
      <c r="C22" s="3" t="s">
        <v>148</v>
      </c>
      <c r="D22" s="6">
        <v>59526.45</v>
      </c>
    </row>
    <row r="23" spans="1:4" x14ac:dyDescent="0.35">
      <c r="A23" s="5" t="s">
        <v>28</v>
      </c>
      <c r="B23" s="3" t="s">
        <v>156</v>
      </c>
      <c r="C23" s="3" t="s">
        <v>454</v>
      </c>
      <c r="D23" s="6">
        <v>70561.929999999993</v>
      </c>
    </row>
    <row r="24" spans="1:4" x14ac:dyDescent="0.35">
      <c r="A24" s="5" t="s">
        <v>31</v>
      </c>
      <c r="B24" s="3" t="s">
        <v>156</v>
      </c>
      <c r="C24" s="3" t="s">
        <v>150</v>
      </c>
      <c r="D24" s="6">
        <v>98924.52</v>
      </c>
    </row>
    <row r="25" spans="1:4" x14ac:dyDescent="0.35">
      <c r="A25" s="5" t="s">
        <v>31</v>
      </c>
      <c r="B25" s="3" t="s">
        <v>156</v>
      </c>
      <c r="C25" s="3" t="s">
        <v>454</v>
      </c>
      <c r="D25" s="6">
        <v>68468.820000000007</v>
      </c>
    </row>
    <row r="26" spans="1:4" x14ac:dyDescent="0.35">
      <c r="A26" s="5" t="s">
        <v>32</v>
      </c>
      <c r="B26" s="3" t="s">
        <v>156</v>
      </c>
      <c r="C26" s="3" t="s">
        <v>150</v>
      </c>
      <c r="D26" s="6">
        <v>120283.96</v>
      </c>
    </row>
    <row r="27" spans="1:4" x14ac:dyDescent="0.35">
      <c r="A27" s="5" t="s">
        <v>27</v>
      </c>
      <c r="B27" s="3" t="s">
        <v>156</v>
      </c>
      <c r="C27" s="3" t="s">
        <v>481</v>
      </c>
      <c r="D27" s="6">
        <v>104223</v>
      </c>
    </row>
    <row r="28" spans="1:4" x14ac:dyDescent="0.35">
      <c r="A28" s="5" t="s">
        <v>32</v>
      </c>
      <c r="B28" s="3" t="s">
        <v>455</v>
      </c>
      <c r="C28" s="3" t="s">
        <v>148</v>
      </c>
      <c r="D28" s="6">
        <v>104958.67</v>
      </c>
    </row>
    <row r="29" spans="1:4" x14ac:dyDescent="0.35">
      <c r="A29" s="5" t="s">
        <v>31</v>
      </c>
      <c r="B29" s="3" t="s">
        <v>466</v>
      </c>
      <c r="C29" s="3" t="s">
        <v>148</v>
      </c>
      <c r="D29" s="6">
        <v>60361.19</v>
      </c>
    </row>
    <row r="30" spans="1:4" x14ac:dyDescent="0.35">
      <c r="A30" s="5" t="s">
        <v>28</v>
      </c>
      <c r="B30" s="3" t="s">
        <v>154</v>
      </c>
      <c r="C30" s="3" t="s">
        <v>148</v>
      </c>
      <c r="D30" s="6">
        <v>98877.440000000002</v>
      </c>
    </row>
    <row r="31" spans="1:4" x14ac:dyDescent="0.35">
      <c r="A31" s="5" t="s">
        <v>23</v>
      </c>
      <c r="B31" s="3" t="s">
        <v>154</v>
      </c>
      <c r="C31" s="3" t="s">
        <v>152</v>
      </c>
      <c r="D31" s="6">
        <v>105736.62</v>
      </c>
    </row>
    <row r="32" spans="1:4" x14ac:dyDescent="0.35">
      <c r="A32" s="5" t="s">
        <v>32</v>
      </c>
      <c r="B32" s="3" t="s">
        <v>154</v>
      </c>
      <c r="C32" s="3" t="s">
        <v>464</v>
      </c>
      <c r="D32" s="6">
        <v>109943.39</v>
      </c>
    </row>
    <row r="33" spans="1:4" x14ac:dyDescent="0.35">
      <c r="A33" s="5" t="s">
        <v>31</v>
      </c>
      <c r="B33" s="3" t="s">
        <v>455</v>
      </c>
      <c r="C33" s="3" t="s">
        <v>152</v>
      </c>
      <c r="D33" s="6">
        <v>40487.74</v>
      </c>
    </row>
    <row r="34" spans="1:4" x14ac:dyDescent="0.35">
      <c r="A34" s="5" t="s">
        <v>466</v>
      </c>
      <c r="B34" s="3" t="s">
        <v>466</v>
      </c>
      <c r="C34" s="3" t="s">
        <v>454</v>
      </c>
      <c r="D34" s="6">
        <v>4896.6099999999997</v>
      </c>
    </row>
    <row r="35" spans="1:4" x14ac:dyDescent="0.35">
      <c r="A35" s="5" t="s">
        <v>31</v>
      </c>
      <c r="B35" s="3" t="s">
        <v>156</v>
      </c>
      <c r="C35" s="3" t="s">
        <v>464</v>
      </c>
      <c r="D35" s="6">
        <v>14151.36</v>
      </c>
    </row>
    <row r="36" spans="1:4" x14ac:dyDescent="0.35">
      <c r="A36" s="5" t="s">
        <v>23</v>
      </c>
      <c r="B36" s="3" t="s">
        <v>156</v>
      </c>
      <c r="C36" s="3" t="s">
        <v>148</v>
      </c>
      <c r="D36" s="6">
        <v>44295.71</v>
      </c>
    </row>
    <row r="37" spans="1:4" x14ac:dyDescent="0.35">
      <c r="A37" s="5" t="s">
        <v>32</v>
      </c>
      <c r="B37" s="3" t="s">
        <v>455</v>
      </c>
      <c r="C37" s="3" t="s">
        <v>464</v>
      </c>
      <c r="D37" s="6">
        <v>66922.5</v>
      </c>
    </row>
    <row r="38" spans="1:4" x14ac:dyDescent="0.35">
      <c r="A38" s="5" t="s">
        <v>33</v>
      </c>
      <c r="B38" s="3" t="s">
        <v>466</v>
      </c>
      <c r="C38" s="3" t="s">
        <v>152</v>
      </c>
      <c r="D38" s="6">
        <v>14591.52</v>
      </c>
    </row>
    <row r="39" spans="1:4" x14ac:dyDescent="0.35">
      <c r="A39" s="5" t="s">
        <v>22</v>
      </c>
      <c r="B39" s="3" t="s">
        <v>156</v>
      </c>
      <c r="C39" s="3" t="s">
        <v>464</v>
      </c>
      <c r="D39" s="6">
        <v>62383</v>
      </c>
    </row>
    <row r="40" spans="1:4" x14ac:dyDescent="0.35">
      <c r="A40" s="5" t="s">
        <v>33</v>
      </c>
      <c r="B40" s="3" t="s">
        <v>455</v>
      </c>
      <c r="C40" s="3" t="s">
        <v>152</v>
      </c>
      <c r="D40" s="6">
        <v>84528.53</v>
      </c>
    </row>
    <row r="41" spans="1:4" x14ac:dyDescent="0.35">
      <c r="A41" s="5" t="s">
        <v>25</v>
      </c>
      <c r="B41" s="3" t="s">
        <v>466</v>
      </c>
      <c r="C41" s="3" t="s">
        <v>481</v>
      </c>
      <c r="D41" s="6">
        <v>56170.99</v>
      </c>
    </row>
    <row r="42" spans="1:4" x14ac:dyDescent="0.35">
      <c r="A42" s="5" t="s">
        <v>22</v>
      </c>
      <c r="B42" s="3" t="s">
        <v>455</v>
      </c>
      <c r="C42" s="3" t="s">
        <v>148</v>
      </c>
      <c r="D42" s="6">
        <v>45030.400000000001</v>
      </c>
    </row>
    <row r="43" spans="1:4" x14ac:dyDescent="0.35">
      <c r="A43" s="5" t="s">
        <v>33</v>
      </c>
      <c r="B43" s="3" t="s">
        <v>154</v>
      </c>
      <c r="C43" s="3" t="s">
        <v>150</v>
      </c>
      <c r="D43" s="6">
        <v>44746.64</v>
      </c>
    </row>
    <row r="44" spans="1:4" x14ac:dyDescent="0.35">
      <c r="A44" s="5" t="s">
        <v>23</v>
      </c>
      <c r="B44" s="3" t="s">
        <v>455</v>
      </c>
      <c r="C44" s="3" t="s">
        <v>464</v>
      </c>
      <c r="D44" s="6">
        <v>67756.320000000007</v>
      </c>
    </row>
    <row r="45" spans="1:4" x14ac:dyDescent="0.35">
      <c r="A45" s="5" t="s">
        <v>25</v>
      </c>
      <c r="B45" s="3" t="s">
        <v>466</v>
      </c>
      <c r="C45" s="3" t="s">
        <v>150</v>
      </c>
      <c r="D45" s="6">
        <v>54676.63</v>
      </c>
    </row>
    <row r="46" spans="1:4" x14ac:dyDescent="0.35">
      <c r="A46" s="5" t="s">
        <v>466</v>
      </c>
      <c r="B46" s="3" t="s">
        <v>466</v>
      </c>
      <c r="C46" s="3" t="s">
        <v>481</v>
      </c>
      <c r="D46" s="6">
        <v>3056.83</v>
      </c>
    </row>
    <row r="47" spans="1:4" x14ac:dyDescent="0.35">
      <c r="A47" s="5" t="s">
        <v>34</v>
      </c>
      <c r="B47" s="3" t="s">
        <v>455</v>
      </c>
      <c r="C47" s="3" t="s">
        <v>150</v>
      </c>
      <c r="D47" s="6">
        <v>63354.82</v>
      </c>
    </row>
    <row r="48" spans="1:4" x14ac:dyDescent="0.35">
      <c r="A48" s="5" t="s">
        <v>25</v>
      </c>
      <c r="B48" s="3" t="s">
        <v>466</v>
      </c>
      <c r="C48" s="3" t="s">
        <v>454</v>
      </c>
      <c r="D48" s="6">
        <v>53308.95</v>
      </c>
    </row>
    <row r="49" spans="1:4" x14ac:dyDescent="0.35">
      <c r="A49" s="5" t="s">
        <v>34</v>
      </c>
      <c r="B49" s="3" t="s">
        <v>455</v>
      </c>
      <c r="C49" s="3" t="s">
        <v>481</v>
      </c>
      <c r="D49" s="6">
        <v>72003.33</v>
      </c>
    </row>
    <row r="50" spans="1:4" x14ac:dyDescent="0.35">
      <c r="A50" s="5" t="s">
        <v>34</v>
      </c>
      <c r="B50" s="3" t="s">
        <v>466</v>
      </c>
      <c r="C50" s="3" t="s">
        <v>481</v>
      </c>
      <c r="D50" s="6">
        <v>52381.72</v>
      </c>
    </row>
    <row r="51" spans="1:4" x14ac:dyDescent="0.35">
      <c r="A51" s="5" t="s">
        <v>27</v>
      </c>
      <c r="B51" s="3" t="s">
        <v>466</v>
      </c>
      <c r="C51" s="3" t="s">
        <v>454</v>
      </c>
      <c r="D51" s="6">
        <v>73450.289999999994</v>
      </c>
    </row>
    <row r="52" spans="1:4" x14ac:dyDescent="0.35">
      <c r="A52" s="5" t="s">
        <v>34</v>
      </c>
      <c r="B52" s="3" t="s">
        <v>466</v>
      </c>
      <c r="C52" s="3" t="s">
        <v>152</v>
      </c>
      <c r="D52" s="6">
        <v>43541.07</v>
      </c>
    </row>
    <row r="53" spans="1:4" x14ac:dyDescent="0.35">
      <c r="A53" s="5" t="s">
        <v>34</v>
      </c>
      <c r="B53" s="3" t="s">
        <v>466</v>
      </c>
      <c r="C53" s="3" t="s">
        <v>454</v>
      </c>
      <c r="D53" s="6">
        <v>64523.54</v>
      </c>
    </row>
    <row r="54" spans="1:4" x14ac:dyDescent="0.35">
      <c r="A54" s="5" t="s">
        <v>33</v>
      </c>
      <c r="B54" s="3" t="s">
        <v>156</v>
      </c>
      <c r="C54" s="3" t="s">
        <v>481</v>
      </c>
      <c r="D54" s="6">
        <v>37745.879999999997</v>
      </c>
    </row>
    <row r="55" spans="1:4" x14ac:dyDescent="0.35">
      <c r="A55" s="5" t="s">
        <v>28</v>
      </c>
      <c r="B55" s="3" t="s">
        <v>466</v>
      </c>
      <c r="C55" s="3" t="s">
        <v>454</v>
      </c>
      <c r="D55" s="6">
        <v>64982.49</v>
      </c>
    </row>
    <row r="56" spans="1:4" x14ac:dyDescent="0.35">
      <c r="A56" s="5" t="s">
        <v>31</v>
      </c>
      <c r="B56" s="3" t="s">
        <v>156</v>
      </c>
      <c r="C56" s="3" t="s">
        <v>152</v>
      </c>
      <c r="D56" s="6">
        <v>41337.379999999997</v>
      </c>
    </row>
    <row r="57" spans="1:4" x14ac:dyDescent="0.35">
      <c r="A57" s="5" t="s">
        <v>34</v>
      </c>
      <c r="B57" s="3" t="s">
        <v>455</v>
      </c>
      <c r="C57" s="3" t="s">
        <v>148</v>
      </c>
      <c r="D57" s="6">
        <v>61983.77</v>
      </c>
    </row>
    <row r="58" spans="1:4" x14ac:dyDescent="0.35">
      <c r="A58" s="5" t="s">
        <v>33</v>
      </c>
      <c r="B58" s="3" t="s">
        <v>466</v>
      </c>
      <c r="C58" s="3" t="s">
        <v>454</v>
      </c>
      <c r="D58" s="6">
        <v>51440.07</v>
      </c>
    </row>
    <row r="59" spans="1:4" x14ac:dyDescent="0.35">
      <c r="A59" s="5" t="s">
        <v>27</v>
      </c>
      <c r="B59" s="3" t="s">
        <v>156</v>
      </c>
      <c r="C59" s="3" t="s">
        <v>454</v>
      </c>
      <c r="D59" s="6">
        <v>56592.35</v>
      </c>
    </row>
    <row r="60" spans="1:4" x14ac:dyDescent="0.35">
      <c r="A60" s="5" t="s">
        <v>34</v>
      </c>
      <c r="B60" s="3" t="s">
        <v>156</v>
      </c>
      <c r="C60" s="3" t="s">
        <v>454</v>
      </c>
      <c r="D60" s="6">
        <v>58999.16</v>
      </c>
    </row>
    <row r="61" spans="1:4" x14ac:dyDescent="0.35">
      <c r="A61" s="5" t="s">
        <v>27</v>
      </c>
      <c r="B61" s="3" t="s">
        <v>466</v>
      </c>
      <c r="C61" s="3" t="s">
        <v>152</v>
      </c>
      <c r="D61" s="6">
        <v>59272.800000000003</v>
      </c>
    </row>
    <row r="62" spans="1:4" x14ac:dyDescent="0.35">
      <c r="A62" s="5" t="s">
        <v>34</v>
      </c>
      <c r="B62" s="3" t="s">
        <v>466</v>
      </c>
      <c r="C62" s="3" t="s">
        <v>148</v>
      </c>
      <c r="D62" s="6">
        <v>77172.37</v>
      </c>
    </row>
    <row r="63" spans="1:4" x14ac:dyDescent="0.35">
      <c r="A63" s="5" t="s">
        <v>27</v>
      </c>
      <c r="B63" s="3" t="s">
        <v>154</v>
      </c>
      <c r="C63" s="3" t="s">
        <v>148</v>
      </c>
      <c r="D63" s="6">
        <v>81238.61</v>
      </c>
    </row>
    <row r="64" spans="1:4" x14ac:dyDescent="0.35">
      <c r="A64" s="5" t="s">
        <v>25</v>
      </c>
      <c r="B64" s="3" t="s">
        <v>156</v>
      </c>
      <c r="C64" s="3" t="s">
        <v>148</v>
      </c>
      <c r="D64" s="6">
        <v>71992.240000000005</v>
      </c>
    </row>
    <row r="65" spans="1:4" x14ac:dyDescent="0.35">
      <c r="A65" s="5" t="s">
        <v>27</v>
      </c>
      <c r="B65" s="3" t="s">
        <v>154</v>
      </c>
      <c r="C65" s="3" t="s">
        <v>464</v>
      </c>
      <c r="D65" s="6">
        <v>80036.490000000005</v>
      </c>
    </row>
    <row r="66" spans="1:4" x14ac:dyDescent="0.35">
      <c r="A66" s="5" t="s">
        <v>34</v>
      </c>
      <c r="B66" s="3" t="s">
        <v>455</v>
      </c>
      <c r="C66" s="3" t="s">
        <v>152</v>
      </c>
      <c r="D66" s="6">
        <v>74428.7</v>
      </c>
    </row>
    <row r="67" spans="1:4" x14ac:dyDescent="0.35">
      <c r="A67" s="5" t="s">
        <v>30</v>
      </c>
      <c r="B67" s="3" t="s">
        <v>154</v>
      </c>
      <c r="C67" s="3" t="s">
        <v>464</v>
      </c>
      <c r="D67" s="6">
        <v>35292.160000000003</v>
      </c>
    </row>
    <row r="68" spans="1:4" x14ac:dyDescent="0.35">
      <c r="A68" s="5" t="s">
        <v>34</v>
      </c>
      <c r="B68" s="3" t="s">
        <v>455</v>
      </c>
      <c r="C68" s="3" t="s">
        <v>454</v>
      </c>
      <c r="D68" s="6">
        <v>67774.210000000006</v>
      </c>
    </row>
    <row r="69" spans="1:4" x14ac:dyDescent="0.35">
      <c r="A69" s="5" t="s">
        <v>22</v>
      </c>
      <c r="B69" s="3" t="s">
        <v>154</v>
      </c>
      <c r="C69" s="3" t="s">
        <v>454</v>
      </c>
      <c r="D69" s="6">
        <v>151225.32999999999</v>
      </c>
    </row>
    <row r="70" spans="1:4" x14ac:dyDescent="0.35">
      <c r="A70" s="5" t="s">
        <v>23</v>
      </c>
      <c r="B70" s="3" t="s">
        <v>156</v>
      </c>
      <c r="C70" s="3" t="s">
        <v>152</v>
      </c>
      <c r="D70" s="6">
        <v>68043.16</v>
      </c>
    </row>
    <row r="71" spans="1:4" x14ac:dyDescent="0.35">
      <c r="A71" s="5" t="s">
        <v>23</v>
      </c>
      <c r="B71" s="3" t="s">
        <v>154</v>
      </c>
      <c r="C71" s="3" t="s">
        <v>454</v>
      </c>
      <c r="D71" s="6">
        <v>118807.07</v>
      </c>
    </row>
    <row r="72" spans="1:4" x14ac:dyDescent="0.35">
      <c r="A72" s="5" t="s">
        <v>28</v>
      </c>
      <c r="B72" s="3" t="s">
        <v>455</v>
      </c>
      <c r="C72" s="3" t="s">
        <v>152</v>
      </c>
      <c r="D72" s="6">
        <v>45800.1</v>
      </c>
    </row>
    <row r="73" spans="1:4" x14ac:dyDescent="0.35">
      <c r="A73" s="5" t="s">
        <v>22</v>
      </c>
      <c r="B73" s="3" t="s">
        <v>154</v>
      </c>
      <c r="C73" s="3" t="s">
        <v>152</v>
      </c>
      <c r="D73" s="6">
        <v>73971.77</v>
      </c>
    </row>
    <row r="74" spans="1:4" x14ac:dyDescent="0.35">
      <c r="A74" s="5" t="s">
        <v>23</v>
      </c>
      <c r="B74" s="3" t="s">
        <v>154</v>
      </c>
      <c r="C74" s="3" t="s">
        <v>150</v>
      </c>
      <c r="D74" s="6">
        <v>86266.07</v>
      </c>
    </row>
    <row r="75" spans="1:4" x14ac:dyDescent="0.35">
      <c r="A75" s="5" t="s">
        <v>34</v>
      </c>
      <c r="B75" s="3" t="s">
        <v>154</v>
      </c>
      <c r="C75" s="3" t="s">
        <v>152</v>
      </c>
      <c r="D75" s="6">
        <v>59963.09</v>
      </c>
    </row>
    <row r="76" spans="1:4" x14ac:dyDescent="0.35">
      <c r="A76" s="5" t="s">
        <v>32</v>
      </c>
      <c r="B76" s="3" t="s">
        <v>154</v>
      </c>
      <c r="C76" s="3" t="s">
        <v>454</v>
      </c>
      <c r="D76" s="6">
        <v>54526.720000000001</v>
      </c>
    </row>
    <row r="77" spans="1:4" x14ac:dyDescent="0.35">
      <c r="A77" s="5" t="s">
        <v>33</v>
      </c>
      <c r="B77" s="3" t="s">
        <v>156</v>
      </c>
      <c r="C77" s="3" t="s">
        <v>148</v>
      </c>
      <c r="D77" s="6">
        <v>46309.07</v>
      </c>
    </row>
    <row r="78" spans="1:4" x14ac:dyDescent="0.35">
      <c r="A78" s="5" t="s">
        <v>28</v>
      </c>
      <c r="B78" s="3" t="s">
        <v>154</v>
      </c>
      <c r="C78" s="3" t="s">
        <v>150</v>
      </c>
      <c r="D78" s="6">
        <v>48981.03</v>
      </c>
    </row>
    <row r="79" spans="1:4" x14ac:dyDescent="0.35">
      <c r="A79" s="5" t="s">
        <v>34</v>
      </c>
      <c r="B79" s="3" t="s">
        <v>156</v>
      </c>
      <c r="C79" s="3" t="s">
        <v>481</v>
      </c>
      <c r="D79" s="6">
        <v>48898.52</v>
      </c>
    </row>
    <row r="80" spans="1:4" x14ac:dyDescent="0.35">
      <c r="A80" s="5" t="s">
        <v>22</v>
      </c>
      <c r="B80" s="3" t="s">
        <v>466</v>
      </c>
      <c r="C80" s="3" t="s">
        <v>464</v>
      </c>
      <c r="D80" s="6">
        <v>102649.34</v>
      </c>
    </row>
    <row r="81" spans="1:4" x14ac:dyDescent="0.35">
      <c r="A81" s="5" t="s">
        <v>28</v>
      </c>
      <c r="B81" s="3" t="s">
        <v>455</v>
      </c>
      <c r="C81" s="3" t="s">
        <v>150</v>
      </c>
      <c r="D81" s="6">
        <v>99729.17</v>
      </c>
    </row>
    <row r="82" spans="1:4" x14ac:dyDescent="0.35">
      <c r="A82" s="5" t="s">
        <v>25</v>
      </c>
      <c r="B82" s="3" t="s">
        <v>455</v>
      </c>
      <c r="C82" s="3" t="s">
        <v>464</v>
      </c>
      <c r="D82" s="6">
        <v>66801.820000000007</v>
      </c>
    </row>
    <row r="83" spans="1:4" x14ac:dyDescent="0.35">
      <c r="A83" s="5" t="s">
        <v>25</v>
      </c>
      <c r="B83" s="3" t="s">
        <v>156</v>
      </c>
      <c r="C83" s="3" t="s">
        <v>152</v>
      </c>
      <c r="D83" s="6">
        <v>69836.649999999994</v>
      </c>
    </row>
    <row r="84" spans="1:4" x14ac:dyDescent="0.35">
      <c r="A84" s="5" t="s">
        <v>32</v>
      </c>
      <c r="B84" s="3" t="s">
        <v>156</v>
      </c>
      <c r="C84" s="3" t="s">
        <v>464</v>
      </c>
      <c r="D84" s="6">
        <v>51509.08</v>
      </c>
    </row>
    <row r="85" spans="1:4" x14ac:dyDescent="0.35">
      <c r="A85" s="5" t="s">
        <v>32</v>
      </c>
      <c r="B85" s="3" t="s">
        <v>466</v>
      </c>
      <c r="C85" s="3" t="s">
        <v>150</v>
      </c>
      <c r="D85" s="6">
        <v>32636.47</v>
      </c>
    </row>
    <row r="86" spans="1:4" x14ac:dyDescent="0.35">
      <c r="A86" s="5" t="s">
        <v>32</v>
      </c>
      <c r="B86" s="3" t="s">
        <v>156</v>
      </c>
      <c r="C86" s="3" t="s">
        <v>148</v>
      </c>
      <c r="D86" s="6">
        <v>79472.34</v>
      </c>
    </row>
    <row r="87" spans="1:4" x14ac:dyDescent="0.35">
      <c r="A87" s="5" t="s">
        <v>34</v>
      </c>
      <c r="B87" s="3" t="s">
        <v>156</v>
      </c>
      <c r="C87" s="3" t="s">
        <v>464</v>
      </c>
      <c r="D87" s="6">
        <v>75362.490000000005</v>
      </c>
    </row>
    <row r="88" spans="1:4" x14ac:dyDescent="0.35">
      <c r="A88" s="5" t="s">
        <v>30</v>
      </c>
      <c r="B88" s="3" t="s">
        <v>455</v>
      </c>
      <c r="C88" s="3" t="s">
        <v>150</v>
      </c>
      <c r="D88" s="6">
        <v>119609.52</v>
      </c>
    </row>
    <row r="89" spans="1:4" x14ac:dyDescent="0.35">
      <c r="A89" s="5" t="s">
        <v>32</v>
      </c>
      <c r="B89" s="3" t="s">
        <v>466</v>
      </c>
      <c r="C89" s="3" t="s">
        <v>152</v>
      </c>
      <c r="D89" s="6">
        <v>31581.43</v>
      </c>
    </row>
    <row r="90" spans="1:4" x14ac:dyDescent="0.35">
      <c r="A90" s="5" t="s">
        <v>25</v>
      </c>
      <c r="B90" s="3" t="s">
        <v>154</v>
      </c>
      <c r="C90" s="3" t="s">
        <v>148</v>
      </c>
      <c r="D90" s="6">
        <v>70582.91</v>
      </c>
    </row>
    <row r="91" spans="1:4" x14ac:dyDescent="0.35">
      <c r="A91" s="5" t="s">
        <v>34</v>
      </c>
      <c r="B91" s="3" t="s">
        <v>156</v>
      </c>
      <c r="C91" s="3" t="s">
        <v>152</v>
      </c>
      <c r="D91" s="6">
        <v>33155.97</v>
      </c>
    </row>
    <row r="92" spans="1:4" x14ac:dyDescent="0.35">
      <c r="A92" s="5" t="s">
        <v>30</v>
      </c>
      <c r="B92" s="3" t="s">
        <v>154</v>
      </c>
      <c r="C92" s="3" t="s">
        <v>152</v>
      </c>
      <c r="D92" s="6">
        <v>49550.55</v>
      </c>
    </row>
    <row r="93" spans="1:4" x14ac:dyDescent="0.35">
      <c r="A93" s="5" t="s">
        <v>25</v>
      </c>
      <c r="B93" s="3" t="s">
        <v>154</v>
      </c>
      <c r="C93" s="3" t="s">
        <v>464</v>
      </c>
      <c r="D93" s="6">
        <v>51128.78</v>
      </c>
    </row>
    <row r="94" spans="1:4" x14ac:dyDescent="0.35">
      <c r="A94" s="5" t="s">
        <v>28</v>
      </c>
      <c r="B94" s="3" t="s">
        <v>466</v>
      </c>
      <c r="C94" s="3" t="s">
        <v>148</v>
      </c>
      <c r="D94" s="6">
        <v>85301.62</v>
      </c>
    </row>
    <row r="95" spans="1:4" x14ac:dyDescent="0.35">
      <c r="A95" s="5" t="s">
        <v>23</v>
      </c>
      <c r="B95" s="3" t="s">
        <v>455</v>
      </c>
      <c r="C95" s="3" t="s">
        <v>150</v>
      </c>
      <c r="D95" s="6">
        <v>86166.71</v>
      </c>
    </row>
    <row r="96" spans="1:4" x14ac:dyDescent="0.35">
      <c r="A96" s="5" t="s">
        <v>32</v>
      </c>
      <c r="B96" s="3" t="s">
        <v>154</v>
      </c>
      <c r="C96" s="3" t="s">
        <v>148</v>
      </c>
      <c r="D96" s="6">
        <v>40200.550000000003</v>
      </c>
    </row>
    <row r="97" spans="1:4" x14ac:dyDescent="0.35">
      <c r="A97" s="5" t="s">
        <v>28</v>
      </c>
      <c r="B97" s="3" t="s">
        <v>154</v>
      </c>
      <c r="C97" s="3" t="s">
        <v>152</v>
      </c>
      <c r="D97" s="6">
        <v>85689.95</v>
      </c>
    </row>
    <row r="98" spans="1:4" x14ac:dyDescent="0.35">
      <c r="A98" s="5" t="s">
        <v>33</v>
      </c>
      <c r="B98" s="3" t="s">
        <v>156</v>
      </c>
      <c r="C98" s="3" t="s">
        <v>152</v>
      </c>
      <c r="D98" s="6">
        <v>75534.61</v>
      </c>
    </row>
    <row r="99" spans="1:4" x14ac:dyDescent="0.35">
      <c r="A99" s="5" t="s">
        <v>31</v>
      </c>
      <c r="B99" s="3" t="s">
        <v>466</v>
      </c>
      <c r="C99" s="3" t="s">
        <v>454</v>
      </c>
      <c r="D99" s="6">
        <v>68528.83</v>
      </c>
    </row>
    <row r="100" spans="1:4" x14ac:dyDescent="0.35">
      <c r="A100" s="5" t="s">
        <v>25</v>
      </c>
      <c r="B100" s="3" t="s">
        <v>455</v>
      </c>
      <c r="C100" s="3" t="s">
        <v>481</v>
      </c>
      <c r="D100" s="6">
        <v>57877.57</v>
      </c>
    </row>
    <row r="101" spans="1:4" x14ac:dyDescent="0.35">
      <c r="A101" s="5" t="s">
        <v>31</v>
      </c>
      <c r="B101" s="3" t="s">
        <v>154</v>
      </c>
      <c r="C101" s="3" t="s">
        <v>481</v>
      </c>
      <c r="D101" s="6">
        <v>93498.5</v>
      </c>
    </row>
    <row r="102" spans="1:4" x14ac:dyDescent="0.35">
      <c r="A102" s="5" t="s">
        <v>22</v>
      </c>
      <c r="B102" s="3" t="s">
        <v>466</v>
      </c>
      <c r="C102" s="3" t="s">
        <v>481</v>
      </c>
      <c r="D102" s="6">
        <v>60031.4</v>
      </c>
    </row>
    <row r="103" spans="1:4" x14ac:dyDescent="0.35">
      <c r="A103" s="5" t="s">
        <v>34</v>
      </c>
      <c r="B103" s="3" t="s">
        <v>455</v>
      </c>
      <c r="C103" s="3" t="s">
        <v>464</v>
      </c>
      <c r="D103" s="6">
        <v>63462.58</v>
      </c>
    </row>
    <row r="104" spans="1:4" x14ac:dyDescent="0.35">
      <c r="A104" s="5" t="s">
        <v>33</v>
      </c>
      <c r="B104" s="3" t="s">
        <v>154</v>
      </c>
      <c r="C104" s="3" t="s">
        <v>148</v>
      </c>
      <c r="D104" s="6">
        <v>64351.83</v>
      </c>
    </row>
    <row r="105" spans="1:4" x14ac:dyDescent="0.35">
      <c r="A105" s="5" t="s">
        <v>22</v>
      </c>
      <c r="B105" s="3" t="s">
        <v>466</v>
      </c>
      <c r="C105" s="3" t="s">
        <v>150</v>
      </c>
      <c r="D105" s="6">
        <v>73594.14</v>
      </c>
    </row>
    <row r="106" spans="1:4" x14ac:dyDescent="0.35">
      <c r="A106" s="5" t="s">
        <v>34</v>
      </c>
      <c r="B106" s="3" t="s">
        <v>154</v>
      </c>
      <c r="C106" s="3" t="s">
        <v>464</v>
      </c>
      <c r="D106" s="6">
        <v>62370.61</v>
      </c>
    </row>
    <row r="107" spans="1:4" x14ac:dyDescent="0.35">
      <c r="A107" s="5" t="s">
        <v>466</v>
      </c>
      <c r="B107" s="3" t="s">
        <v>466</v>
      </c>
      <c r="C107" s="3" t="s">
        <v>150</v>
      </c>
      <c r="D107" s="6">
        <v>4637.7299999999996</v>
      </c>
    </row>
    <row r="108" spans="1:4" x14ac:dyDescent="0.35">
      <c r="A108" s="5" t="s">
        <v>34</v>
      </c>
      <c r="B108" s="3" t="s">
        <v>466</v>
      </c>
      <c r="C108" s="3" t="s">
        <v>150</v>
      </c>
      <c r="D108" s="6">
        <v>106836.97</v>
      </c>
    </row>
    <row r="109" spans="1:4" x14ac:dyDescent="0.35">
      <c r="A109" s="5" t="s">
        <v>25</v>
      </c>
      <c r="B109" s="3" t="s">
        <v>154</v>
      </c>
      <c r="C109" s="3" t="s">
        <v>481</v>
      </c>
      <c r="D109" s="6">
        <v>75825.48</v>
      </c>
    </row>
    <row r="110" spans="1:4" x14ac:dyDescent="0.35">
      <c r="A110" s="5" t="s">
        <v>23</v>
      </c>
      <c r="B110" s="3" t="s">
        <v>466</v>
      </c>
      <c r="C110" s="3" t="s">
        <v>481</v>
      </c>
      <c r="D110" s="6">
        <v>98033.25</v>
      </c>
    </row>
    <row r="111" spans="1:4" x14ac:dyDescent="0.35">
      <c r="A111" s="5" t="s">
        <v>31</v>
      </c>
      <c r="B111" s="3" t="s">
        <v>466</v>
      </c>
      <c r="C111" s="3" t="s">
        <v>150</v>
      </c>
      <c r="D111" s="6">
        <v>125095</v>
      </c>
    </row>
    <row r="112" spans="1:4" x14ac:dyDescent="0.35">
      <c r="A112" s="5" t="s">
        <v>30</v>
      </c>
      <c r="B112" s="3" t="s">
        <v>455</v>
      </c>
      <c r="C112" s="3" t="s">
        <v>454</v>
      </c>
      <c r="D112" s="6">
        <v>106520.93</v>
      </c>
    </row>
    <row r="113" spans="1:4" x14ac:dyDescent="0.35">
      <c r="A113" s="5" t="s">
        <v>28</v>
      </c>
      <c r="B113" s="3" t="s">
        <v>154</v>
      </c>
      <c r="C113" s="3" t="s">
        <v>454</v>
      </c>
      <c r="D113" s="6">
        <v>59271.24</v>
      </c>
    </row>
    <row r="114" spans="1:4" x14ac:dyDescent="0.35">
      <c r="A114" s="5" t="s">
        <v>25</v>
      </c>
      <c r="B114" s="3" t="s">
        <v>466</v>
      </c>
      <c r="C114" s="3" t="s">
        <v>464</v>
      </c>
      <c r="D114" s="6">
        <v>89429.64</v>
      </c>
    </row>
    <row r="115" spans="1:4" x14ac:dyDescent="0.35">
      <c r="A115" s="5" t="s">
        <v>30</v>
      </c>
      <c r="B115" s="3" t="s">
        <v>455</v>
      </c>
      <c r="C115" s="3" t="s">
        <v>148</v>
      </c>
      <c r="D115" s="6">
        <v>52051.13</v>
      </c>
    </row>
    <row r="116" spans="1:4" x14ac:dyDescent="0.35">
      <c r="A116" s="5" t="s">
        <v>27</v>
      </c>
      <c r="B116" s="3" t="s">
        <v>455</v>
      </c>
      <c r="C116" s="3" t="s">
        <v>152</v>
      </c>
      <c r="D116" s="6">
        <v>60211.07</v>
      </c>
    </row>
    <row r="117" spans="1:4" x14ac:dyDescent="0.35">
      <c r="A117" s="5" t="s">
        <v>33</v>
      </c>
      <c r="B117" s="3" t="s">
        <v>154</v>
      </c>
      <c r="C117" s="3" t="s">
        <v>481</v>
      </c>
      <c r="D117" s="6">
        <v>85466</v>
      </c>
    </row>
    <row r="118" spans="1:4" x14ac:dyDescent="0.35">
      <c r="A118" s="5" t="s">
        <v>32</v>
      </c>
      <c r="B118" s="3" t="s">
        <v>466</v>
      </c>
      <c r="C118" s="3" t="s">
        <v>148</v>
      </c>
      <c r="D118" s="6">
        <v>52373.79</v>
      </c>
    </row>
    <row r="119" spans="1:4" x14ac:dyDescent="0.35">
      <c r="A119" s="5" t="s">
        <v>22</v>
      </c>
      <c r="B119" s="3" t="s">
        <v>455</v>
      </c>
      <c r="C119" s="3" t="s">
        <v>481</v>
      </c>
      <c r="D119" s="6">
        <v>46563.4</v>
      </c>
    </row>
    <row r="120" spans="1:4" x14ac:dyDescent="0.35">
      <c r="A120" s="5" t="s">
        <v>31</v>
      </c>
      <c r="B120" s="3" t="s">
        <v>455</v>
      </c>
      <c r="C120" s="3" t="s">
        <v>150</v>
      </c>
      <c r="D120" s="6">
        <v>79701.11</v>
      </c>
    </row>
    <row r="121" spans="1:4" x14ac:dyDescent="0.35">
      <c r="A121" s="5" t="s">
        <v>23</v>
      </c>
      <c r="B121" s="3" t="s">
        <v>156</v>
      </c>
      <c r="C121" s="3" t="s">
        <v>481</v>
      </c>
      <c r="D121" s="6">
        <v>38185.379999999997</v>
      </c>
    </row>
    <row r="122" spans="1:4" x14ac:dyDescent="0.35">
      <c r="A122" s="5" t="s">
        <v>27</v>
      </c>
      <c r="B122" s="3" t="s">
        <v>466</v>
      </c>
      <c r="C122" s="3" t="s">
        <v>481</v>
      </c>
      <c r="D122" s="6">
        <v>43449.9</v>
      </c>
    </row>
    <row r="123" spans="1:4" x14ac:dyDescent="0.35">
      <c r="A123" s="5" t="s">
        <v>32</v>
      </c>
      <c r="B123" s="3" t="s">
        <v>156</v>
      </c>
      <c r="C123" s="3" t="s">
        <v>454</v>
      </c>
      <c r="D123" s="6">
        <v>77470.429999999993</v>
      </c>
    </row>
    <row r="124" spans="1:4" x14ac:dyDescent="0.35">
      <c r="A124" s="5" t="s">
        <v>33</v>
      </c>
      <c r="B124" s="3" t="s">
        <v>154</v>
      </c>
      <c r="C124" s="3" t="s">
        <v>152</v>
      </c>
      <c r="D124" s="6">
        <v>94548.51</v>
      </c>
    </row>
    <row r="125" spans="1:4" x14ac:dyDescent="0.35">
      <c r="A125" s="5" t="s">
        <v>31</v>
      </c>
      <c r="B125" s="3" t="s">
        <v>466</v>
      </c>
      <c r="C125" s="3" t="s">
        <v>464</v>
      </c>
      <c r="D125" s="6">
        <v>55878.44</v>
      </c>
    </row>
    <row r="126" spans="1:4" x14ac:dyDescent="0.35">
      <c r="A126" s="5" t="s">
        <v>32</v>
      </c>
      <c r="B126" s="3" t="s">
        <v>455</v>
      </c>
      <c r="C126" s="3" t="s">
        <v>152</v>
      </c>
      <c r="D126" s="6">
        <v>74715.69</v>
      </c>
    </row>
    <row r="127" spans="1:4" x14ac:dyDescent="0.35">
      <c r="A127" s="5" t="s">
        <v>30</v>
      </c>
      <c r="B127" s="3" t="s">
        <v>154</v>
      </c>
      <c r="C127" s="3" t="s">
        <v>481</v>
      </c>
      <c r="D127" s="6">
        <v>99322.42</v>
      </c>
    </row>
    <row r="128" spans="1:4" x14ac:dyDescent="0.35">
      <c r="A128" s="5" t="s">
        <v>34</v>
      </c>
      <c r="B128" s="3" t="s">
        <v>156</v>
      </c>
      <c r="C128" s="3" t="s">
        <v>150</v>
      </c>
      <c r="D128" s="6">
        <v>36760.29</v>
      </c>
    </row>
    <row r="129" spans="1:4" x14ac:dyDescent="0.35">
      <c r="A129" s="5" t="s">
        <v>25</v>
      </c>
      <c r="B129" s="3" t="s">
        <v>156</v>
      </c>
      <c r="C129" s="3" t="s">
        <v>454</v>
      </c>
      <c r="D129" s="6">
        <v>61321.96</v>
      </c>
    </row>
    <row r="130" spans="1:4" x14ac:dyDescent="0.35">
      <c r="A130" s="5" t="s">
        <v>25</v>
      </c>
      <c r="B130" s="3" t="s">
        <v>466</v>
      </c>
      <c r="C130" s="3" t="s">
        <v>148</v>
      </c>
      <c r="D130" s="6">
        <v>68156.92</v>
      </c>
    </row>
    <row r="131" spans="1:4" x14ac:dyDescent="0.35">
      <c r="A131" s="5" t="s">
        <v>27</v>
      </c>
      <c r="B131" s="3" t="s">
        <v>154</v>
      </c>
      <c r="C131" s="3" t="s">
        <v>152</v>
      </c>
      <c r="D131" s="6">
        <v>59014.11</v>
      </c>
    </row>
    <row r="132" spans="1:4" x14ac:dyDescent="0.35">
      <c r="A132" s="5" t="s">
        <v>23</v>
      </c>
      <c r="B132" s="3" t="s">
        <v>156</v>
      </c>
      <c r="C132" s="3" t="s">
        <v>464</v>
      </c>
      <c r="D132" s="6">
        <v>86839.44</v>
      </c>
    </row>
    <row r="133" spans="1:4" x14ac:dyDescent="0.35">
      <c r="A133" s="5" t="s">
        <v>25</v>
      </c>
      <c r="B133" s="3" t="s">
        <v>154</v>
      </c>
      <c r="C133" s="3" t="s">
        <v>152</v>
      </c>
      <c r="D133" s="6">
        <v>70762.19</v>
      </c>
    </row>
    <row r="134" spans="1:4" x14ac:dyDescent="0.35">
      <c r="A134" s="5" t="s">
        <v>27</v>
      </c>
      <c r="B134" s="3" t="s">
        <v>156</v>
      </c>
      <c r="C134" s="3" t="s">
        <v>148</v>
      </c>
      <c r="D134" s="6">
        <v>34022.160000000003</v>
      </c>
    </row>
    <row r="135" spans="1:4" x14ac:dyDescent="0.35">
      <c r="A135" s="5" t="s">
        <v>25</v>
      </c>
      <c r="B135" s="3" t="s">
        <v>455</v>
      </c>
      <c r="C135" s="3" t="s">
        <v>152</v>
      </c>
      <c r="D135" s="6">
        <v>64845.03</v>
      </c>
    </row>
    <row r="136" spans="1:4" x14ac:dyDescent="0.35">
      <c r="A136" s="5" t="s">
        <v>30</v>
      </c>
      <c r="B136" s="3" t="s">
        <v>156</v>
      </c>
      <c r="C136" s="3" t="s">
        <v>481</v>
      </c>
      <c r="D136" s="6">
        <v>82474.899999999994</v>
      </c>
    </row>
    <row r="137" spans="1:4" x14ac:dyDescent="0.35">
      <c r="A137" s="5" t="s">
        <v>30</v>
      </c>
      <c r="B137" s="3" t="s">
        <v>455</v>
      </c>
      <c r="C137" s="3" t="s">
        <v>152</v>
      </c>
      <c r="D137" s="6">
        <v>67853.119999999995</v>
      </c>
    </row>
    <row r="138" spans="1:4" x14ac:dyDescent="0.35">
      <c r="A138" s="5" t="s">
        <v>30</v>
      </c>
      <c r="B138" s="3" t="s">
        <v>154</v>
      </c>
      <c r="C138" s="3" t="s">
        <v>150</v>
      </c>
      <c r="D138" s="6">
        <v>161751</v>
      </c>
    </row>
    <row r="139" spans="1:4" x14ac:dyDescent="0.35">
      <c r="A139" s="5" t="s">
        <v>23</v>
      </c>
      <c r="B139" s="3" t="s">
        <v>455</v>
      </c>
      <c r="C139" s="3" t="s">
        <v>481</v>
      </c>
      <c r="D139" s="6">
        <v>30306.07</v>
      </c>
    </row>
    <row r="140" spans="1:4" x14ac:dyDescent="0.35">
      <c r="A140" s="5" t="s">
        <v>22</v>
      </c>
      <c r="B140" s="3" t="s">
        <v>466</v>
      </c>
      <c r="C140" s="3" t="s">
        <v>454</v>
      </c>
      <c r="D140" s="6">
        <v>50410</v>
      </c>
    </row>
    <row r="141" spans="1:4" x14ac:dyDescent="0.35">
      <c r="A141" s="5" t="s">
        <v>22</v>
      </c>
      <c r="B141" s="3" t="s">
        <v>455</v>
      </c>
      <c r="C141" s="3" t="s">
        <v>464</v>
      </c>
      <c r="D141" s="6">
        <v>68902.98</v>
      </c>
    </row>
    <row r="142" spans="1:4" x14ac:dyDescent="0.35">
      <c r="A142" s="5" t="s">
        <v>22</v>
      </c>
      <c r="B142" s="3" t="s">
        <v>156</v>
      </c>
      <c r="C142" s="3" t="s">
        <v>481</v>
      </c>
      <c r="D142" s="6">
        <v>64382.57</v>
      </c>
    </row>
    <row r="143" spans="1:4" x14ac:dyDescent="0.35">
      <c r="A143" s="5" t="s">
        <v>23</v>
      </c>
      <c r="B143" s="3" t="s">
        <v>466</v>
      </c>
      <c r="C143" s="3" t="s">
        <v>152</v>
      </c>
      <c r="D143" s="6">
        <v>95069.08</v>
      </c>
    </row>
    <row r="144" spans="1:4" x14ac:dyDescent="0.35">
      <c r="A144" s="5" t="s">
        <v>22</v>
      </c>
      <c r="B144" s="3" t="s">
        <v>154</v>
      </c>
      <c r="C144" s="3" t="s">
        <v>464</v>
      </c>
      <c r="D144" s="6">
        <v>91670.33</v>
      </c>
    </row>
    <row r="145" spans="1:4" x14ac:dyDescent="0.35">
      <c r="A145" s="5" t="s">
        <v>30</v>
      </c>
      <c r="B145" s="3" t="s">
        <v>154</v>
      </c>
      <c r="C145" s="3" t="s">
        <v>148</v>
      </c>
      <c r="D145" s="6">
        <v>60091.79</v>
      </c>
    </row>
    <row r="146" spans="1:4" x14ac:dyDescent="0.35">
      <c r="A146" s="5" t="s">
        <v>27</v>
      </c>
      <c r="B146" s="3" t="s">
        <v>455</v>
      </c>
      <c r="C146" s="3" t="s">
        <v>464</v>
      </c>
      <c r="D146" s="6">
        <v>58993.57</v>
      </c>
    </row>
    <row r="147" spans="1:4" x14ac:dyDescent="0.35">
      <c r="A147" s="5" t="s">
        <v>25</v>
      </c>
      <c r="B147" s="3" t="s">
        <v>154</v>
      </c>
      <c r="C147" s="3" t="s">
        <v>454</v>
      </c>
      <c r="D147" s="6">
        <v>40952.870000000003</v>
      </c>
    </row>
    <row r="148" spans="1:4" x14ac:dyDescent="0.35">
      <c r="A148" s="5" t="s">
        <v>32</v>
      </c>
      <c r="B148" s="3" t="s">
        <v>466</v>
      </c>
      <c r="C148" s="3" t="s">
        <v>481</v>
      </c>
      <c r="D148" s="6">
        <v>78798.899999999994</v>
      </c>
    </row>
    <row r="149" spans="1:4" x14ac:dyDescent="0.35">
      <c r="A149" s="5" t="s">
        <v>32</v>
      </c>
      <c r="B149" s="3" t="s">
        <v>466</v>
      </c>
      <c r="C149" s="3" t="s">
        <v>464</v>
      </c>
      <c r="D149" s="6">
        <v>110866.67</v>
      </c>
    </row>
    <row r="150" spans="1:4" x14ac:dyDescent="0.35">
      <c r="A150" s="5" t="s">
        <v>30</v>
      </c>
      <c r="B150" s="3" t="s">
        <v>156</v>
      </c>
      <c r="C150" s="3" t="s">
        <v>464</v>
      </c>
      <c r="D150" s="6">
        <v>15794.62</v>
      </c>
    </row>
    <row r="151" spans="1:4" x14ac:dyDescent="0.35">
      <c r="A151" s="5" t="s">
        <v>28</v>
      </c>
      <c r="B151" s="3" t="s">
        <v>466</v>
      </c>
      <c r="C151" s="3" t="s">
        <v>152</v>
      </c>
      <c r="D151" s="6">
        <v>71110.679999999993</v>
      </c>
    </row>
    <row r="152" spans="1:4" x14ac:dyDescent="0.35">
      <c r="A152" s="5" t="s">
        <v>32</v>
      </c>
      <c r="B152" s="3" t="s">
        <v>455</v>
      </c>
      <c r="C152" s="3" t="s">
        <v>454</v>
      </c>
      <c r="D152" s="6">
        <v>59908.160000000003</v>
      </c>
    </row>
    <row r="153" spans="1:4" x14ac:dyDescent="0.35">
      <c r="A153" s="5" t="s">
        <v>30</v>
      </c>
      <c r="B153" s="3" t="s">
        <v>466</v>
      </c>
      <c r="C153" s="3" t="s">
        <v>454</v>
      </c>
      <c r="D153" s="6">
        <v>59222.45</v>
      </c>
    </row>
    <row r="154" spans="1:4" x14ac:dyDescent="0.35">
      <c r="A154" s="5" t="s">
        <v>28</v>
      </c>
      <c r="B154" s="3" t="s">
        <v>154</v>
      </c>
      <c r="C154" s="3" t="s">
        <v>481</v>
      </c>
      <c r="D154" s="6">
        <v>40596.1</v>
      </c>
    </row>
    <row r="155" spans="1:4" x14ac:dyDescent="0.35">
      <c r="A155" s="5" t="s">
        <v>32</v>
      </c>
      <c r="B155" s="3" t="s">
        <v>156</v>
      </c>
      <c r="C155" s="3" t="s">
        <v>481</v>
      </c>
      <c r="D155" s="6">
        <v>15073.43</v>
      </c>
    </row>
    <row r="156" spans="1:4" x14ac:dyDescent="0.35">
      <c r="A156" s="5" t="s">
        <v>23</v>
      </c>
      <c r="B156" s="3" t="s">
        <v>154</v>
      </c>
      <c r="C156" s="3" t="s">
        <v>481</v>
      </c>
      <c r="D156" s="6">
        <v>91069.3</v>
      </c>
    </row>
    <row r="157" spans="1:4" x14ac:dyDescent="0.35">
      <c r="A157" s="5" t="s">
        <v>28</v>
      </c>
      <c r="B157" s="3" t="s">
        <v>466</v>
      </c>
      <c r="C157" s="3" t="s">
        <v>464</v>
      </c>
      <c r="D157" s="6">
        <v>58558.65</v>
      </c>
    </row>
    <row r="158" spans="1:4" x14ac:dyDescent="0.35">
      <c r="A158" s="5" t="s">
        <v>27</v>
      </c>
      <c r="B158" s="3" t="s">
        <v>455</v>
      </c>
      <c r="C158" s="3" t="s">
        <v>148</v>
      </c>
      <c r="D158" s="6">
        <v>58022.22</v>
      </c>
    </row>
    <row r="159" spans="1:4" x14ac:dyDescent="0.35">
      <c r="A159" s="5" t="s">
        <v>34</v>
      </c>
      <c r="B159" s="3" t="s">
        <v>466</v>
      </c>
      <c r="C159" s="3" t="s">
        <v>464</v>
      </c>
      <c r="D159" s="6">
        <v>71853.38</v>
      </c>
    </row>
    <row r="160" spans="1:4" x14ac:dyDescent="0.35">
      <c r="A160" s="5" t="s">
        <v>33</v>
      </c>
      <c r="B160" s="3" t="s">
        <v>156</v>
      </c>
      <c r="C160" s="3" t="s">
        <v>464</v>
      </c>
      <c r="D160" s="6">
        <v>46532.480000000003</v>
      </c>
    </row>
    <row r="161" spans="1:4" x14ac:dyDescent="0.35">
      <c r="A161" s="5" t="s">
        <v>33</v>
      </c>
      <c r="B161" s="3" t="s">
        <v>455</v>
      </c>
      <c r="C161" s="3" t="s">
        <v>464</v>
      </c>
      <c r="D161" s="6">
        <v>58994.79</v>
      </c>
    </row>
    <row r="162" spans="1:4" x14ac:dyDescent="0.35">
      <c r="A162" s="5" t="s">
        <v>25</v>
      </c>
      <c r="B162" s="3" t="s">
        <v>466</v>
      </c>
      <c r="C162" s="3" t="s">
        <v>152</v>
      </c>
      <c r="D162" s="6">
        <v>63024.08</v>
      </c>
    </row>
    <row r="163" spans="1:4" x14ac:dyDescent="0.35">
      <c r="A163" s="5" t="s">
        <v>28</v>
      </c>
      <c r="B163" s="3" t="s">
        <v>455</v>
      </c>
      <c r="C163" s="3" t="s">
        <v>464</v>
      </c>
      <c r="D163" s="6">
        <v>44564.7</v>
      </c>
    </row>
    <row r="164" spans="1:4" x14ac:dyDescent="0.35">
      <c r="A164" s="5" t="s">
        <v>22</v>
      </c>
      <c r="B164" s="3" t="s">
        <v>156</v>
      </c>
      <c r="C164" s="3" t="s">
        <v>454</v>
      </c>
      <c r="D164" s="6">
        <v>37464</v>
      </c>
    </row>
    <row r="165" spans="1:4" x14ac:dyDescent="0.35">
      <c r="A165" s="5" t="s">
        <v>28</v>
      </c>
      <c r="B165" s="3" t="s">
        <v>156</v>
      </c>
      <c r="C165" s="3" t="s">
        <v>481</v>
      </c>
      <c r="D165" s="6">
        <v>61740.2</v>
      </c>
    </row>
    <row r="166" spans="1:4" x14ac:dyDescent="0.35">
      <c r="A166" s="5" t="s">
        <v>28</v>
      </c>
      <c r="B166" s="3" t="s">
        <v>154</v>
      </c>
      <c r="C166" s="3" t="s">
        <v>464</v>
      </c>
      <c r="D166" s="6">
        <v>56966.71</v>
      </c>
    </row>
    <row r="167" spans="1:4" x14ac:dyDescent="0.35">
      <c r="A167" s="5" t="s">
        <v>27</v>
      </c>
      <c r="B167" s="3" t="s">
        <v>466</v>
      </c>
      <c r="C167" s="3" t="s">
        <v>150</v>
      </c>
      <c r="D167" s="6">
        <v>62554.67</v>
      </c>
    </row>
    <row r="168" spans="1:4" x14ac:dyDescent="0.35">
      <c r="A168" s="5" t="s">
        <v>28</v>
      </c>
      <c r="B168" s="3" t="s">
        <v>156</v>
      </c>
      <c r="C168" s="3" t="s">
        <v>152</v>
      </c>
      <c r="D168" s="6">
        <v>40138.639999999999</v>
      </c>
    </row>
    <row r="169" spans="1:4" x14ac:dyDescent="0.35">
      <c r="A169" s="5" t="s">
        <v>25</v>
      </c>
      <c r="B169" s="3" t="s">
        <v>156</v>
      </c>
      <c r="C169" s="3" t="s">
        <v>481</v>
      </c>
      <c r="D169" s="6">
        <v>66041.03</v>
      </c>
    </row>
    <row r="170" spans="1:4" x14ac:dyDescent="0.35">
      <c r="A170" s="5" t="s">
        <v>31</v>
      </c>
      <c r="B170" s="3" t="s">
        <v>455</v>
      </c>
      <c r="C170" s="3" t="s">
        <v>481</v>
      </c>
      <c r="D170" s="6">
        <v>52436.57</v>
      </c>
    </row>
    <row r="171" spans="1:4" x14ac:dyDescent="0.35">
      <c r="A171" s="5" t="s">
        <v>30</v>
      </c>
      <c r="B171" s="3" t="s">
        <v>455</v>
      </c>
      <c r="C171" s="3" t="s">
        <v>464</v>
      </c>
      <c r="D171" s="6">
        <v>16276.87</v>
      </c>
    </row>
    <row r="172" spans="1:4" x14ac:dyDescent="0.35">
      <c r="A172" s="5" t="s">
        <v>23</v>
      </c>
      <c r="B172" s="3" t="s">
        <v>466</v>
      </c>
      <c r="C172" s="3" t="s">
        <v>150</v>
      </c>
      <c r="D172" s="6">
        <v>80674.42</v>
      </c>
    </row>
    <row r="173" spans="1:4" x14ac:dyDescent="0.35">
      <c r="A173" s="5" t="s">
        <v>33</v>
      </c>
      <c r="B173" s="3" t="s">
        <v>154</v>
      </c>
      <c r="C173" s="3" t="s">
        <v>454</v>
      </c>
      <c r="D173" s="6">
        <v>91071.42</v>
      </c>
    </row>
    <row r="174" spans="1:4" x14ac:dyDescent="0.35">
      <c r="A174" s="5" t="s">
        <v>31</v>
      </c>
      <c r="B174" s="3" t="s">
        <v>455</v>
      </c>
      <c r="C174" s="3" t="s">
        <v>454</v>
      </c>
      <c r="D174" s="6">
        <v>96966.39</v>
      </c>
    </row>
    <row r="175" spans="1:4" x14ac:dyDescent="0.35">
      <c r="A175" s="5" t="s">
        <v>22</v>
      </c>
      <c r="B175" s="3" t="s">
        <v>455</v>
      </c>
      <c r="C175" s="3" t="s">
        <v>150</v>
      </c>
      <c r="D175" s="6">
        <v>67140.960000000006</v>
      </c>
    </row>
    <row r="176" spans="1:4" x14ac:dyDescent="0.35">
      <c r="A176" s="5" t="s">
        <v>466</v>
      </c>
      <c r="B176" s="3" t="s">
        <v>466</v>
      </c>
      <c r="C176" s="3" t="s">
        <v>152</v>
      </c>
      <c r="D176" s="6">
        <v>18153.490000000002</v>
      </c>
    </row>
    <row r="177" spans="1:4" x14ac:dyDescent="0.35">
      <c r="A177" s="5" t="s">
        <v>30</v>
      </c>
      <c r="B177" s="3" t="s">
        <v>466</v>
      </c>
      <c r="C177" s="3" t="s">
        <v>148</v>
      </c>
      <c r="D177" s="6">
        <v>87944.19</v>
      </c>
    </row>
    <row r="178" spans="1:4" x14ac:dyDescent="0.35">
      <c r="A178" s="5" t="s">
        <v>23</v>
      </c>
      <c r="B178" s="3" t="s">
        <v>455</v>
      </c>
      <c r="C178" s="3" t="s">
        <v>454</v>
      </c>
      <c r="D178" s="6">
        <v>112502.75</v>
      </c>
    </row>
    <row r="179" spans="1:4" x14ac:dyDescent="0.35">
      <c r="A179" s="5" t="s">
        <v>23</v>
      </c>
      <c r="B179" s="3" t="s">
        <v>466</v>
      </c>
      <c r="C179" s="3" t="s">
        <v>148</v>
      </c>
      <c r="D179" s="6">
        <v>53683.11</v>
      </c>
    </row>
    <row r="180" spans="1:4" x14ac:dyDescent="0.35">
      <c r="A180" s="5" t="s">
        <v>23</v>
      </c>
      <c r="B180" s="3" t="s">
        <v>156</v>
      </c>
      <c r="C180" s="3" t="s">
        <v>454</v>
      </c>
      <c r="D180" s="6">
        <v>45305.38</v>
      </c>
    </row>
    <row r="181" spans="1:4" x14ac:dyDescent="0.35">
      <c r="A181" s="5" t="s">
        <v>31</v>
      </c>
      <c r="B181" s="3" t="s">
        <v>466</v>
      </c>
      <c r="C181" s="3" t="s">
        <v>481</v>
      </c>
      <c r="D181" s="6">
        <v>101971.51</v>
      </c>
    </row>
    <row r="182" spans="1:4" x14ac:dyDescent="0.35">
      <c r="A182" s="5" t="s">
        <v>34</v>
      </c>
      <c r="B182" s="3" t="s">
        <v>154</v>
      </c>
      <c r="C182" s="3" t="s">
        <v>481</v>
      </c>
      <c r="D182" s="6">
        <v>70089.75</v>
      </c>
    </row>
    <row r="183" spans="1:4" x14ac:dyDescent="0.35">
      <c r="A183" s="5" t="s">
        <v>27</v>
      </c>
      <c r="B183" s="3" t="s">
        <v>466</v>
      </c>
      <c r="C183" s="3" t="s">
        <v>464</v>
      </c>
      <c r="D183" s="6">
        <v>63992.5</v>
      </c>
    </row>
    <row r="184" spans="1:4" x14ac:dyDescent="0.35">
      <c r="A184" s="5" t="s">
        <v>31</v>
      </c>
      <c r="B184" s="3" t="s">
        <v>154</v>
      </c>
      <c r="C184" s="3" t="s">
        <v>148</v>
      </c>
      <c r="D184" s="6">
        <v>47115.69</v>
      </c>
    </row>
    <row r="185" spans="1:4" x14ac:dyDescent="0.35">
      <c r="A185" s="5" t="s">
        <v>23</v>
      </c>
      <c r="B185" s="3" t="s">
        <v>154</v>
      </c>
      <c r="C185" s="3" t="s">
        <v>148</v>
      </c>
      <c r="D185" s="6">
        <v>36098.769999999997</v>
      </c>
    </row>
    <row r="186" spans="1:4" x14ac:dyDescent="0.35">
      <c r="A186" s="5" t="s">
        <v>25</v>
      </c>
      <c r="B186" s="3" t="s">
        <v>154</v>
      </c>
      <c r="C186" s="3" t="s">
        <v>150</v>
      </c>
      <c r="D186" s="6">
        <v>75219.56</v>
      </c>
    </row>
    <row r="187" spans="1:4" x14ac:dyDescent="0.35">
      <c r="A187" s="5" t="s">
        <v>33</v>
      </c>
      <c r="B187" s="3" t="s">
        <v>455</v>
      </c>
      <c r="C187" s="3" t="s">
        <v>481</v>
      </c>
      <c r="D187" s="6">
        <v>66152.539999999994</v>
      </c>
    </row>
    <row r="188" spans="1:4" x14ac:dyDescent="0.35">
      <c r="A188" s="5" t="s">
        <v>33</v>
      </c>
      <c r="B188" s="3" t="s">
        <v>466</v>
      </c>
      <c r="C188" s="3" t="s">
        <v>150</v>
      </c>
      <c r="D188" s="6">
        <v>52632.81</v>
      </c>
    </row>
    <row r="189" spans="1:4" x14ac:dyDescent="0.35">
      <c r="A189" s="5" t="s">
        <v>27</v>
      </c>
      <c r="B189" s="3" t="s">
        <v>455</v>
      </c>
      <c r="C189" s="3" t="s">
        <v>481</v>
      </c>
      <c r="D189" s="6">
        <v>64350.67</v>
      </c>
    </row>
    <row r="190" spans="1:4" x14ac:dyDescent="0.35">
      <c r="A190" s="5" t="s">
        <v>28</v>
      </c>
      <c r="B190" s="3" t="s">
        <v>466</v>
      </c>
      <c r="C190" s="3" t="s">
        <v>481</v>
      </c>
      <c r="D190" s="6">
        <v>74427.520000000004</v>
      </c>
    </row>
    <row r="191" spans="1:4" x14ac:dyDescent="0.35">
      <c r="A191" s="5" t="s">
        <v>27</v>
      </c>
      <c r="B191" s="3" t="s">
        <v>156</v>
      </c>
      <c r="C191" s="3" t="s">
        <v>464</v>
      </c>
      <c r="D191" s="6">
        <v>45227.82</v>
      </c>
    </row>
    <row r="192" spans="1:4" x14ac:dyDescent="0.35">
      <c r="A192" s="5" t="s">
        <v>25</v>
      </c>
      <c r="B192" s="3" t="s">
        <v>156</v>
      </c>
      <c r="C192" s="3" t="s">
        <v>150</v>
      </c>
      <c r="D192" s="6">
        <v>66913.570000000007</v>
      </c>
    </row>
    <row r="193" spans="1:4" x14ac:dyDescent="0.35">
      <c r="A193" s="5" t="s">
        <v>22</v>
      </c>
      <c r="B193" s="3" t="s">
        <v>466</v>
      </c>
      <c r="C193" s="3" t="s">
        <v>152</v>
      </c>
      <c r="D193" s="6">
        <v>59581.120000000003</v>
      </c>
    </row>
    <row r="194" spans="1:4" x14ac:dyDescent="0.35">
      <c r="A194" s="5" t="s">
        <v>31</v>
      </c>
      <c r="B194" s="3" t="s">
        <v>455</v>
      </c>
      <c r="C194" s="3" t="s">
        <v>464</v>
      </c>
      <c r="D194" s="6">
        <v>94864.24</v>
      </c>
    </row>
    <row r="195" spans="1:4" x14ac:dyDescent="0.35">
      <c r="A195" s="5" t="s">
        <v>31</v>
      </c>
      <c r="B195" s="3" t="s">
        <v>154</v>
      </c>
      <c r="C195" s="3" t="s">
        <v>464</v>
      </c>
      <c r="D195" s="6">
        <v>51565.81</v>
      </c>
    </row>
    <row r="196" spans="1:4" x14ac:dyDescent="0.35">
      <c r="A196" s="5" t="s">
        <v>30</v>
      </c>
      <c r="B196" s="3" t="s">
        <v>156</v>
      </c>
      <c r="C196" s="3" t="s">
        <v>152</v>
      </c>
      <c r="D196" s="6">
        <v>68711.12</v>
      </c>
    </row>
    <row r="197" spans="1:4" x14ac:dyDescent="0.35">
      <c r="A197" s="5" t="s">
        <v>32</v>
      </c>
      <c r="B197" s="3" t="s">
        <v>466</v>
      </c>
      <c r="C197" s="3" t="s">
        <v>454</v>
      </c>
      <c r="D197" s="6">
        <v>120741.79</v>
      </c>
    </row>
    <row r="198" spans="1:4" x14ac:dyDescent="0.35">
      <c r="A198" s="5" t="s">
        <v>23</v>
      </c>
      <c r="B198" s="3" t="s">
        <v>156</v>
      </c>
      <c r="C198" s="3" t="s">
        <v>150</v>
      </c>
      <c r="D198" s="6">
        <v>52953.68</v>
      </c>
    </row>
    <row r="199" spans="1:4" x14ac:dyDescent="0.35">
      <c r="A199" s="5" t="s">
        <v>30</v>
      </c>
      <c r="B199" s="3" t="s">
        <v>466</v>
      </c>
      <c r="C199" s="3" t="s">
        <v>464</v>
      </c>
      <c r="D199" s="6">
        <v>59271.02</v>
      </c>
    </row>
    <row r="200" spans="1:4" x14ac:dyDescent="0.35">
      <c r="A200" s="5" t="s">
        <v>25</v>
      </c>
      <c r="B200" s="3" t="s">
        <v>156</v>
      </c>
      <c r="C200" s="3" t="s">
        <v>464</v>
      </c>
      <c r="D200" s="6">
        <v>93215.58</v>
      </c>
    </row>
    <row r="201" spans="1:4" x14ac:dyDescent="0.35">
      <c r="A201" s="5" t="s">
        <v>27</v>
      </c>
      <c r="B201" s="3" t="s">
        <v>156</v>
      </c>
      <c r="C201" s="3" t="s">
        <v>150</v>
      </c>
      <c r="D201" s="6">
        <v>55546.78</v>
      </c>
    </row>
    <row r="202" spans="1:4" x14ac:dyDescent="0.35">
      <c r="A202" s="5" t="s">
        <v>22</v>
      </c>
      <c r="B202" s="3" t="s">
        <v>156</v>
      </c>
      <c r="C202" s="3" t="s">
        <v>150</v>
      </c>
      <c r="D202" s="6">
        <v>28321.8</v>
      </c>
    </row>
    <row r="203" spans="1:4" x14ac:dyDescent="0.35">
      <c r="A203" s="5" t="s">
        <v>33</v>
      </c>
      <c r="B203" s="3" t="s">
        <v>455</v>
      </c>
      <c r="C203" s="3" t="s">
        <v>150</v>
      </c>
      <c r="D203" s="6">
        <v>143923</v>
      </c>
    </row>
    <row r="204" spans="1:4" x14ac:dyDescent="0.35">
      <c r="A204" s="5" t="s">
        <v>23</v>
      </c>
      <c r="B204" s="3" t="s">
        <v>455</v>
      </c>
      <c r="C204" s="3" t="s">
        <v>148</v>
      </c>
      <c r="D204" s="6">
        <v>26485.06</v>
      </c>
    </row>
    <row r="205" spans="1:4" x14ac:dyDescent="0.35">
      <c r="A205" s="5" t="s">
        <v>32</v>
      </c>
      <c r="B205" s="3" t="s">
        <v>156</v>
      </c>
      <c r="C205" s="3" t="s">
        <v>152</v>
      </c>
      <c r="D205" s="6">
        <v>43677.86</v>
      </c>
    </row>
    <row r="206" spans="1:4" x14ac:dyDescent="0.35">
      <c r="A206" s="5" t="s">
        <v>32</v>
      </c>
      <c r="B206" s="3" t="s">
        <v>154</v>
      </c>
      <c r="C206" s="3" t="s">
        <v>152</v>
      </c>
      <c r="D206" s="6">
        <v>80186</v>
      </c>
    </row>
    <row r="207" spans="1:4" x14ac:dyDescent="0.35">
      <c r="A207" s="5" t="s">
        <v>23</v>
      </c>
      <c r="B207" s="3" t="s">
        <v>154</v>
      </c>
      <c r="C207" s="3" t="s">
        <v>464</v>
      </c>
      <c r="D207" s="6">
        <v>52440</v>
      </c>
    </row>
    <row r="208" spans="1:4" x14ac:dyDescent="0.35">
      <c r="A208" s="5" t="s">
        <v>33</v>
      </c>
      <c r="B208" s="3" t="s">
        <v>156</v>
      </c>
      <c r="C208" s="3" t="s">
        <v>150</v>
      </c>
      <c r="D208" s="6">
        <v>61664.05</v>
      </c>
    </row>
    <row r="209" spans="1:4" x14ac:dyDescent="0.35">
      <c r="A209" s="5" t="s">
        <v>30</v>
      </c>
      <c r="B209" s="3" t="s">
        <v>455</v>
      </c>
      <c r="C209" s="3" t="s">
        <v>481</v>
      </c>
      <c r="D209" s="6">
        <v>88102.78</v>
      </c>
    </row>
    <row r="210" spans="1:4" x14ac:dyDescent="0.35">
      <c r="A210" s="5" t="s">
        <v>30</v>
      </c>
      <c r="B210" s="3" t="s">
        <v>156</v>
      </c>
      <c r="C210" s="3" t="s">
        <v>148</v>
      </c>
      <c r="D210" s="6">
        <v>89374.38</v>
      </c>
    </row>
    <row r="211" spans="1:4" x14ac:dyDescent="0.35">
      <c r="A211" s="5" t="s">
        <v>25</v>
      </c>
      <c r="B211" s="3" t="s">
        <v>455</v>
      </c>
      <c r="C211" s="3" t="s">
        <v>148</v>
      </c>
      <c r="D211" s="6">
        <v>40205.07</v>
      </c>
    </row>
    <row r="212" spans="1:4" x14ac:dyDescent="0.35">
      <c r="A212" s="5" t="s">
        <v>32</v>
      </c>
      <c r="B212" s="3" t="s">
        <v>455</v>
      </c>
      <c r="C212" s="3" t="s">
        <v>481</v>
      </c>
      <c r="D212" s="6">
        <v>56745.17</v>
      </c>
    </row>
    <row r="213" spans="1:4" x14ac:dyDescent="0.35">
      <c r="A213" s="5" t="s">
        <v>31</v>
      </c>
      <c r="B213" s="3" t="s">
        <v>156</v>
      </c>
      <c r="C213" s="3" t="s">
        <v>481</v>
      </c>
      <c r="D213" s="6">
        <v>62743.14</v>
      </c>
    </row>
    <row r="214" spans="1:4" x14ac:dyDescent="0.35">
      <c r="A214" s="5" t="s">
        <v>31</v>
      </c>
      <c r="B214" s="3" t="s">
        <v>154</v>
      </c>
      <c r="C214" s="3" t="s">
        <v>152</v>
      </c>
      <c r="D214" s="6">
        <v>4416.03</v>
      </c>
    </row>
    <row r="215" spans="1:4" x14ac:dyDescent="0.35">
      <c r="A215" s="5" t="s">
        <v>33</v>
      </c>
      <c r="B215" s="3" t="s">
        <v>466</v>
      </c>
      <c r="C215" s="3" t="s">
        <v>148</v>
      </c>
      <c r="D215" s="6">
        <v>42412.26</v>
      </c>
    </row>
    <row r="216" spans="1:4" x14ac:dyDescent="0.35">
      <c r="A216" s="5" t="s">
        <v>30</v>
      </c>
      <c r="B216" s="3" t="s">
        <v>156</v>
      </c>
      <c r="C216" s="3" t="s">
        <v>150</v>
      </c>
      <c r="D216" s="6">
        <v>51625.05</v>
      </c>
    </row>
    <row r="217" spans="1:4" x14ac:dyDescent="0.35">
      <c r="A217" s="5" t="s">
        <v>27</v>
      </c>
      <c r="B217" s="3" t="s">
        <v>154</v>
      </c>
      <c r="C217" s="3" t="s">
        <v>150</v>
      </c>
      <c r="D217" s="6">
        <v>28203.75</v>
      </c>
    </row>
    <row r="218" spans="1:4" x14ac:dyDescent="0.35">
      <c r="A218" s="5" t="s">
        <v>27</v>
      </c>
      <c r="B218" s="3" t="s">
        <v>455</v>
      </c>
      <c r="C218" s="3" t="s">
        <v>454</v>
      </c>
      <c r="D218" s="6">
        <v>72160.78</v>
      </c>
    </row>
    <row r="219" spans="1:4" x14ac:dyDescent="0.35">
      <c r="A219" s="5" t="s">
        <v>22</v>
      </c>
      <c r="B219" s="3" t="s">
        <v>466</v>
      </c>
      <c r="C219" s="3" t="s">
        <v>148</v>
      </c>
      <c r="D219" s="6">
        <v>75362.03</v>
      </c>
    </row>
    <row r="220" spans="1:4" x14ac:dyDescent="0.35">
      <c r="A220" s="5" t="s">
        <v>28</v>
      </c>
      <c r="B220" s="3" t="s">
        <v>156</v>
      </c>
      <c r="C220" s="3" t="s">
        <v>464</v>
      </c>
      <c r="D220" s="6">
        <v>50824.9</v>
      </c>
    </row>
    <row r="221" spans="1:4" x14ac:dyDescent="0.35">
      <c r="A221" s="5" t="s">
        <v>30</v>
      </c>
      <c r="B221" s="3" t="s">
        <v>154</v>
      </c>
      <c r="C221" s="3" t="s">
        <v>454</v>
      </c>
      <c r="D221" s="6">
        <v>83953.49</v>
      </c>
    </row>
    <row r="222" spans="1:4" x14ac:dyDescent="0.35">
      <c r="A222" s="5" t="s">
        <v>33</v>
      </c>
      <c r="B222" s="3" t="s">
        <v>455</v>
      </c>
      <c r="C222" s="3" t="s">
        <v>148</v>
      </c>
      <c r="D222" s="6">
        <v>85726.05</v>
      </c>
    </row>
    <row r="223" spans="1:4" x14ac:dyDescent="0.35">
      <c r="A223" s="5" t="s">
        <v>27</v>
      </c>
      <c r="B223" s="3" t="s">
        <v>455</v>
      </c>
      <c r="C223" s="3" t="s">
        <v>150</v>
      </c>
      <c r="D223" s="6">
        <v>10114.1</v>
      </c>
    </row>
    <row r="224" spans="1:4" x14ac:dyDescent="0.35">
      <c r="A224" s="5" t="s">
        <v>27</v>
      </c>
      <c r="B224" s="3" t="s">
        <v>154</v>
      </c>
      <c r="C224" s="3" t="s">
        <v>454</v>
      </c>
      <c r="D224" s="6">
        <v>106526.14</v>
      </c>
    </row>
    <row r="225" spans="1:4" x14ac:dyDescent="0.35">
      <c r="A225" s="5" t="s">
        <v>31</v>
      </c>
      <c r="B225" s="3" t="s">
        <v>466</v>
      </c>
      <c r="C225" s="3" t="s">
        <v>152</v>
      </c>
      <c r="D225" s="6">
        <v>114279.69</v>
      </c>
    </row>
    <row r="226" spans="1:4" x14ac:dyDescent="0.35">
      <c r="A226" s="5" t="s">
        <v>32</v>
      </c>
      <c r="B226" s="3" t="s">
        <v>154</v>
      </c>
      <c r="C226" s="3" t="s">
        <v>481</v>
      </c>
      <c r="D226" s="6">
        <v>79325.710000000006</v>
      </c>
    </row>
    <row r="227" spans="1:4" x14ac:dyDescent="0.35">
      <c r="A227" s="5" t="s">
        <v>28</v>
      </c>
      <c r="B227" s="3" t="s">
        <v>466</v>
      </c>
      <c r="C227" s="3" t="s">
        <v>150</v>
      </c>
      <c r="D227" s="6">
        <v>33093.019999999997</v>
      </c>
    </row>
    <row r="228" spans="1:4" x14ac:dyDescent="0.35">
      <c r="A228" s="5" t="s">
        <v>33</v>
      </c>
      <c r="B228" s="3" t="s">
        <v>466</v>
      </c>
      <c r="C228" s="3" t="s">
        <v>464</v>
      </c>
      <c r="D228" s="6">
        <v>79020.929999999993</v>
      </c>
    </row>
    <row r="229" spans="1:4" x14ac:dyDescent="0.35">
      <c r="A229" s="5" t="s">
        <v>33</v>
      </c>
      <c r="B229" s="3" t="s">
        <v>156</v>
      </c>
      <c r="C229" s="3" t="s">
        <v>454</v>
      </c>
      <c r="D229" s="6">
        <v>10107.01</v>
      </c>
    </row>
    <row r="230" spans="1:4" x14ac:dyDescent="0.35">
      <c r="A230" s="5" t="s">
        <v>31</v>
      </c>
      <c r="B230" s="3" t="s">
        <v>156</v>
      </c>
      <c r="C230" s="3" t="s">
        <v>148</v>
      </c>
      <c r="D230" s="6">
        <v>60090.1</v>
      </c>
    </row>
    <row r="231" spans="1:4" x14ac:dyDescent="0.35">
      <c r="A231" s="5" t="s">
        <v>28</v>
      </c>
      <c r="B231" s="3" t="s">
        <v>156</v>
      </c>
      <c r="C231" s="3" t="s">
        <v>150</v>
      </c>
      <c r="D231" s="6">
        <v>44155.59</v>
      </c>
    </row>
    <row r="232" spans="1:4" x14ac:dyDescent="0.35">
      <c r="A232" s="5" t="s">
        <v>31</v>
      </c>
      <c r="B232" s="3" t="s">
        <v>154</v>
      </c>
      <c r="C232" s="3" t="s">
        <v>150</v>
      </c>
      <c r="D232" s="6">
        <v>87283.66</v>
      </c>
    </row>
    <row r="233" spans="1:4" x14ac:dyDescent="0.35">
      <c r="A233" s="5" t="s">
        <v>32</v>
      </c>
      <c r="B233" s="3" t="s">
        <v>154</v>
      </c>
      <c r="C233" s="3" t="s">
        <v>150</v>
      </c>
      <c r="D233" s="6">
        <v>152217.44</v>
      </c>
    </row>
    <row r="234" spans="1:4" x14ac:dyDescent="0.35">
      <c r="A234" s="5" t="s">
        <v>23</v>
      </c>
      <c r="B234" s="3" t="s">
        <v>466</v>
      </c>
      <c r="C234" s="3" t="s">
        <v>454</v>
      </c>
      <c r="D234" s="6">
        <v>13099.84</v>
      </c>
    </row>
    <row r="235" spans="1:4" x14ac:dyDescent="0.35">
      <c r="A235" s="10" t="s">
        <v>30</v>
      </c>
      <c r="B235" s="11" t="s">
        <v>466</v>
      </c>
      <c r="C235" s="11" t="s">
        <v>481</v>
      </c>
      <c r="D235" s="12">
        <v>78937.86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E4CA4-142A-4121-9E9D-14D04A7559FD}">
  <dimension ref="A1:AA68"/>
  <sheetViews>
    <sheetView workbookViewId="0">
      <selection activeCell="A2" sqref="A2"/>
    </sheetView>
  </sheetViews>
  <sheetFormatPr defaultRowHeight="14.5" x14ac:dyDescent="0.35"/>
  <cols>
    <col min="1" max="1" width="25.90625" bestFit="1" customWidth="1"/>
    <col min="2" max="2" width="9.26953125" bestFit="1" customWidth="1"/>
    <col min="3" max="4" width="20" bestFit="1" customWidth="1"/>
    <col min="5" max="5" width="18.90625" bestFit="1" customWidth="1"/>
    <col min="6" max="6" width="17.1796875" bestFit="1" customWidth="1"/>
    <col min="7" max="7" width="21.26953125" bestFit="1" customWidth="1"/>
    <col min="8" max="8" width="16.36328125" bestFit="1" customWidth="1"/>
    <col min="9" max="9" width="19.7265625" bestFit="1" customWidth="1"/>
    <col min="10" max="10" width="21.26953125" bestFit="1" customWidth="1"/>
    <col min="11" max="11" width="21.6328125" bestFit="1" customWidth="1"/>
    <col min="12" max="12" width="19.90625" bestFit="1" customWidth="1"/>
    <col min="13" max="13" width="22.7265625" bestFit="1" customWidth="1"/>
    <col min="14" max="14" width="17.54296875" bestFit="1" customWidth="1"/>
    <col min="15" max="15" width="14.7265625" bestFit="1" customWidth="1"/>
    <col min="16" max="16" width="13.453125" bestFit="1" customWidth="1"/>
    <col min="19" max="19" width="22.7265625" bestFit="1" customWidth="1"/>
    <col min="20" max="20" width="18.90625" bestFit="1" customWidth="1"/>
    <col min="21" max="21" width="17.54296875" bestFit="1" customWidth="1"/>
    <col min="24" max="24" width="18.90625" bestFit="1" customWidth="1"/>
    <col min="25" max="25" width="16.26953125" bestFit="1" customWidth="1"/>
    <col min="26" max="26" width="16.36328125" bestFit="1" customWidth="1"/>
    <col min="27" max="27" width="20" bestFit="1" customWidth="1"/>
  </cols>
  <sheetData>
    <row r="1" spans="1:26" x14ac:dyDescent="0.35">
      <c r="A1" s="4" t="s">
        <v>2270</v>
      </c>
      <c r="B1" s="4" t="s">
        <v>14</v>
      </c>
      <c r="C1" t="s">
        <v>2289</v>
      </c>
      <c r="E1" s="4" t="s">
        <v>2272</v>
      </c>
      <c r="F1" t="s">
        <v>2290</v>
      </c>
      <c r="H1" s="4" t="s">
        <v>2274</v>
      </c>
      <c r="I1" t="s">
        <v>2291</v>
      </c>
      <c r="J1" t="s">
        <v>2292</v>
      </c>
      <c r="K1" t="s">
        <v>2293</v>
      </c>
      <c r="N1" s="4" t="s">
        <v>2270</v>
      </c>
      <c r="O1" s="4" t="s">
        <v>2279</v>
      </c>
      <c r="P1" t="s">
        <v>2294</v>
      </c>
      <c r="S1" s="4" t="s">
        <v>2282</v>
      </c>
      <c r="T1" s="4" t="s">
        <v>2283</v>
      </c>
      <c r="U1" t="s">
        <v>2299</v>
      </c>
      <c r="X1" s="4" t="s">
        <v>2286</v>
      </c>
      <c r="Y1" t="s">
        <v>2297</v>
      </c>
    </row>
    <row r="2" spans="1:26" x14ac:dyDescent="0.35">
      <c r="A2" t="s">
        <v>30</v>
      </c>
      <c r="C2">
        <v>287608.44</v>
      </c>
      <c r="E2" t="s">
        <v>36</v>
      </c>
      <c r="F2">
        <v>4584744.3600000003</v>
      </c>
      <c r="H2" t="s">
        <v>464</v>
      </c>
      <c r="I2">
        <v>66147.88</v>
      </c>
      <c r="J2">
        <v>0</v>
      </c>
      <c r="K2">
        <v>186113.33</v>
      </c>
      <c r="N2" t="s">
        <v>30</v>
      </c>
      <c r="P2">
        <v>216</v>
      </c>
      <c r="S2" t="s">
        <v>74</v>
      </c>
      <c r="T2" t="s">
        <v>37</v>
      </c>
      <c r="U2">
        <v>1682198</v>
      </c>
      <c r="X2" t="s">
        <v>154</v>
      </c>
      <c r="Y2">
        <v>23.2</v>
      </c>
    </row>
    <row r="3" spans="1:26" x14ac:dyDescent="0.35">
      <c r="A3" t="s">
        <v>33</v>
      </c>
      <c r="C3">
        <v>262377.95</v>
      </c>
      <c r="E3" t="s">
        <v>43</v>
      </c>
      <c r="F3">
        <v>4133889.71</v>
      </c>
      <c r="H3" t="s">
        <v>150</v>
      </c>
      <c r="I3">
        <v>68967.399999999994</v>
      </c>
      <c r="J3">
        <v>0</v>
      </c>
      <c r="K3">
        <v>265830</v>
      </c>
      <c r="N3" t="s">
        <v>33</v>
      </c>
      <c r="P3">
        <v>223</v>
      </c>
      <c r="S3" t="s">
        <v>2300</v>
      </c>
      <c r="U3">
        <v>1682198</v>
      </c>
      <c r="X3" t="s">
        <v>156</v>
      </c>
      <c r="Y3">
        <v>25</v>
      </c>
    </row>
    <row r="4" spans="1:26" x14ac:dyDescent="0.35">
      <c r="A4" t="s">
        <v>28</v>
      </c>
      <c r="C4">
        <v>249896.65999999997</v>
      </c>
      <c r="E4" t="s">
        <v>48</v>
      </c>
      <c r="F4">
        <v>3246767.99</v>
      </c>
      <c r="H4" t="s">
        <v>152</v>
      </c>
      <c r="I4">
        <v>62659.75</v>
      </c>
      <c r="J4">
        <v>1789.55</v>
      </c>
      <c r="K4">
        <v>169318</v>
      </c>
      <c r="N4" t="s">
        <v>28</v>
      </c>
      <c r="P4">
        <v>281</v>
      </c>
      <c r="S4" t="s">
        <v>75</v>
      </c>
      <c r="T4" t="s">
        <v>38</v>
      </c>
      <c r="U4">
        <v>1862812</v>
      </c>
      <c r="X4" t="s">
        <v>455</v>
      </c>
      <c r="Y4">
        <v>24.6</v>
      </c>
    </row>
    <row r="5" spans="1:26" x14ac:dyDescent="0.35">
      <c r="A5" t="s">
        <v>23</v>
      </c>
      <c r="C5">
        <v>277466.74</v>
      </c>
      <c r="E5" t="s">
        <v>39</v>
      </c>
      <c r="F5">
        <v>3835371.04</v>
      </c>
      <c r="H5" t="s">
        <v>481</v>
      </c>
      <c r="I5">
        <v>62736.15</v>
      </c>
      <c r="J5">
        <v>0</v>
      </c>
      <c r="K5">
        <v>198105</v>
      </c>
      <c r="N5" t="s">
        <v>23</v>
      </c>
      <c r="P5">
        <v>204</v>
      </c>
      <c r="S5" t="s">
        <v>2301</v>
      </c>
      <c r="U5">
        <v>1862812</v>
      </c>
      <c r="X5" t="s">
        <v>466</v>
      </c>
      <c r="Y5">
        <v>27.2</v>
      </c>
    </row>
    <row r="6" spans="1:26" x14ac:dyDescent="0.35">
      <c r="A6" t="s">
        <v>31</v>
      </c>
      <c r="C6">
        <v>279297.62</v>
      </c>
      <c r="E6" t="s">
        <v>38</v>
      </c>
      <c r="F6">
        <v>3962023.29</v>
      </c>
      <c r="H6" t="s">
        <v>148</v>
      </c>
      <c r="I6">
        <v>59737.7</v>
      </c>
      <c r="J6">
        <v>0</v>
      </c>
      <c r="K6">
        <v>172277.33</v>
      </c>
      <c r="N6" t="s">
        <v>31</v>
      </c>
      <c r="P6">
        <v>196</v>
      </c>
      <c r="S6" t="s">
        <v>78</v>
      </c>
      <c r="T6" t="s">
        <v>42</v>
      </c>
      <c r="U6">
        <v>1511660</v>
      </c>
      <c r="X6" t="s">
        <v>2288</v>
      </c>
      <c r="Y6">
        <v>100.00000000000001</v>
      </c>
    </row>
    <row r="7" spans="1:26" x14ac:dyDescent="0.35">
      <c r="A7" t="s">
        <v>25</v>
      </c>
      <c r="C7">
        <v>260368.87</v>
      </c>
      <c r="E7" t="s">
        <v>549</v>
      </c>
      <c r="F7">
        <v>2351292.17</v>
      </c>
      <c r="H7" t="s">
        <v>454</v>
      </c>
      <c r="I7">
        <v>65498.98</v>
      </c>
      <c r="J7">
        <v>0</v>
      </c>
      <c r="K7">
        <v>205478.67</v>
      </c>
      <c r="N7" t="s">
        <v>25</v>
      </c>
      <c r="P7">
        <v>304</v>
      </c>
      <c r="S7" t="s">
        <v>2302</v>
      </c>
      <c r="U7">
        <v>1511660</v>
      </c>
    </row>
    <row r="8" spans="1:26" x14ac:dyDescent="0.35">
      <c r="A8" t="s">
        <v>34</v>
      </c>
      <c r="C8">
        <v>248637.8</v>
      </c>
      <c r="E8" t="s">
        <v>51</v>
      </c>
      <c r="F8">
        <v>3554098.92</v>
      </c>
      <c r="H8" t="s">
        <v>2288</v>
      </c>
      <c r="I8">
        <v>385747.86</v>
      </c>
      <c r="J8">
        <v>1789.55</v>
      </c>
      <c r="K8">
        <v>1197122.3299999998</v>
      </c>
      <c r="N8" t="s">
        <v>34</v>
      </c>
      <c r="P8">
        <v>269</v>
      </c>
      <c r="S8" t="s">
        <v>72</v>
      </c>
      <c r="T8" t="s">
        <v>52</v>
      </c>
      <c r="U8">
        <v>1724710</v>
      </c>
    </row>
    <row r="9" spans="1:26" x14ac:dyDescent="0.35">
      <c r="A9" t="s">
        <v>27</v>
      </c>
      <c r="C9">
        <v>241180.65000000002</v>
      </c>
      <c r="E9" t="s">
        <v>578</v>
      </c>
      <c r="F9">
        <v>2382512.61</v>
      </c>
      <c r="N9" t="s">
        <v>27</v>
      </c>
      <c r="P9">
        <v>280</v>
      </c>
      <c r="S9" t="s">
        <v>2303</v>
      </c>
      <c r="U9">
        <v>1724710</v>
      </c>
    </row>
    <row r="10" spans="1:26" x14ac:dyDescent="0.35">
      <c r="A10" t="s">
        <v>22</v>
      </c>
      <c r="C10">
        <v>265711.57</v>
      </c>
      <c r="E10" t="s">
        <v>47</v>
      </c>
      <c r="F10">
        <v>4178369.26</v>
      </c>
      <c r="N10" t="s">
        <v>22</v>
      </c>
      <c r="P10">
        <v>182</v>
      </c>
      <c r="S10" t="s">
        <v>76</v>
      </c>
      <c r="T10" t="s">
        <v>37</v>
      </c>
      <c r="U10">
        <v>1770290</v>
      </c>
      <c r="X10" s="4" t="s">
        <v>2272</v>
      </c>
      <c r="Y10" t="s">
        <v>2294</v>
      </c>
      <c r="Z10" t="s">
        <v>2290</v>
      </c>
    </row>
    <row r="11" spans="1:26" x14ac:dyDescent="0.35">
      <c r="A11" t="s">
        <v>32</v>
      </c>
      <c r="C11">
        <v>295666.83999999997</v>
      </c>
      <c r="E11" t="s">
        <v>42</v>
      </c>
      <c r="F11">
        <v>4543968.0199999996</v>
      </c>
      <c r="N11" t="s">
        <v>32</v>
      </c>
      <c r="P11">
        <v>252</v>
      </c>
      <c r="S11" t="s">
        <v>2304</v>
      </c>
      <c r="U11">
        <v>1770290</v>
      </c>
      <c r="X11" t="s">
        <v>36</v>
      </c>
      <c r="Y11">
        <v>182</v>
      </c>
      <c r="Z11">
        <v>4584744.34</v>
      </c>
    </row>
    <row r="12" spans="1:26" x14ac:dyDescent="0.35">
      <c r="A12" t="s">
        <v>466</v>
      </c>
      <c r="C12">
        <v>5486.53</v>
      </c>
      <c r="E12" t="s">
        <v>45</v>
      </c>
      <c r="F12">
        <v>3041387.92</v>
      </c>
      <c r="N12" t="s">
        <v>466</v>
      </c>
      <c r="P12">
        <v>149</v>
      </c>
      <c r="S12" t="s">
        <v>71</v>
      </c>
      <c r="T12" t="s">
        <v>48</v>
      </c>
      <c r="U12">
        <v>1504980</v>
      </c>
      <c r="X12" t="s">
        <v>43</v>
      </c>
      <c r="Y12">
        <v>231</v>
      </c>
      <c r="Z12">
        <v>4133889.71</v>
      </c>
    </row>
    <row r="13" spans="1:26" x14ac:dyDescent="0.35">
      <c r="A13" t="s">
        <v>2288</v>
      </c>
      <c r="C13">
        <v>2673699.67</v>
      </c>
      <c r="E13" t="s">
        <v>46</v>
      </c>
      <c r="F13">
        <v>3311663.98</v>
      </c>
      <c r="N13" t="s">
        <v>2288</v>
      </c>
      <c r="P13">
        <v>2556</v>
      </c>
      <c r="S13" t="s">
        <v>2305</v>
      </c>
      <c r="U13">
        <v>1504980</v>
      </c>
      <c r="X13" t="s">
        <v>48</v>
      </c>
      <c r="Y13">
        <v>178</v>
      </c>
      <c r="Z13">
        <v>3246767.99</v>
      </c>
    </row>
    <row r="14" spans="1:26" x14ac:dyDescent="0.35">
      <c r="E14" t="s">
        <v>448</v>
      </c>
      <c r="F14">
        <v>2833333.84</v>
      </c>
      <c r="S14" t="s">
        <v>73</v>
      </c>
      <c r="T14" t="s">
        <v>51</v>
      </c>
      <c r="U14">
        <v>1431545</v>
      </c>
      <c r="X14" t="s">
        <v>39</v>
      </c>
      <c r="Y14">
        <v>224</v>
      </c>
      <c r="Z14">
        <v>3835371.06</v>
      </c>
    </row>
    <row r="15" spans="1:26" x14ac:dyDescent="0.35">
      <c r="E15" t="s">
        <v>40</v>
      </c>
      <c r="F15">
        <v>3483992.45</v>
      </c>
      <c r="S15" t="s">
        <v>2306</v>
      </c>
      <c r="U15">
        <v>1431545</v>
      </c>
      <c r="X15" t="s">
        <v>38</v>
      </c>
      <c r="Y15">
        <v>183</v>
      </c>
      <c r="Z15">
        <v>3962023.28</v>
      </c>
    </row>
    <row r="16" spans="1:26" x14ac:dyDescent="0.35">
      <c r="E16" t="s">
        <v>37</v>
      </c>
      <c r="F16">
        <v>7074949.5700000003</v>
      </c>
      <c r="N16" s="4" t="s">
        <v>14</v>
      </c>
      <c r="O16" s="4" t="s">
        <v>2280</v>
      </c>
      <c r="P16" t="s">
        <v>2295</v>
      </c>
      <c r="S16" t="s">
        <v>497</v>
      </c>
      <c r="T16" t="s">
        <v>40</v>
      </c>
      <c r="U16">
        <v>1408560</v>
      </c>
      <c r="X16" t="s">
        <v>549</v>
      </c>
      <c r="Y16">
        <v>271</v>
      </c>
      <c r="Z16">
        <v>2351292.1500000008</v>
      </c>
    </row>
    <row r="17" spans="5:26" x14ac:dyDescent="0.35">
      <c r="E17" t="s">
        <v>52</v>
      </c>
      <c r="F17">
        <v>3514055.37</v>
      </c>
      <c r="N17" t="s">
        <v>154</v>
      </c>
      <c r="P17">
        <v>370246.87000000005</v>
      </c>
      <c r="S17" t="s">
        <v>2307</v>
      </c>
      <c r="U17">
        <v>1408560</v>
      </c>
      <c r="X17" t="s">
        <v>51</v>
      </c>
      <c r="Y17">
        <v>194</v>
      </c>
      <c r="Z17">
        <v>3554098.9000000004</v>
      </c>
    </row>
    <row r="18" spans="5:26" x14ac:dyDescent="0.35">
      <c r="E18" t="s">
        <v>41</v>
      </c>
      <c r="F18">
        <v>3867247.69</v>
      </c>
      <c r="N18" t="s">
        <v>156</v>
      </c>
      <c r="P18">
        <v>311699.19</v>
      </c>
      <c r="S18" t="s">
        <v>80</v>
      </c>
      <c r="T18" t="s">
        <v>578</v>
      </c>
      <c r="U18">
        <v>1604314</v>
      </c>
      <c r="X18" t="s">
        <v>578</v>
      </c>
      <c r="Y18">
        <v>151</v>
      </c>
      <c r="Z18">
        <v>2382512.5999999996</v>
      </c>
    </row>
    <row r="19" spans="5:26" x14ac:dyDescent="0.35">
      <c r="E19" t="s">
        <v>466</v>
      </c>
      <c r="F19">
        <v>164595.82999999999</v>
      </c>
      <c r="N19" t="s">
        <v>455</v>
      </c>
      <c r="P19">
        <v>338685.14</v>
      </c>
      <c r="S19" t="s">
        <v>2308</v>
      </c>
      <c r="U19">
        <v>1604314</v>
      </c>
      <c r="X19" t="s">
        <v>47</v>
      </c>
      <c r="Y19">
        <v>177</v>
      </c>
      <c r="Z19">
        <v>4178369.25</v>
      </c>
    </row>
    <row r="20" spans="5:26" x14ac:dyDescent="0.35">
      <c r="E20" t="s">
        <v>2288</v>
      </c>
      <c r="F20">
        <v>64064264.019999996</v>
      </c>
      <c r="N20" t="s">
        <v>466</v>
      </c>
      <c r="P20">
        <v>296568.01</v>
      </c>
      <c r="S20" t="s">
        <v>77</v>
      </c>
      <c r="T20" t="s">
        <v>46</v>
      </c>
      <c r="U20">
        <v>7204471</v>
      </c>
      <c r="X20" t="s">
        <v>42</v>
      </c>
      <c r="Y20">
        <v>236</v>
      </c>
      <c r="Z20">
        <v>4543968.0299999993</v>
      </c>
    </row>
    <row r="21" spans="5:26" x14ac:dyDescent="0.35">
      <c r="N21" t="s">
        <v>2288</v>
      </c>
      <c r="P21">
        <v>1317199.21</v>
      </c>
      <c r="S21" t="s">
        <v>2309</v>
      </c>
      <c r="U21">
        <v>7204471</v>
      </c>
      <c r="X21" t="s">
        <v>45</v>
      </c>
      <c r="Y21">
        <v>230</v>
      </c>
      <c r="Z21">
        <v>3041387.9399999995</v>
      </c>
    </row>
    <row r="22" spans="5:26" x14ac:dyDescent="0.35">
      <c r="S22" t="s">
        <v>2288</v>
      </c>
      <c r="U22">
        <v>21705540</v>
      </c>
      <c r="X22" t="s">
        <v>46</v>
      </c>
      <c r="Y22">
        <v>213</v>
      </c>
      <c r="Z22">
        <v>3311663.9899999998</v>
      </c>
    </row>
    <row r="23" spans="5:26" x14ac:dyDescent="0.35">
      <c r="X23" t="s">
        <v>448</v>
      </c>
      <c r="Y23">
        <v>263</v>
      </c>
      <c r="Z23">
        <v>2833333.8600000003</v>
      </c>
    </row>
    <row r="24" spans="5:26" x14ac:dyDescent="0.35">
      <c r="X24" t="s">
        <v>40</v>
      </c>
      <c r="Y24">
        <v>223</v>
      </c>
      <c r="Z24">
        <v>3483992.4500000007</v>
      </c>
    </row>
    <row r="25" spans="5:26" x14ac:dyDescent="0.35">
      <c r="X25" t="s">
        <v>37</v>
      </c>
      <c r="Y25">
        <v>270</v>
      </c>
      <c r="Z25">
        <v>7074949.5699999994</v>
      </c>
    </row>
    <row r="26" spans="5:26" x14ac:dyDescent="0.35">
      <c r="S26" s="4" t="s">
        <v>2284</v>
      </c>
      <c r="T26" s="4" t="s">
        <v>2270</v>
      </c>
      <c r="U26" t="s">
        <v>2296</v>
      </c>
      <c r="X26" t="s">
        <v>52</v>
      </c>
      <c r="Y26">
        <v>200</v>
      </c>
      <c r="Z26">
        <v>3514055.3699999992</v>
      </c>
    </row>
    <row r="27" spans="5:26" x14ac:dyDescent="0.35">
      <c r="S27" t="s">
        <v>105</v>
      </c>
      <c r="U27">
        <v>661723.15999999992</v>
      </c>
      <c r="X27" t="s">
        <v>41</v>
      </c>
      <c r="Y27">
        <v>229</v>
      </c>
      <c r="Z27">
        <v>3867247.69</v>
      </c>
    </row>
    <row r="28" spans="5:26" x14ac:dyDescent="0.35">
      <c r="S28" t="s">
        <v>119</v>
      </c>
      <c r="U28">
        <v>633278.97</v>
      </c>
      <c r="X28" t="s">
        <v>466</v>
      </c>
      <c r="Y28">
        <v>149</v>
      </c>
      <c r="Z28">
        <v>164595.84</v>
      </c>
    </row>
    <row r="29" spans="5:26" x14ac:dyDescent="0.35">
      <c r="S29" t="s">
        <v>146</v>
      </c>
      <c r="U29">
        <v>244535.44</v>
      </c>
      <c r="X29" t="s">
        <v>2288</v>
      </c>
      <c r="Y29">
        <v>3804</v>
      </c>
      <c r="Z29">
        <v>64064264.020000011</v>
      </c>
    </row>
    <row r="30" spans="5:26" x14ac:dyDescent="0.35">
      <c r="S30" t="s">
        <v>122</v>
      </c>
      <c r="U30">
        <v>620003.62999999989</v>
      </c>
    </row>
    <row r="31" spans="5:26" x14ac:dyDescent="0.35">
      <c r="S31" t="s">
        <v>140</v>
      </c>
      <c r="U31">
        <v>441778.31000000006</v>
      </c>
    </row>
    <row r="32" spans="5:26" x14ac:dyDescent="0.35">
      <c r="S32" t="s">
        <v>101</v>
      </c>
      <c r="U32">
        <v>687130.72</v>
      </c>
    </row>
    <row r="33" spans="19:27" x14ac:dyDescent="0.35">
      <c r="S33" t="s">
        <v>130</v>
      </c>
      <c r="U33">
        <v>598271.72</v>
      </c>
      <c r="X33" s="4" t="s">
        <v>2270</v>
      </c>
      <c r="Y33" s="4" t="s">
        <v>2286</v>
      </c>
      <c r="Z33" s="4" t="s">
        <v>2274</v>
      </c>
      <c r="AA33" t="s">
        <v>2289</v>
      </c>
    </row>
    <row r="34" spans="19:27" x14ac:dyDescent="0.35">
      <c r="S34" t="s">
        <v>120</v>
      </c>
      <c r="U34">
        <v>784158.7699999999</v>
      </c>
      <c r="X34" t="s">
        <v>30</v>
      </c>
      <c r="AA34">
        <v>1690367.1500000006</v>
      </c>
    </row>
    <row r="35" spans="19:27" x14ac:dyDescent="0.35">
      <c r="S35" t="s">
        <v>132</v>
      </c>
      <c r="U35">
        <v>289322.76</v>
      </c>
      <c r="X35" t="s">
        <v>33</v>
      </c>
      <c r="AA35">
        <v>1337500.0000000002</v>
      </c>
    </row>
    <row r="36" spans="19:27" x14ac:dyDescent="0.35">
      <c r="S36" t="s">
        <v>126</v>
      </c>
      <c r="U36">
        <v>702544.7699999999</v>
      </c>
      <c r="X36" t="s">
        <v>28</v>
      </c>
      <c r="AA36">
        <v>1448187.9699999997</v>
      </c>
    </row>
    <row r="37" spans="19:27" x14ac:dyDescent="0.35">
      <c r="S37" t="s">
        <v>115</v>
      </c>
      <c r="U37">
        <v>107811.63</v>
      </c>
      <c r="X37" t="s">
        <v>23</v>
      </c>
      <c r="AA37">
        <v>1572234.82</v>
      </c>
    </row>
    <row r="38" spans="19:27" x14ac:dyDescent="0.35">
      <c r="S38" t="s">
        <v>143</v>
      </c>
      <c r="U38">
        <v>281862.88</v>
      </c>
      <c r="X38" t="s">
        <v>31</v>
      </c>
      <c r="AA38">
        <v>1582639.96</v>
      </c>
    </row>
    <row r="39" spans="19:27" x14ac:dyDescent="0.35">
      <c r="S39" t="s">
        <v>137</v>
      </c>
      <c r="U39">
        <v>441456.82</v>
      </c>
      <c r="X39" t="s">
        <v>25</v>
      </c>
      <c r="AA39">
        <v>1569405.9700000004</v>
      </c>
    </row>
    <row r="40" spans="19:27" x14ac:dyDescent="0.35">
      <c r="S40" t="s">
        <v>92</v>
      </c>
      <c r="U40">
        <v>561289.4800000001</v>
      </c>
      <c r="X40" t="s">
        <v>34</v>
      </c>
      <c r="AA40">
        <v>1488501.04</v>
      </c>
    </row>
    <row r="41" spans="19:27" x14ac:dyDescent="0.35">
      <c r="S41" t="s">
        <v>128</v>
      </c>
      <c r="U41">
        <v>691437.42999999993</v>
      </c>
      <c r="X41" t="s">
        <v>27</v>
      </c>
      <c r="AA41">
        <v>1377455.56</v>
      </c>
    </row>
    <row r="42" spans="19:27" x14ac:dyDescent="0.35">
      <c r="S42" t="s">
        <v>112</v>
      </c>
      <c r="U42">
        <v>761805.98999999987</v>
      </c>
      <c r="X42" t="s">
        <v>22</v>
      </c>
      <c r="AA42">
        <v>1373179.1500000001</v>
      </c>
    </row>
    <row r="43" spans="19:27" x14ac:dyDescent="0.35">
      <c r="S43" t="s">
        <v>121</v>
      </c>
      <c r="U43">
        <v>696033.52999999991</v>
      </c>
      <c r="X43" t="s">
        <v>32</v>
      </c>
      <c r="AA43">
        <v>1694136.15</v>
      </c>
    </row>
    <row r="44" spans="19:27" x14ac:dyDescent="0.35">
      <c r="S44" t="s">
        <v>139</v>
      </c>
      <c r="U44">
        <v>551856.44000000006</v>
      </c>
      <c r="X44" t="s">
        <v>466</v>
      </c>
      <c r="AA44">
        <v>42328.5</v>
      </c>
    </row>
    <row r="45" spans="19:27" x14ac:dyDescent="0.35">
      <c r="S45" t="s">
        <v>135</v>
      </c>
      <c r="U45">
        <v>373725.64</v>
      </c>
      <c r="X45" t="s">
        <v>2288</v>
      </c>
      <c r="AA45">
        <v>15175936.270000001</v>
      </c>
    </row>
    <row r="46" spans="19:27" x14ac:dyDescent="0.35">
      <c r="S46" t="s">
        <v>142</v>
      </c>
      <c r="U46">
        <v>397831.33</v>
      </c>
    </row>
    <row r="47" spans="19:27" x14ac:dyDescent="0.35">
      <c r="S47" t="s">
        <v>129</v>
      </c>
      <c r="U47">
        <v>210218.71000000002</v>
      </c>
    </row>
    <row r="48" spans="19:27" x14ac:dyDescent="0.35">
      <c r="S48" t="s">
        <v>134</v>
      </c>
      <c r="U48">
        <v>526512.16</v>
      </c>
    </row>
    <row r="49" spans="19:21" x14ac:dyDescent="0.35">
      <c r="S49" t="s">
        <v>114</v>
      </c>
      <c r="U49">
        <v>795553.75999999989</v>
      </c>
    </row>
    <row r="50" spans="19:21" x14ac:dyDescent="0.35">
      <c r="S50" t="s">
        <v>138</v>
      </c>
      <c r="U50">
        <v>350996.74</v>
      </c>
    </row>
    <row r="51" spans="19:21" x14ac:dyDescent="0.35">
      <c r="S51" t="s">
        <v>124</v>
      </c>
      <c r="U51">
        <v>621500.01</v>
      </c>
    </row>
    <row r="52" spans="19:21" x14ac:dyDescent="0.35">
      <c r="S52" t="s">
        <v>145</v>
      </c>
      <c r="U52">
        <v>199163.78999999998</v>
      </c>
    </row>
    <row r="53" spans="19:21" x14ac:dyDescent="0.35">
      <c r="S53" t="s">
        <v>123</v>
      </c>
      <c r="U53">
        <v>445242.35999999993</v>
      </c>
    </row>
    <row r="54" spans="19:21" x14ac:dyDescent="0.35">
      <c r="S54" t="s">
        <v>141</v>
      </c>
      <c r="U54">
        <v>496608.97000000003</v>
      </c>
    </row>
    <row r="55" spans="19:21" x14ac:dyDescent="0.35">
      <c r="S55" t="s">
        <v>117</v>
      </c>
      <c r="U55">
        <v>588860.69000000006</v>
      </c>
    </row>
    <row r="56" spans="19:21" x14ac:dyDescent="0.35">
      <c r="S56" t="s">
        <v>125</v>
      </c>
      <c r="U56">
        <v>352133.4</v>
      </c>
    </row>
    <row r="57" spans="19:21" x14ac:dyDescent="0.35">
      <c r="S57" t="s">
        <v>133</v>
      </c>
      <c r="U57">
        <v>716140.26</v>
      </c>
    </row>
    <row r="58" spans="19:21" x14ac:dyDescent="0.35">
      <c r="S58" t="s">
        <v>144</v>
      </c>
      <c r="U58">
        <v>616797.1100000001</v>
      </c>
    </row>
    <row r="59" spans="19:21" x14ac:dyDescent="0.35">
      <c r="S59" t="s">
        <v>111</v>
      </c>
      <c r="U59">
        <v>523578.76</v>
      </c>
    </row>
    <row r="60" spans="19:21" x14ac:dyDescent="0.35">
      <c r="S60" t="s">
        <v>127</v>
      </c>
      <c r="U60">
        <v>339600.25</v>
      </c>
    </row>
    <row r="61" spans="19:21" x14ac:dyDescent="0.35">
      <c r="S61" t="s">
        <v>116</v>
      </c>
      <c r="U61">
        <v>345415.38</v>
      </c>
    </row>
    <row r="62" spans="19:21" x14ac:dyDescent="0.35">
      <c r="S62" t="s">
        <v>136</v>
      </c>
      <c r="U62">
        <v>434164.68</v>
      </c>
    </row>
    <row r="63" spans="19:21" x14ac:dyDescent="0.35">
      <c r="S63" t="s">
        <v>73</v>
      </c>
      <c r="U63">
        <v>712358.62</v>
      </c>
    </row>
    <row r="64" spans="19:21" x14ac:dyDescent="0.35">
      <c r="S64" t="s">
        <v>113</v>
      </c>
      <c r="U64">
        <v>423312.46</v>
      </c>
    </row>
    <row r="65" spans="19:21" x14ac:dyDescent="0.35">
      <c r="S65" t="s">
        <v>131</v>
      </c>
      <c r="U65">
        <v>670591.53</v>
      </c>
    </row>
    <row r="66" spans="19:21" x14ac:dyDescent="0.35">
      <c r="S66" t="s">
        <v>466</v>
      </c>
      <c r="U66">
        <v>5486.53</v>
      </c>
    </row>
    <row r="67" spans="19:21" x14ac:dyDescent="0.35">
      <c r="S67" t="s">
        <v>118</v>
      </c>
      <c r="U67">
        <v>649062.67000000004</v>
      </c>
    </row>
    <row r="68" spans="19:21" x14ac:dyDescent="0.35">
      <c r="S68" t="s">
        <v>2288</v>
      </c>
      <c r="U68">
        <v>20551158.260000002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8926-A6C5-421A-A93E-56C82A281F97}">
  <dimension ref="A1:F1048576"/>
  <sheetViews>
    <sheetView workbookViewId="0">
      <selection activeCell="F5" sqref="F5"/>
    </sheetView>
  </sheetViews>
  <sheetFormatPr defaultRowHeight="14.5" x14ac:dyDescent="0.35"/>
  <cols>
    <col min="1" max="1" width="20.90625" bestFit="1" customWidth="1"/>
    <col min="2" max="2" width="18.90625" bestFit="1" customWidth="1"/>
    <col min="3" max="3" width="14.1796875" bestFit="1" customWidth="1"/>
    <col min="4" max="4" width="12.26953125" bestFit="1" customWidth="1"/>
    <col min="5" max="5" width="34.36328125" customWidth="1"/>
    <col min="6" max="6" width="15.26953125" bestFit="1" customWidth="1"/>
  </cols>
  <sheetData>
    <row r="1" spans="1:6" x14ac:dyDescent="0.35">
      <c r="A1" s="14" t="s">
        <v>1</v>
      </c>
      <c r="B1" s="14" t="s">
        <v>2</v>
      </c>
      <c r="C1" s="14" t="s">
        <v>8</v>
      </c>
      <c r="D1" s="14" t="s">
        <v>10</v>
      </c>
      <c r="E1" s="14" t="s">
        <v>13</v>
      </c>
      <c r="F1" s="14" t="s">
        <v>14</v>
      </c>
    </row>
    <row r="2" spans="1:6" x14ac:dyDescent="0.35">
      <c r="A2" s="13" t="s">
        <v>25</v>
      </c>
      <c r="B2" s="13" t="s">
        <v>448</v>
      </c>
      <c r="C2" s="13" t="s">
        <v>71</v>
      </c>
      <c r="D2" s="13" t="s">
        <v>111</v>
      </c>
      <c r="E2" s="13" t="s">
        <v>454</v>
      </c>
      <c r="F2" s="13" t="s">
        <v>455</v>
      </c>
    </row>
    <row r="3" spans="1:6" x14ac:dyDescent="0.35">
      <c r="A3" s="13" t="s">
        <v>22</v>
      </c>
      <c r="B3" s="13" t="s">
        <v>36</v>
      </c>
      <c r="C3" s="13" t="s">
        <v>72</v>
      </c>
      <c r="D3" s="13" t="s">
        <v>112</v>
      </c>
      <c r="E3" s="13" t="s">
        <v>148</v>
      </c>
      <c r="F3" s="13" t="s">
        <v>154</v>
      </c>
    </row>
    <row r="4" spans="1:6" x14ac:dyDescent="0.35">
      <c r="A4" s="13" t="s">
        <v>23</v>
      </c>
      <c r="B4" s="13" t="s">
        <v>37</v>
      </c>
      <c r="C4" s="13" t="s">
        <v>73</v>
      </c>
      <c r="D4" s="13" t="s">
        <v>73</v>
      </c>
      <c r="E4" s="13" t="s">
        <v>464</v>
      </c>
      <c r="F4" s="13" t="s">
        <v>465</v>
      </c>
    </row>
    <row r="5" spans="1:6" x14ac:dyDescent="0.35">
      <c r="A5" s="13" t="s">
        <v>34</v>
      </c>
      <c r="B5" s="13" t="s">
        <v>38</v>
      </c>
      <c r="C5" s="13" t="s">
        <v>74</v>
      </c>
      <c r="D5" s="13" t="s">
        <v>113</v>
      </c>
      <c r="E5" s="13" t="s">
        <v>150</v>
      </c>
      <c r="F5" s="13" t="s">
        <v>156</v>
      </c>
    </row>
    <row r="6" spans="1:6" x14ac:dyDescent="0.35">
      <c r="A6" s="13" t="s">
        <v>27</v>
      </c>
      <c r="B6" s="13" t="s">
        <v>39</v>
      </c>
      <c r="C6" s="13" t="s">
        <v>75</v>
      </c>
      <c r="D6" s="13" t="s">
        <v>114</v>
      </c>
      <c r="E6" s="13" t="s">
        <v>481</v>
      </c>
      <c r="F6" s="13" t="s">
        <v>466</v>
      </c>
    </row>
    <row r="7" spans="1:6" x14ac:dyDescent="0.35">
      <c r="A7" s="13" t="s">
        <v>28</v>
      </c>
      <c r="B7" s="13" t="s">
        <v>466</v>
      </c>
      <c r="C7" s="13" t="s">
        <v>76</v>
      </c>
      <c r="D7" s="13" t="s">
        <v>115</v>
      </c>
      <c r="E7" s="13" t="s">
        <v>152</v>
      </c>
    </row>
    <row r="8" spans="1:6" x14ac:dyDescent="0.35">
      <c r="A8" s="13" t="s">
        <v>466</v>
      </c>
      <c r="B8" s="13" t="s">
        <v>40</v>
      </c>
      <c r="C8" s="13" t="s">
        <v>77</v>
      </c>
      <c r="D8" s="13" t="s">
        <v>116</v>
      </c>
    </row>
    <row r="9" spans="1:6" x14ac:dyDescent="0.35">
      <c r="A9" s="13" t="s">
        <v>30</v>
      </c>
      <c r="B9" s="13" t="s">
        <v>41</v>
      </c>
      <c r="C9" s="13" t="s">
        <v>78</v>
      </c>
      <c r="D9" s="13" t="s">
        <v>466</v>
      </c>
    </row>
    <row r="10" spans="1:6" x14ac:dyDescent="0.35">
      <c r="A10" s="13" t="s">
        <v>31</v>
      </c>
      <c r="B10" s="13" t="s">
        <v>42</v>
      </c>
      <c r="C10" s="13" t="s">
        <v>497</v>
      </c>
      <c r="D10" s="13" t="s">
        <v>117</v>
      </c>
    </row>
    <row r="11" spans="1:6" x14ac:dyDescent="0.35">
      <c r="A11" s="13" t="s">
        <v>32</v>
      </c>
      <c r="B11" s="13" t="s">
        <v>43</v>
      </c>
      <c r="C11" s="13" t="s">
        <v>80</v>
      </c>
      <c r="D11" s="13" t="s">
        <v>118</v>
      </c>
    </row>
    <row r="12" spans="1:6" x14ac:dyDescent="0.35">
      <c r="A12" s="13" t="s">
        <v>33</v>
      </c>
      <c r="B12" s="13" t="s">
        <v>45</v>
      </c>
      <c r="D12" s="13" t="s">
        <v>92</v>
      </c>
    </row>
    <row r="13" spans="1:6" x14ac:dyDescent="0.35">
      <c r="B13" s="13" t="s">
        <v>46</v>
      </c>
      <c r="D13" s="13" t="s">
        <v>119</v>
      </c>
    </row>
    <row r="14" spans="1:6" x14ac:dyDescent="0.35">
      <c r="B14" s="13" t="s">
        <v>47</v>
      </c>
      <c r="D14" s="13" t="s">
        <v>120</v>
      </c>
    </row>
    <row r="15" spans="1:6" x14ac:dyDescent="0.35">
      <c r="B15" s="13" t="s">
        <v>48</v>
      </c>
      <c r="D15" s="13" t="s">
        <v>121</v>
      </c>
    </row>
    <row r="16" spans="1:6" x14ac:dyDescent="0.35">
      <c r="B16" s="13" t="s">
        <v>549</v>
      </c>
      <c r="D16" s="13" t="s">
        <v>122</v>
      </c>
    </row>
    <row r="17" spans="2:4" x14ac:dyDescent="0.35">
      <c r="B17" s="13" t="s">
        <v>578</v>
      </c>
      <c r="D17" s="13" t="s">
        <v>123</v>
      </c>
    </row>
    <row r="18" spans="2:4" x14ac:dyDescent="0.35">
      <c r="B18" s="13" t="s">
        <v>51</v>
      </c>
      <c r="D18" s="13" t="s">
        <v>124</v>
      </c>
    </row>
    <row r="19" spans="2:4" x14ac:dyDescent="0.35">
      <c r="B19" s="13" t="s">
        <v>52</v>
      </c>
      <c r="D19" s="13" t="s">
        <v>125</v>
      </c>
    </row>
    <row r="20" spans="2:4" x14ac:dyDescent="0.35">
      <c r="D20" s="13" t="s">
        <v>126</v>
      </c>
    </row>
    <row r="21" spans="2:4" x14ac:dyDescent="0.35">
      <c r="D21" s="13" t="s">
        <v>127</v>
      </c>
    </row>
    <row r="22" spans="2:4" x14ac:dyDescent="0.35">
      <c r="D22" s="13" t="s">
        <v>128</v>
      </c>
    </row>
    <row r="23" spans="2:4" x14ac:dyDescent="0.35">
      <c r="D23" s="13" t="s">
        <v>101</v>
      </c>
    </row>
    <row r="24" spans="2:4" x14ac:dyDescent="0.35">
      <c r="D24" s="13" t="s">
        <v>129</v>
      </c>
    </row>
    <row r="25" spans="2:4" x14ac:dyDescent="0.35">
      <c r="D25" s="13" t="s">
        <v>130</v>
      </c>
    </row>
    <row r="26" spans="2:4" x14ac:dyDescent="0.35">
      <c r="D26" s="13" t="s">
        <v>131</v>
      </c>
    </row>
    <row r="27" spans="2:4" x14ac:dyDescent="0.35">
      <c r="D27" s="13" t="s">
        <v>132</v>
      </c>
    </row>
    <row r="28" spans="2:4" x14ac:dyDescent="0.35">
      <c r="D28" s="13" t="s">
        <v>105</v>
      </c>
    </row>
    <row r="29" spans="2:4" x14ac:dyDescent="0.35">
      <c r="D29" s="13" t="s">
        <v>133</v>
      </c>
    </row>
    <row r="30" spans="2:4" x14ac:dyDescent="0.35">
      <c r="D30" s="13" t="s">
        <v>134</v>
      </c>
    </row>
    <row r="31" spans="2:4" x14ac:dyDescent="0.35">
      <c r="D31" s="13" t="s">
        <v>135</v>
      </c>
    </row>
    <row r="32" spans="2:4" x14ac:dyDescent="0.35">
      <c r="D32" s="13" t="s">
        <v>136</v>
      </c>
    </row>
    <row r="33" spans="4:4" x14ac:dyDescent="0.35">
      <c r="D33" s="13" t="s">
        <v>137</v>
      </c>
    </row>
    <row r="34" spans="4:4" x14ac:dyDescent="0.35">
      <c r="D34" s="13" t="s">
        <v>138</v>
      </c>
    </row>
    <row r="35" spans="4:4" x14ac:dyDescent="0.35">
      <c r="D35" s="13" t="s">
        <v>139</v>
      </c>
    </row>
    <row r="36" spans="4:4" x14ac:dyDescent="0.35">
      <c r="D36" s="13" t="s">
        <v>140</v>
      </c>
    </row>
    <row r="37" spans="4:4" x14ac:dyDescent="0.35">
      <c r="D37" s="13" t="s">
        <v>141</v>
      </c>
    </row>
    <row r="38" spans="4:4" x14ac:dyDescent="0.35">
      <c r="D38" s="13" t="s">
        <v>142</v>
      </c>
    </row>
    <row r="39" spans="4:4" x14ac:dyDescent="0.35">
      <c r="D39" s="13" t="s">
        <v>143</v>
      </c>
    </row>
    <row r="40" spans="4:4" x14ac:dyDescent="0.35">
      <c r="D40" s="13" t="s">
        <v>144</v>
      </c>
    </row>
    <row r="41" spans="4:4" x14ac:dyDescent="0.35">
      <c r="D41" s="13" t="s">
        <v>145</v>
      </c>
    </row>
    <row r="42" spans="4:4" x14ac:dyDescent="0.35">
      <c r="D42" s="13" t="s">
        <v>146</v>
      </c>
    </row>
    <row r="1048576" spans="1:6" x14ac:dyDescent="0.35">
      <c r="A1048576" s="13"/>
      <c r="B1048576" s="13"/>
      <c r="C1048576" s="13"/>
      <c r="D1048576" s="13"/>
      <c r="E1048576" s="13"/>
      <c r="F1048576" s="13"/>
    </row>
  </sheetData>
  <pageMargins left="0.7" right="0.7" top="0.75" bottom="0.75" header="0.3" footer="0.3"/>
  <tableParts count="6">
    <tablePart r:id="rId1"/>
    <tablePart r:id="rId2"/>
    <tablePart r:id="rId3"/>
    <tablePart r:id="rId4"/>
    <tablePart r:id="rId5"/>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7573B-4F5E-442E-870E-AA93CBF7620B}">
  <dimension ref="A1:X80"/>
  <sheetViews>
    <sheetView topLeftCell="B1" zoomScale="54" workbookViewId="0">
      <selection activeCell="P13" sqref="P13"/>
    </sheetView>
  </sheetViews>
  <sheetFormatPr defaultRowHeight="14.5" x14ac:dyDescent="0.35"/>
  <cols>
    <col min="1" max="1" width="21" bestFit="1" customWidth="1"/>
    <col min="2" max="2" width="20.26953125" bestFit="1" customWidth="1"/>
    <col min="3" max="3" width="16.7265625" bestFit="1" customWidth="1"/>
    <col min="5" max="5" width="22.90625" bestFit="1" customWidth="1"/>
    <col min="6" max="6" width="19.26953125" bestFit="1" customWidth="1"/>
    <col min="7" max="7" width="16.26953125" bestFit="1" customWidth="1"/>
    <col min="8" max="8" width="22.90625" bestFit="1" customWidth="1"/>
    <col min="9" max="9" width="18.6328125" bestFit="1" customWidth="1"/>
    <col min="10" max="10" width="20.6328125" bestFit="1" customWidth="1"/>
    <col min="11" max="11" width="17.26953125" bestFit="1" customWidth="1"/>
    <col min="12" max="12" width="22.6328125" bestFit="1" customWidth="1"/>
    <col min="13" max="13" width="20.81640625" bestFit="1" customWidth="1"/>
    <col min="14" max="14" width="16.1796875" bestFit="1" customWidth="1"/>
    <col min="15" max="15" width="21" bestFit="1" customWidth="1"/>
    <col min="16" max="16" width="18.26953125" bestFit="1" customWidth="1"/>
    <col min="17" max="17" width="22.90625" bestFit="1" customWidth="1"/>
    <col min="18" max="18" width="20" bestFit="1" customWidth="1"/>
    <col min="19" max="19" width="22.90625" bestFit="1" customWidth="1"/>
    <col min="20" max="20" width="21" bestFit="1" customWidth="1"/>
    <col min="21" max="21" width="16.7265625" bestFit="1" customWidth="1"/>
    <col min="22" max="22" width="17.7265625" bestFit="1" customWidth="1"/>
    <col min="23" max="23" width="18.6328125" bestFit="1" customWidth="1"/>
    <col min="24" max="24" width="21" bestFit="1" customWidth="1"/>
    <col min="25" max="25" width="22.90625" bestFit="1" customWidth="1"/>
    <col min="26" max="26" width="20" bestFit="1" customWidth="1"/>
    <col min="27" max="27" width="17.54296875" bestFit="1" customWidth="1"/>
    <col min="28" max="28" width="20" bestFit="1" customWidth="1"/>
  </cols>
  <sheetData>
    <row r="1" spans="1:22" x14ac:dyDescent="0.35">
      <c r="A1" s="4" t="s">
        <v>2270</v>
      </c>
      <c r="B1" s="4" t="s">
        <v>14</v>
      </c>
      <c r="C1" t="s">
        <v>2289</v>
      </c>
      <c r="N1" s="4" t="s">
        <v>2282</v>
      </c>
      <c r="O1" s="4" t="s">
        <v>2283</v>
      </c>
      <c r="P1" t="s">
        <v>2299</v>
      </c>
    </row>
    <row r="2" spans="1:22" x14ac:dyDescent="0.35">
      <c r="A2" t="s">
        <v>30</v>
      </c>
      <c r="C2" s="15">
        <v>287608.44</v>
      </c>
      <c r="I2" s="4" t="s">
        <v>2274</v>
      </c>
      <c r="J2" t="s">
        <v>2291</v>
      </c>
      <c r="K2" t="s">
        <v>2292</v>
      </c>
      <c r="L2" t="s">
        <v>2293</v>
      </c>
      <c r="N2" t="s">
        <v>74</v>
      </c>
      <c r="O2" t="s">
        <v>37</v>
      </c>
      <c r="P2" s="15">
        <v>1682198</v>
      </c>
      <c r="U2" s="4" t="s">
        <v>2286</v>
      </c>
      <c r="V2" t="s">
        <v>2297</v>
      </c>
    </row>
    <row r="3" spans="1:22" x14ac:dyDescent="0.35">
      <c r="A3" t="s">
        <v>33</v>
      </c>
      <c r="C3" s="15">
        <v>262377.95</v>
      </c>
      <c r="I3" t="s">
        <v>464</v>
      </c>
      <c r="J3" s="15">
        <v>66147.88</v>
      </c>
      <c r="K3" s="15">
        <v>0</v>
      </c>
      <c r="L3" s="15">
        <v>186113.33</v>
      </c>
      <c r="N3" t="s">
        <v>75</v>
      </c>
      <c r="O3" t="s">
        <v>38</v>
      </c>
      <c r="P3" s="15">
        <v>1862812</v>
      </c>
      <c r="U3" t="s">
        <v>154</v>
      </c>
      <c r="V3" s="15">
        <v>23.2</v>
      </c>
    </row>
    <row r="4" spans="1:22" x14ac:dyDescent="0.35">
      <c r="A4" t="s">
        <v>28</v>
      </c>
      <c r="C4" s="15">
        <v>249896.66</v>
      </c>
      <c r="I4" t="s">
        <v>150</v>
      </c>
      <c r="J4" s="15">
        <v>68967.399999999994</v>
      </c>
      <c r="K4" s="15">
        <v>0</v>
      </c>
      <c r="L4" s="15">
        <v>265830</v>
      </c>
      <c r="N4" t="s">
        <v>78</v>
      </c>
      <c r="O4" t="s">
        <v>42</v>
      </c>
      <c r="P4" s="15">
        <v>1511660</v>
      </c>
      <c r="U4" t="s">
        <v>156</v>
      </c>
      <c r="V4" s="15">
        <v>25</v>
      </c>
    </row>
    <row r="5" spans="1:22" x14ac:dyDescent="0.35">
      <c r="A5" t="s">
        <v>23</v>
      </c>
      <c r="C5" s="15">
        <v>277466.74</v>
      </c>
      <c r="I5" t="s">
        <v>152</v>
      </c>
      <c r="J5" s="15">
        <v>62659.75</v>
      </c>
      <c r="K5" s="15">
        <v>1789.55</v>
      </c>
      <c r="L5" s="15">
        <v>169318</v>
      </c>
      <c r="N5" t="s">
        <v>72</v>
      </c>
      <c r="O5" t="s">
        <v>52</v>
      </c>
      <c r="P5" s="15">
        <v>1724710</v>
      </c>
      <c r="U5" t="s">
        <v>455</v>
      </c>
      <c r="V5" s="15">
        <v>24.6</v>
      </c>
    </row>
    <row r="6" spans="1:22" x14ac:dyDescent="0.35">
      <c r="A6" t="s">
        <v>31</v>
      </c>
      <c r="C6" s="15">
        <v>279297.62</v>
      </c>
      <c r="I6" t="s">
        <v>481</v>
      </c>
      <c r="J6" s="15">
        <v>62736.15</v>
      </c>
      <c r="K6" s="15">
        <v>0</v>
      </c>
      <c r="L6" s="15">
        <v>198105</v>
      </c>
      <c r="N6" t="s">
        <v>76</v>
      </c>
      <c r="O6" t="s">
        <v>37</v>
      </c>
      <c r="P6" s="15">
        <v>1770290</v>
      </c>
      <c r="U6" t="s">
        <v>466</v>
      </c>
      <c r="V6" s="15">
        <v>27.2</v>
      </c>
    </row>
    <row r="7" spans="1:22" x14ac:dyDescent="0.35">
      <c r="A7" t="s">
        <v>25</v>
      </c>
      <c r="C7" s="15">
        <v>260368.87</v>
      </c>
      <c r="I7" t="s">
        <v>148</v>
      </c>
      <c r="J7" s="15">
        <v>59737.7</v>
      </c>
      <c r="K7" s="15">
        <v>0</v>
      </c>
      <c r="L7" s="15">
        <v>172277.33</v>
      </c>
      <c r="N7" t="s">
        <v>71</v>
      </c>
      <c r="O7" t="s">
        <v>48</v>
      </c>
      <c r="P7" s="15">
        <v>1504980</v>
      </c>
      <c r="U7" t="s">
        <v>2288</v>
      </c>
      <c r="V7" s="15">
        <v>100</v>
      </c>
    </row>
    <row r="8" spans="1:22" x14ac:dyDescent="0.35">
      <c r="A8" t="s">
        <v>34</v>
      </c>
      <c r="C8" s="15">
        <v>248637.8</v>
      </c>
      <c r="I8" t="s">
        <v>454</v>
      </c>
      <c r="J8" s="15">
        <v>65498.98</v>
      </c>
      <c r="K8" s="15">
        <v>0</v>
      </c>
      <c r="L8" s="15">
        <v>205478.67</v>
      </c>
      <c r="N8" t="s">
        <v>73</v>
      </c>
      <c r="O8" t="s">
        <v>51</v>
      </c>
      <c r="P8" s="15">
        <v>1431545</v>
      </c>
    </row>
    <row r="9" spans="1:22" x14ac:dyDescent="0.35">
      <c r="A9" t="s">
        <v>27</v>
      </c>
      <c r="C9" s="15">
        <v>241180.65</v>
      </c>
      <c r="I9" t="s">
        <v>2288</v>
      </c>
      <c r="J9" s="15">
        <v>385747.86</v>
      </c>
      <c r="K9" s="15">
        <v>1789.55</v>
      </c>
      <c r="L9" s="15">
        <v>1197122.33</v>
      </c>
      <c r="N9" t="s">
        <v>497</v>
      </c>
      <c r="O9" t="s">
        <v>40</v>
      </c>
      <c r="P9" s="15">
        <v>1408560</v>
      </c>
    </row>
    <row r="10" spans="1:22" x14ac:dyDescent="0.35">
      <c r="A10" t="s">
        <v>22</v>
      </c>
      <c r="C10" s="15">
        <v>265711.57</v>
      </c>
      <c r="J10" s="17">
        <f>GETPIVOTDATA("[Measures].[Sum of average_salary 2]",$I$2)</f>
        <v>385747.86</v>
      </c>
      <c r="L10" s="18">
        <f>GETPIVOTDATA("[Measures].[Sum of maximum_salary]",$I$2)</f>
        <v>1197122.33</v>
      </c>
      <c r="N10" t="s">
        <v>80</v>
      </c>
      <c r="O10" t="s">
        <v>578</v>
      </c>
      <c r="P10" s="15">
        <v>1604314</v>
      </c>
    </row>
    <row r="11" spans="1:22" x14ac:dyDescent="0.35">
      <c r="A11" t="s">
        <v>32</v>
      </c>
      <c r="C11" s="15">
        <v>295666.84000000003</v>
      </c>
      <c r="N11" t="s">
        <v>77</v>
      </c>
      <c r="O11" t="s">
        <v>46</v>
      </c>
      <c r="P11" s="15">
        <v>7204471</v>
      </c>
    </row>
    <row r="12" spans="1:22" x14ac:dyDescent="0.35">
      <c r="A12" t="s">
        <v>466</v>
      </c>
      <c r="C12" s="15">
        <v>5486.53</v>
      </c>
      <c r="N12" t="s">
        <v>2288</v>
      </c>
      <c r="P12" s="15">
        <v>21705540</v>
      </c>
    </row>
    <row r="13" spans="1:22" x14ac:dyDescent="0.35">
      <c r="A13" t="s">
        <v>2288</v>
      </c>
      <c r="C13" s="15">
        <v>2673699.67</v>
      </c>
      <c r="P13" s="18">
        <f>GETPIVOTDATA("[Measures].[Sum of Total_Salary 2]",$N$1)</f>
        <v>21705540</v>
      </c>
    </row>
    <row r="14" spans="1:22" x14ac:dyDescent="0.35">
      <c r="C14" s="18">
        <f>GETPIVOTDATA("[Measures].[Sum of Average_Salary]",$A$1)</f>
        <v>2673699.67</v>
      </c>
      <c r="J14" s="4" t="s">
        <v>14</v>
      </c>
      <c r="K14" s="4" t="s">
        <v>2280</v>
      </c>
      <c r="L14" t="s">
        <v>2295</v>
      </c>
    </row>
    <row r="15" spans="1:22" x14ac:dyDescent="0.35">
      <c r="J15" t="s">
        <v>154</v>
      </c>
      <c r="K15" t="s">
        <v>17</v>
      </c>
      <c r="L15" s="15">
        <v>97159.58</v>
      </c>
    </row>
    <row r="16" spans="1:22" x14ac:dyDescent="0.35">
      <c r="A16" s="4" t="s">
        <v>2272</v>
      </c>
      <c r="B16" t="s">
        <v>2290</v>
      </c>
      <c r="K16" t="s">
        <v>19</v>
      </c>
      <c r="L16" s="15">
        <v>66512.89</v>
      </c>
    </row>
    <row r="17" spans="1:24" x14ac:dyDescent="0.35">
      <c r="A17" t="s">
        <v>36</v>
      </c>
      <c r="B17" s="15">
        <v>4584744.3600000003</v>
      </c>
      <c r="K17" t="s">
        <v>18</v>
      </c>
      <c r="L17" s="15">
        <v>65292.11</v>
      </c>
      <c r="U17" s="4" t="s">
        <v>2270</v>
      </c>
      <c r="V17" s="4" t="s">
        <v>2286</v>
      </c>
      <c r="W17" s="4" t="s">
        <v>2274</v>
      </c>
      <c r="X17" t="s">
        <v>2289</v>
      </c>
    </row>
    <row r="18" spans="1:24" x14ac:dyDescent="0.35">
      <c r="A18" t="s">
        <v>43</v>
      </c>
      <c r="B18" s="15">
        <v>4133889.71</v>
      </c>
      <c r="K18" t="s">
        <v>20</v>
      </c>
      <c r="L18" s="15">
        <v>63403.19</v>
      </c>
      <c r="U18" t="s">
        <v>30</v>
      </c>
      <c r="X18" s="15">
        <v>1690367.15</v>
      </c>
    </row>
    <row r="19" spans="1:24" x14ac:dyDescent="0.35">
      <c r="A19" t="s">
        <v>48</v>
      </c>
      <c r="B19" s="15">
        <v>3246767.99</v>
      </c>
      <c r="K19" t="s">
        <v>16</v>
      </c>
      <c r="L19" s="15">
        <v>77879.100000000006</v>
      </c>
      <c r="U19" t="s">
        <v>33</v>
      </c>
      <c r="X19" s="15">
        <v>1337500</v>
      </c>
    </row>
    <row r="20" spans="1:24" x14ac:dyDescent="0.35">
      <c r="A20" t="s">
        <v>39</v>
      </c>
      <c r="B20" s="15">
        <v>3835371.04</v>
      </c>
      <c r="J20" t="s">
        <v>156</v>
      </c>
      <c r="K20" t="s">
        <v>17</v>
      </c>
      <c r="L20" s="15">
        <v>74413.05</v>
      </c>
      <c r="U20" t="s">
        <v>28</v>
      </c>
      <c r="X20" s="15">
        <v>1448187.97</v>
      </c>
    </row>
    <row r="21" spans="1:24" x14ac:dyDescent="0.35">
      <c r="A21" t="s">
        <v>38</v>
      </c>
      <c r="B21" s="15">
        <v>3962023.29</v>
      </c>
      <c r="K21" t="s">
        <v>19</v>
      </c>
      <c r="L21" s="15">
        <v>60667.54</v>
      </c>
      <c r="U21" t="s">
        <v>23</v>
      </c>
      <c r="X21" s="15">
        <v>1572234.82</v>
      </c>
    </row>
    <row r="22" spans="1:24" x14ac:dyDescent="0.35">
      <c r="A22" t="s">
        <v>549</v>
      </c>
      <c r="B22" s="15">
        <v>2351292.17</v>
      </c>
      <c r="K22" t="s">
        <v>18</v>
      </c>
      <c r="L22" s="15">
        <v>61847.08</v>
      </c>
      <c r="U22" t="s">
        <v>31</v>
      </c>
      <c r="X22" s="15">
        <v>1582639.96</v>
      </c>
    </row>
    <row r="23" spans="1:24" x14ac:dyDescent="0.35">
      <c r="A23" t="s">
        <v>51</v>
      </c>
      <c r="B23" s="15">
        <v>3554098.92</v>
      </c>
      <c r="K23" t="s">
        <v>20</v>
      </c>
      <c r="L23" s="15">
        <v>56822.13</v>
      </c>
      <c r="U23" t="s">
        <v>25</v>
      </c>
      <c r="X23" s="15">
        <v>1569405.97</v>
      </c>
    </row>
    <row r="24" spans="1:24" x14ac:dyDescent="0.35">
      <c r="A24" t="s">
        <v>578</v>
      </c>
      <c r="B24" s="15">
        <v>2382512.61</v>
      </c>
      <c r="K24" t="s">
        <v>16</v>
      </c>
      <c r="L24" s="15">
        <v>57949.39</v>
      </c>
      <c r="U24" t="s">
        <v>34</v>
      </c>
      <c r="X24" s="15">
        <v>1488501.04</v>
      </c>
    </row>
    <row r="25" spans="1:24" x14ac:dyDescent="0.35">
      <c r="A25" t="s">
        <v>47</v>
      </c>
      <c r="B25" s="15">
        <v>4178369.26</v>
      </c>
      <c r="J25" t="s">
        <v>455</v>
      </c>
      <c r="K25" t="s">
        <v>17</v>
      </c>
      <c r="L25" s="15">
        <v>68334.289999999994</v>
      </c>
      <c r="U25" t="s">
        <v>27</v>
      </c>
      <c r="X25" s="15">
        <v>1377455.56</v>
      </c>
    </row>
    <row r="26" spans="1:24" x14ac:dyDescent="0.35">
      <c r="A26" t="s">
        <v>42</v>
      </c>
      <c r="B26" s="15">
        <v>4543968.0199999996</v>
      </c>
      <c r="K26" t="s">
        <v>19</v>
      </c>
      <c r="L26" s="15">
        <v>69055.83</v>
      </c>
      <c r="U26" t="s">
        <v>22</v>
      </c>
      <c r="X26" s="15">
        <v>1373179.15</v>
      </c>
    </row>
    <row r="27" spans="1:24" x14ac:dyDescent="0.35">
      <c r="A27" t="s">
        <v>45</v>
      </c>
      <c r="B27" s="15">
        <v>3041387.92</v>
      </c>
      <c r="K27" t="s">
        <v>18</v>
      </c>
      <c r="L27" s="15">
        <v>60623.61</v>
      </c>
      <c r="U27" t="s">
        <v>32</v>
      </c>
      <c r="X27" s="15">
        <v>1694136.15</v>
      </c>
    </row>
    <row r="28" spans="1:24" x14ac:dyDescent="0.35">
      <c r="A28" t="s">
        <v>46</v>
      </c>
      <c r="B28" s="15">
        <v>3311663.98</v>
      </c>
      <c r="K28" t="s">
        <v>20</v>
      </c>
      <c r="L28" s="15">
        <v>72684.91</v>
      </c>
      <c r="U28" t="s">
        <v>466</v>
      </c>
      <c r="X28" s="15">
        <v>42328.5</v>
      </c>
    </row>
    <row r="29" spans="1:24" x14ac:dyDescent="0.35">
      <c r="A29" t="s">
        <v>448</v>
      </c>
      <c r="B29" s="15">
        <v>2833333.84</v>
      </c>
      <c r="K29" t="s">
        <v>16</v>
      </c>
      <c r="L29" s="15">
        <v>67986.5</v>
      </c>
      <c r="U29" t="s">
        <v>2288</v>
      </c>
      <c r="X29" s="15">
        <v>15175936.27</v>
      </c>
    </row>
    <row r="30" spans="1:24" x14ac:dyDescent="0.35">
      <c r="A30" t="s">
        <v>40</v>
      </c>
      <c r="B30" s="15">
        <v>3483992.45</v>
      </c>
      <c r="J30" t="s">
        <v>466</v>
      </c>
      <c r="K30" t="s">
        <v>17</v>
      </c>
      <c r="L30" s="15">
        <v>53013.14</v>
      </c>
    </row>
    <row r="31" spans="1:24" x14ac:dyDescent="0.35">
      <c r="A31" t="s">
        <v>37</v>
      </c>
      <c r="B31" s="15">
        <v>7074949.5700000003</v>
      </c>
      <c r="K31" t="s">
        <v>19</v>
      </c>
      <c r="L31" s="15">
        <v>59355.93</v>
      </c>
    </row>
    <row r="32" spans="1:24" x14ac:dyDescent="0.35">
      <c r="A32" t="s">
        <v>52</v>
      </c>
      <c r="B32" s="15">
        <v>3514055.37</v>
      </c>
      <c r="K32" t="s">
        <v>18</v>
      </c>
      <c r="L32" s="15">
        <v>63055.69</v>
      </c>
    </row>
    <row r="33" spans="1:22" x14ac:dyDescent="0.35">
      <c r="A33" t="s">
        <v>41</v>
      </c>
      <c r="B33" s="15">
        <v>3867247.69</v>
      </c>
      <c r="K33" t="s">
        <v>20</v>
      </c>
      <c r="L33" s="15">
        <v>54199.7</v>
      </c>
    </row>
    <row r="34" spans="1:22" x14ac:dyDescent="0.35">
      <c r="A34" t="s">
        <v>466</v>
      </c>
      <c r="B34" s="15">
        <v>164595.82999999999</v>
      </c>
      <c r="K34" t="s">
        <v>16</v>
      </c>
      <c r="L34" s="15">
        <v>66943.55</v>
      </c>
      <c r="T34" s="4" t="s">
        <v>2272</v>
      </c>
      <c r="U34" t="s">
        <v>2294</v>
      </c>
      <c r="V34" t="s">
        <v>2290</v>
      </c>
    </row>
    <row r="35" spans="1:22" x14ac:dyDescent="0.35">
      <c r="A35" t="s">
        <v>2288</v>
      </c>
      <c r="B35" s="15">
        <v>64064264.020000003</v>
      </c>
      <c r="J35" t="s">
        <v>2288</v>
      </c>
      <c r="L35" s="15">
        <v>1317199.21</v>
      </c>
      <c r="T35" t="s">
        <v>36</v>
      </c>
      <c r="U35" s="15">
        <v>182</v>
      </c>
      <c r="V35" s="15">
        <v>4584744.34</v>
      </c>
    </row>
    <row r="36" spans="1:22" x14ac:dyDescent="0.35">
      <c r="L36" s="18">
        <f>GETPIVOTDATA("[Measures].[Sum of median]",$J$14)</f>
        <v>1317199.21</v>
      </c>
      <c r="T36" t="s">
        <v>43</v>
      </c>
      <c r="U36" s="15">
        <v>231</v>
      </c>
      <c r="V36" s="15">
        <v>4133889.71</v>
      </c>
    </row>
    <row r="37" spans="1:22" x14ac:dyDescent="0.35">
      <c r="T37" t="s">
        <v>48</v>
      </c>
      <c r="U37" s="15">
        <v>178</v>
      </c>
      <c r="V37" s="15">
        <v>3246767.99</v>
      </c>
    </row>
    <row r="38" spans="1:22" x14ac:dyDescent="0.35">
      <c r="A38" s="4" t="s">
        <v>2270</v>
      </c>
      <c r="B38" s="4" t="s">
        <v>2279</v>
      </c>
      <c r="C38" t="s">
        <v>2294</v>
      </c>
      <c r="K38" s="4" t="s">
        <v>2284</v>
      </c>
      <c r="L38" s="4" t="s">
        <v>2270</v>
      </c>
      <c r="M38" t="s">
        <v>2296</v>
      </c>
      <c r="T38" t="s">
        <v>39</v>
      </c>
      <c r="U38" s="15">
        <v>224</v>
      </c>
      <c r="V38" s="15">
        <v>3835371.06</v>
      </c>
    </row>
    <row r="39" spans="1:22" x14ac:dyDescent="0.35">
      <c r="A39" t="s">
        <v>30</v>
      </c>
      <c r="C39" s="15">
        <v>216</v>
      </c>
      <c r="K39" t="s">
        <v>105</v>
      </c>
      <c r="M39" s="15">
        <v>661723.16</v>
      </c>
      <c r="T39" t="s">
        <v>38</v>
      </c>
      <c r="U39" s="15">
        <v>183</v>
      </c>
      <c r="V39" s="15">
        <v>3962023.28</v>
      </c>
    </row>
    <row r="40" spans="1:22" x14ac:dyDescent="0.35">
      <c r="A40" t="s">
        <v>33</v>
      </c>
      <c r="C40" s="15">
        <v>223</v>
      </c>
      <c r="K40" t="s">
        <v>119</v>
      </c>
      <c r="M40" s="15">
        <v>633278.97</v>
      </c>
      <c r="T40" t="s">
        <v>549</v>
      </c>
      <c r="U40" s="15">
        <v>271</v>
      </c>
      <c r="V40" s="15">
        <v>2351292.15</v>
      </c>
    </row>
    <row r="41" spans="1:22" x14ac:dyDescent="0.35">
      <c r="A41" t="s">
        <v>28</v>
      </c>
      <c r="C41" s="15">
        <v>281</v>
      </c>
      <c r="K41" t="s">
        <v>146</v>
      </c>
      <c r="M41" s="15">
        <v>244535.44</v>
      </c>
      <c r="T41" t="s">
        <v>51</v>
      </c>
      <c r="U41" s="15">
        <v>194</v>
      </c>
      <c r="V41" s="15">
        <v>3554098.9</v>
      </c>
    </row>
    <row r="42" spans="1:22" x14ac:dyDescent="0.35">
      <c r="A42" t="s">
        <v>23</v>
      </c>
      <c r="C42" s="15">
        <v>204</v>
      </c>
      <c r="K42" t="s">
        <v>122</v>
      </c>
      <c r="M42" s="15">
        <v>620003.63</v>
      </c>
      <c r="T42" t="s">
        <v>578</v>
      </c>
      <c r="U42" s="15">
        <v>151</v>
      </c>
      <c r="V42" s="15">
        <v>2382512.6</v>
      </c>
    </row>
    <row r="43" spans="1:22" x14ac:dyDescent="0.35">
      <c r="A43" t="s">
        <v>31</v>
      </c>
      <c r="C43" s="15">
        <v>196</v>
      </c>
      <c r="K43" t="s">
        <v>140</v>
      </c>
      <c r="M43" s="15">
        <v>441778.31</v>
      </c>
      <c r="T43" t="s">
        <v>47</v>
      </c>
      <c r="U43" s="15">
        <v>177</v>
      </c>
      <c r="V43" s="15">
        <v>4178369.25</v>
      </c>
    </row>
    <row r="44" spans="1:22" x14ac:dyDescent="0.35">
      <c r="A44" t="s">
        <v>25</v>
      </c>
      <c r="C44" s="15">
        <v>304</v>
      </c>
      <c r="K44" t="s">
        <v>101</v>
      </c>
      <c r="M44" s="15">
        <v>687130.72</v>
      </c>
      <c r="T44" t="s">
        <v>42</v>
      </c>
      <c r="U44" s="15">
        <v>236</v>
      </c>
      <c r="V44" s="15">
        <v>4543968.03</v>
      </c>
    </row>
    <row r="45" spans="1:22" x14ac:dyDescent="0.35">
      <c r="A45" t="s">
        <v>34</v>
      </c>
      <c r="C45" s="15">
        <v>269</v>
      </c>
      <c r="K45" t="s">
        <v>130</v>
      </c>
      <c r="M45" s="15">
        <v>598271.72</v>
      </c>
      <c r="T45" t="s">
        <v>45</v>
      </c>
      <c r="U45" s="15">
        <v>230</v>
      </c>
      <c r="V45" s="15">
        <v>3041387.94</v>
      </c>
    </row>
    <row r="46" spans="1:22" x14ac:dyDescent="0.35">
      <c r="A46" t="s">
        <v>27</v>
      </c>
      <c r="C46" s="15">
        <v>280</v>
      </c>
      <c r="K46" t="s">
        <v>120</v>
      </c>
      <c r="M46" s="15">
        <v>784158.77</v>
      </c>
      <c r="T46" t="s">
        <v>46</v>
      </c>
      <c r="U46" s="15">
        <v>213</v>
      </c>
      <c r="V46" s="15">
        <v>3311663.99</v>
      </c>
    </row>
    <row r="47" spans="1:22" x14ac:dyDescent="0.35">
      <c r="A47" t="s">
        <v>22</v>
      </c>
      <c r="C47" s="15">
        <v>182</v>
      </c>
      <c r="K47" t="s">
        <v>132</v>
      </c>
      <c r="M47" s="15">
        <v>289322.76</v>
      </c>
      <c r="T47" t="s">
        <v>448</v>
      </c>
      <c r="U47" s="15">
        <v>263</v>
      </c>
      <c r="V47" s="15">
        <v>2833333.86</v>
      </c>
    </row>
    <row r="48" spans="1:22" x14ac:dyDescent="0.35">
      <c r="A48" t="s">
        <v>32</v>
      </c>
      <c r="C48" s="15">
        <v>252</v>
      </c>
      <c r="K48" t="s">
        <v>126</v>
      </c>
      <c r="M48" s="15">
        <v>702544.77</v>
      </c>
      <c r="T48" t="s">
        <v>40</v>
      </c>
      <c r="U48" s="15">
        <v>223</v>
      </c>
      <c r="V48" s="15">
        <v>3483992.45</v>
      </c>
    </row>
    <row r="49" spans="1:22" x14ac:dyDescent="0.35">
      <c r="A49" t="s">
        <v>466</v>
      </c>
      <c r="C49" s="15">
        <v>149</v>
      </c>
      <c r="K49" t="s">
        <v>115</v>
      </c>
      <c r="M49" s="15">
        <v>107811.63</v>
      </c>
      <c r="T49" t="s">
        <v>37</v>
      </c>
      <c r="U49" s="15">
        <v>270</v>
      </c>
      <c r="V49" s="15">
        <v>7074949.5700000003</v>
      </c>
    </row>
    <row r="50" spans="1:22" x14ac:dyDescent="0.35">
      <c r="A50" t="s">
        <v>2288</v>
      </c>
      <c r="C50" s="15">
        <v>2556</v>
      </c>
      <c r="K50" t="s">
        <v>143</v>
      </c>
      <c r="M50" s="15">
        <v>281862.88</v>
      </c>
      <c r="T50" t="s">
        <v>52</v>
      </c>
      <c r="U50" s="15">
        <v>200</v>
      </c>
      <c r="V50" s="15">
        <v>3514055.37</v>
      </c>
    </row>
    <row r="51" spans="1:22" x14ac:dyDescent="0.35">
      <c r="K51" t="s">
        <v>137</v>
      </c>
      <c r="M51" s="15">
        <v>441456.82</v>
      </c>
      <c r="T51" t="s">
        <v>41</v>
      </c>
      <c r="U51" s="15">
        <v>229</v>
      </c>
      <c r="V51" s="15">
        <v>3867247.69</v>
      </c>
    </row>
    <row r="52" spans="1:22" x14ac:dyDescent="0.35">
      <c r="K52" t="s">
        <v>92</v>
      </c>
      <c r="M52" s="15">
        <v>561289.48</v>
      </c>
      <c r="T52" t="s">
        <v>466</v>
      </c>
      <c r="U52" s="15">
        <v>149</v>
      </c>
      <c r="V52" s="15">
        <v>164595.84</v>
      </c>
    </row>
    <row r="53" spans="1:22" x14ac:dyDescent="0.35">
      <c r="K53" t="s">
        <v>128</v>
      </c>
      <c r="M53" s="15">
        <v>691437.43</v>
      </c>
      <c r="T53" t="s">
        <v>2288</v>
      </c>
      <c r="U53" s="15">
        <v>3804</v>
      </c>
      <c r="V53" s="15">
        <v>64064264.020000003</v>
      </c>
    </row>
    <row r="54" spans="1:22" x14ac:dyDescent="0.35">
      <c r="K54" t="s">
        <v>112</v>
      </c>
      <c r="M54" s="15">
        <v>761805.99</v>
      </c>
    </row>
    <row r="55" spans="1:22" x14ac:dyDescent="0.35">
      <c r="K55" t="s">
        <v>121</v>
      </c>
      <c r="M55" s="15">
        <v>696033.53</v>
      </c>
    </row>
    <row r="56" spans="1:22" x14ac:dyDescent="0.35">
      <c r="K56" t="s">
        <v>139</v>
      </c>
      <c r="M56" s="15">
        <v>551856.43999999994</v>
      </c>
    </row>
    <row r="57" spans="1:22" x14ac:dyDescent="0.35">
      <c r="K57" t="s">
        <v>135</v>
      </c>
      <c r="M57" s="15">
        <v>373725.64</v>
      </c>
    </row>
    <row r="58" spans="1:22" x14ac:dyDescent="0.35">
      <c r="K58" t="s">
        <v>142</v>
      </c>
      <c r="M58" s="15">
        <v>397831.33</v>
      </c>
    </row>
    <row r="59" spans="1:22" x14ac:dyDescent="0.35">
      <c r="K59" t="s">
        <v>129</v>
      </c>
      <c r="M59" s="15">
        <v>210218.71</v>
      </c>
    </row>
    <row r="60" spans="1:22" x14ac:dyDescent="0.35">
      <c r="K60" t="s">
        <v>134</v>
      </c>
      <c r="M60" s="15">
        <v>526512.16</v>
      </c>
    </row>
    <row r="61" spans="1:22" x14ac:dyDescent="0.35">
      <c r="K61" t="s">
        <v>114</v>
      </c>
      <c r="M61" s="15">
        <v>795553.76</v>
      </c>
    </row>
    <row r="62" spans="1:22" x14ac:dyDescent="0.35">
      <c r="K62" t="s">
        <v>138</v>
      </c>
      <c r="M62" s="15">
        <v>350996.74</v>
      </c>
    </row>
    <row r="63" spans="1:22" x14ac:dyDescent="0.35">
      <c r="K63" t="s">
        <v>124</v>
      </c>
      <c r="M63" s="15">
        <v>621500.01</v>
      </c>
    </row>
    <row r="64" spans="1:22" x14ac:dyDescent="0.35">
      <c r="K64" t="s">
        <v>145</v>
      </c>
      <c r="M64" s="15">
        <v>199163.79</v>
      </c>
    </row>
    <row r="65" spans="11:13" x14ac:dyDescent="0.35">
      <c r="K65" t="s">
        <v>123</v>
      </c>
      <c r="M65" s="15">
        <v>445242.36</v>
      </c>
    </row>
    <row r="66" spans="11:13" x14ac:dyDescent="0.35">
      <c r="K66" t="s">
        <v>141</v>
      </c>
      <c r="M66" s="15">
        <v>496608.97</v>
      </c>
    </row>
    <row r="67" spans="11:13" x14ac:dyDescent="0.35">
      <c r="K67" t="s">
        <v>117</v>
      </c>
      <c r="M67" s="15">
        <v>588860.68999999994</v>
      </c>
    </row>
    <row r="68" spans="11:13" x14ac:dyDescent="0.35">
      <c r="K68" t="s">
        <v>125</v>
      </c>
      <c r="M68" s="15">
        <v>352133.4</v>
      </c>
    </row>
    <row r="69" spans="11:13" x14ac:dyDescent="0.35">
      <c r="K69" t="s">
        <v>133</v>
      </c>
      <c r="M69" s="15">
        <v>716140.26</v>
      </c>
    </row>
    <row r="70" spans="11:13" x14ac:dyDescent="0.35">
      <c r="K70" t="s">
        <v>144</v>
      </c>
      <c r="M70" s="15">
        <v>616797.11</v>
      </c>
    </row>
    <row r="71" spans="11:13" x14ac:dyDescent="0.35">
      <c r="K71" t="s">
        <v>111</v>
      </c>
      <c r="M71" s="15">
        <v>523578.76</v>
      </c>
    </row>
    <row r="72" spans="11:13" x14ac:dyDescent="0.35">
      <c r="K72" t="s">
        <v>127</v>
      </c>
      <c r="M72" s="15">
        <v>339600.25</v>
      </c>
    </row>
    <row r="73" spans="11:13" x14ac:dyDescent="0.35">
      <c r="K73" t="s">
        <v>116</v>
      </c>
      <c r="M73" s="15">
        <v>345415.38</v>
      </c>
    </row>
    <row r="74" spans="11:13" x14ac:dyDescent="0.35">
      <c r="K74" t="s">
        <v>136</v>
      </c>
      <c r="M74" s="15">
        <v>434164.68</v>
      </c>
    </row>
    <row r="75" spans="11:13" x14ac:dyDescent="0.35">
      <c r="K75" t="s">
        <v>73</v>
      </c>
      <c r="M75" s="15">
        <v>712358.62</v>
      </c>
    </row>
    <row r="76" spans="11:13" x14ac:dyDescent="0.35">
      <c r="K76" t="s">
        <v>113</v>
      </c>
      <c r="M76" s="15">
        <v>423312.46</v>
      </c>
    </row>
    <row r="77" spans="11:13" x14ac:dyDescent="0.35">
      <c r="K77" t="s">
        <v>131</v>
      </c>
      <c r="M77" s="15">
        <v>670591.53</v>
      </c>
    </row>
    <row r="78" spans="11:13" x14ac:dyDescent="0.35">
      <c r="K78" t="s">
        <v>466</v>
      </c>
      <c r="M78" s="15">
        <v>5486.53</v>
      </c>
    </row>
    <row r="79" spans="11:13" x14ac:dyDescent="0.35">
      <c r="K79" t="s">
        <v>118</v>
      </c>
      <c r="M79" s="15">
        <v>649062.67000000004</v>
      </c>
    </row>
    <row r="80" spans="11:13" x14ac:dyDescent="0.35">
      <c r="K80" t="s">
        <v>2288</v>
      </c>
      <c r="M80" s="15">
        <v>20551158.260000002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B853-CDFD-4180-B0D2-347A347CA382}">
  <dimension ref="A1"/>
  <sheetViews>
    <sheetView showGridLines="0" tabSelected="1" topLeftCell="A3" zoomScale="57" zoomScaleNormal="85" workbookViewId="0">
      <selection activeCell="AD15" sqref="AD15"/>
    </sheetView>
  </sheetViews>
  <sheetFormatPr defaultRowHeight="14.5" x14ac:dyDescent="0.35"/>
  <cols>
    <col min="1" max="16384" width="8.7265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F1936E93-AC22-4E86-9327-F616614AA615}">
  <ds:schemaRefs/>
</ds:datastoreItem>
</file>

<file path=customXml/itemProps2.xml><?xml version="1.0" encoding="utf-8"?>
<ds:datastoreItem xmlns:ds="http://schemas.openxmlformats.org/officeDocument/2006/customXml" ds:itemID="{F268E098-B6D2-4AD8-8BAC-51CCB93AD0F9}">
  <ds:schemaRefs/>
</ds:datastoreItem>
</file>

<file path=customXml/itemProps3.xml><?xml version="1.0" encoding="utf-8"?>
<ds:datastoreItem xmlns:ds="http://schemas.openxmlformats.org/officeDocument/2006/customXml" ds:itemID="{9956CDF4-4F2F-4AEC-B7BC-A7A7975D2153}">
  <ds:schemaRefs/>
</ds:datastoreItem>
</file>

<file path=customXml/itemProps4.xml><?xml version="1.0" encoding="utf-8"?>
<ds:datastoreItem xmlns:ds="http://schemas.openxmlformats.org/officeDocument/2006/customXml" ds:itemID="{205DB3F3-E3AD-4EEF-894E-40F361CFCE62}">
  <ds:schemaRefs/>
</ds:datastoreItem>
</file>

<file path=customXml/itemProps5.xml><?xml version="1.0" encoding="utf-8"?>
<ds:datastoreItem xmlns:ds="http://schemas.openxmlformats.org/officeDocument/2006/customXml" ds:itemID="{E44CDD38-9099-48B2-9814-221AEFED79CA}">
  <ds:schemaRefs/>
</ds:datastoreItem>
</file>

<file path=customXml/itemProps6.xml><?xml version="1.0" encoding="utf-8"?>
<ds:datastoreItem xmlns:ds="http://schemas.openxmlformats.org/officeDocument/2006/customXml" ds:itemID="{ECECD562-EAB5-4ABB-9AC4-C95A7486D024}">
  <ds:schemaRefs/>
</ds:datastoreItem>
</file>

<file path=customXml/itemProps7.xml><?xml version="1.0" encoding="utf-8"?>
<ds:datastoreItem xmlns:ds="http://schemas.openxmlformats.org/officeDocument/2006/customXml" ds:itemID="{7CD3692A-8F62-4C14-8620-D20ECE72F510}">
  <ds:schemaRefs/>
</ds:datastoreItem>
</file>

<file path=customXml/itemProps8.xml><?xml version="1.0" encoding="utf-8"?>
<ds:datastoreItem xmlns:ds="http://schemas.openxmlformats.org/officeDocument/2006/customXml" ds:itemID="{33145C6B-8D3E-4478-886A-8B0573A018E1}">
  <ds:schemaRefs/>
</ds:datastoreItem>
</file>

<file path=customXml/itemProps9.xml><?xml version="1.0" encoding="utf-8"?>
<ds:datastoreItem xmlns:ds="http://schemas.openxmlformats.org/officeDocument/2006/customXml" ds:itemID="{0762DC63-D29E-410A-B134-C46B2B458B90}">
  <ds:schemaRefs/>
</ds:datastoreItem>
</file>

<file path=customXml/itemProps10.xml><?xml version="1.0" encoding="utf-8"?>
<ds:datastoreItem xmlns:ds="http://schemas.openxmlformats.org/officeDocument/2006/customXml" ds:itemID="{C27AE798-E1E1-40EB-B27C-C4D6014C0860}">
  <ds:schemaRefs/>
</ds:datastoreItem>
</file>

<file path=customXml/itemProps11.xml><?xml version="1.0" encoding="utf-8"?>
<ds:datastoreItem xmlns:ds="http://schemas.openxmlformats.org/officeDocument/2006/customXml" ds:itemID="{D63DB18E-B329-4976-9A48-9475B4C93B02}">
  <ds:schemaRefs/>
</ds:datastoreItem>
</file>

<file path=customXml/itemProps12.xml><?xml version="1.0" encoding="utf-8"?>
<ds:datastoreItem xmlns:ds="http://schemas.openxmlformats.org/officeDocument/2006/customXml" ds:itemID="{F8F0C290-EE88-4D9F-B4E1-3C12045BF8D8}">
  <ds:schemaRefs/>
</ds:datastoreItem>
</file>

<file path=customXml/itemProps13.xml><?xml version="1.0" encoding="utf-8"?>
<ds:datastoreItem xmlns:ds="http://schemas.openxmlformats.org/officeDocument/2006/customXml" ds:itemID="{D3567060-7102-4234-B30D-D8E0A279761A}">
  <ds:schemaRefs/>
</ds:datastoreItem>
</file>

<file path=customXml/itemProps14.xml><?xml version="1.0" encoding="utf-8"?>
<ds:datastoreItem xmlns:ds="http://schemas.openxmlformats.org/officeDocument/2006/customXml" ds:itemID="{4A1169AE-C266-40BB-85CC-5B2472163B50}">
  <ds:schemaRefs/>
</ds:datastoreItem>
</file>

<file path=customXml/itemProps15.xml><?xml version="1.0" encoding="utf-8"?>
<ds:datastoreItem xmlns:ds="http://schemas.openxmlformats.org/officeDocument/2006/customXml" ds:itemID="{A82B2E5A-50B2-49F6-8A64-62364A659686}">
  <ds:schemaRefs/>
</ds:datastoreItem>
</file>

<file path=customXml/itemProps16.xml><?xml version="1.0" encoding="utf-8"?>
<ds:datastoreItem xmlns:ds="http://schemas.openxmlformats.org/officeDocument/2006/customXml" ds:itemID="{3ACEFCDD-C3F7-4DBA-AB14-FDC5482EDD69}">
  <ds:schemaRefs/>
</ds:datastoreItem>
</file>

<file path=customXml/itemProps17.xml><?xml version="1.0" encoding="utf-8"?>
<ds:datastoreItem xmlns:ds="http://schemas.openxmlformats.org/officeDocument/2006/customXml" ds:itemID="{49F7FECE-01AE-4392-96FB-DAB596F3403F}">
  <ds:schemaRefs/>
</ds:datastoreItem>
</file>

<file path=customXml/itemProps18.xml><?xml version="1.0" encoding="utf-8"?>
<ds:datastoreItem xmlns:ds="http://schemas.openxmlformats.org/officeDocument/2006/customXml" ds:itemID="{C6DA4475-8915-405A-BA35-8BD7FD664374}">
  <ds:schemaRefs/>
</ds:datastoreItem>
</file>

<file path=customXml/itemProps19.xml><?xml version="1.0" encoding="utf-8"?>
<ds:datastoreItem xmlns:ds="http://schemas.openxmlformats.org/officeDocument/2006/customXml" ds:itemID="{C27DB23A-48ED-492C-9D6C-6CDCEADC3750}">
  <ds:schemaRefs>
    <ds:schemaRef ds:uri="http://schemas.microsoft.com/DataMashup"/>
  </ds:schemaRefs>
</ds:datastoreItem>
</file>

<file path=customXml/itemProps20.xml><?xml version="1.0" encoding="utf-8"?>
<ds:datastoreItem xmlns:ds="http://schemas.openxmlformats.org/officeDocument/2006/customXml" ds:itemID="{F83739EF-B713-4A30-9BC1-8DCEFB890CE9}">
  <ds:schemaRefs/>
</ds:datastoreItem>
</file>

<file path=customXml/itemProps21.xml><?xml version="1.0" encoding="utf-8"?>
<ds:datastoreItem xmlns:ds="http://schemas.openxmlformats.org/officeDocument/2006/customXml" ds:itemID="{44BDF8FC-7B6E-4CCF-A02D-E432B80B3EA6}">
  <ds:schemaRefs/>
</ds:datastoreItem>
</file>

<file path=customXml/itemProps22.xml><?xml version="1.0" encoding="utf-8"?>
<ds:datastoreItem xmlns:ds="http://schemas.openxmlformats.org/officeDocument/2006/customXml" ds:itemID="{5DBDBF64-C684-448B-81D6-1B3E725EB8CA}">
  <ds:schemaRefs/>
</ds:datastoreItem>
</file>

<file path=customXml/itemProps23.xml><?xml version="1.0" encoding="utf-8"?>
<ds:datastoreItem xmlns:ds="http://schemas.openxmlformats.org/officeDocument/2006/customXml" ds:itemID="{4C0C241E-A783-4DA8-8429-CBAD473C7076}">
  <ds:schemaRefs/>
</ds:datastoreItem>
</file>

<file path=customXml/itemProps24.xml><?xml version="1.0" encoding="utf-8"?>
<ds:datastoreItem xmlns:ds="http://schemas.openxmlformats.org/officeDocument/2006/customXml" ds:itemID="{A5424A5A-7179-469B-9D1C-73E3B2FE0FCC}">
  <ds:schemaRefs/>
</ds:datastoreItem>
</file>

<file path=customXml/itemProps25.xml><?xml version="1.0" encoding="utf-8"?>
<ds:datastoreItem xmlns:ds="http://schemas.openxmlformats.org/officeDocument/2006/customXml" ds:itemID="{B85D3618-49F1-4FFE-A7EC-4439DB54F327}">
  <ds:schemaRefs/>
</ds:datastoreItem>
</file>

<file path=customXml/itemProps26.xml><?xml version="1.0" encoding="utf-8"?>
<ds:datastoreItem xmlns:ds="http://schemas.openxmlformats.org/officeDocument/2006/customXml" ds:itemID="{247CAD2C-FB9E-423F-B211-40F1CD9D327C}">
  <ds:schemaRefs/>
</ds:datastoreItem>
</file>

<file path=customXml/itemProps27.xml><?xml version="1.0" encoding="utf-8"?>
<ds:datastoreItem xmlns:ds="http://schemas.openxmlformats.org/officeDocument/2006/customXml" ds:itemID="{9EB950B7-75EA-47D3-AA3E-D98CBD4C0910}">
  <ds:schemaRefs/>
</ds:datastoreItem>
</file>

<file path=customXml/itemProps28.xml><?xml version="1.0" encoding="utf-8"?>
<ds:datastoreItem xmlns:ds="http://schemas.openxmlformats.org/officeDocument/2006/customXml" ds:itemID="{B2ED5F50-E65C-4813-A753-576674EEE67B}">
  <ds:schemaRefs/>
</ds:datastoreItem>
</file>

<file path=customXml/itemProps29.xml><?xml version="1.0" encoding="utf-8"?>
<ds:datastoreItem xmlns:ds="http://schemas.openxmlformats.org/officeDocument/2006/customXml" ds:itemID="{7E20BBCB-B786-4773-BF73-8803079DEDAA}">
  <ds:schemaRefs/>
</ds:datastoreItem>
</file>

<file path=customXml/itemProps30.xml><?xml version="1.0" encoding="utf-8"?>
<ds:datastoreItem xmlns:ds="http://schemas.openxmlformats.org/officeDocument/2006/customXml" ds:itemID="{F0E2454E-75DD-4C49-8F2D-2B65B524964C}">
  <ds:schemaRefs/>
</ds:datastoreItem>
</file>

<file path=customXml/itemProps31.xml><?xml version="1.0" encoding="utf-8"?>
<ds:datastoreItem xmlns:ds="http://schemas.openxmlformats.org/officeDocument/2006/customXml" ds:itemID="{6B44138D-4F57-495C-B00F-A343564BBC3C}">
  <ds:schemaRefs/>
</ds:datastoreItem>
</file>

<file path=customXml/itemProps32.xml><?xml version="1.0" encoding="utf-8"?>
<ds:datastoreItem xmlns:ds="http://schemas.openxmlformats.org/officeDocument/2006/customXml" ds:itemID="{A995B03E-977E-45A1-B38B-9FD5E990A145}">
  <ds:schemaRefs/>
</ds:datastoreItem>
</file>

<file path=customXml/itemProps33.xml><?xml version="1.0" encoding="utf-8"?>
<ds:datastoreItem xmlns:ds="http://schemas.openxmlformats.org/officeDocument/2006/customXml" ds:itemID="{E3B322DE-A26B-49F8-9A95-D8561AC576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Uncleaned Data</vt:lpstr>
      <vt:lpstr>Cleaned Data</vt:lpstr>
      <vt:lpstr>SQ1</vt:lpstr>
      <vt:lpstr>SQ2</vt:lpstr>
      <vt:lpstr>SQ3</vt:lpstr>
      <vt:lpstr>SQ4</vt:lpstr>
      <vt:lpstr>SQ5</vt:lpstr>
      <vt:lpstr>SQ6</vt:lpstr>
      <vt:lpstr>SQ7</vt:lpstr>
      <vt:lpstr>SQ8</vt:lpstr>
      <vt:lpstr>SQ9</vt:lpstr>
      <vt:lpstr>SQ10</vt:lpstr>
      <vt:lpstr>Pivot Tabel</vt:lpstr>
      <vt:lpstr>Data Model</vt:lpstr>
      <vt:lpstr>PowerPivote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dc:creator>
  <cp:lastModifiedBy>james R</cp:lastModifiedBy>
  <dcterms:created xsi:type="dcterms:W3CDTF">2025-10-25T04:24:52Z</dcterms:created>
  <dcterms:modified xsi:type="dcterms:W3CDTF">2025-11-27T04:44:46Z</dcterms:modified>
</cp:coreProperties>
</file>