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autoCompressPictures="0"/>
  <xr:revisionPtr revIDLastSave="0" documentId="8_{A6766451-C27B-4BD8-82F7-869582692494}" xr6:coauthVersionLast="46" xr6:coauthVersionMax="46" xr10:uidLastSave="{00000000-0000-0000-0000-000000000000}"/>
  <bookViews>
    <workbookView xWindow="28680" yWindow="-2025" windowWidth="30960" windowHeight="15840" activeTab="3"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0" r:id="rId13"/>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<sst xmlns="http://schemas.openxmlformats.org/spreadsheetml/2006/main" count="670" uniqueCount="380">
  <si>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</si>
  <si>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</si>
  <si>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</si>
  <si>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</si>
  <si>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</si>
  <si>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</si>
  <si>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</si>
  <si>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</si>
  <si>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</si>
  <si>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</si>
  <si>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</si>
  <si>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</si>
  <si>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</si>
  <si>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</si>
  <si>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</si>
  <si>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</si>
  <si>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</si>
  <si>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</si>
  <si>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</si>
  <si>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</si>
  <si>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</si>
  <si>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</si>
  <si>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</si>
  <si>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</si>
  <si>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</si>
  <si>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</si>
  <si>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</si>
  <si>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</si>
  <si>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</si>
  <si>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</si>
  <si>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</si>
  <si>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</si>
  <si>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</si>
  <si>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</si>
  <si>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</si>
  <si>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</si>
  <si>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</si>
  <si>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</si>
  <si>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</si>
  <si>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</si>
  <si>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</si>
  <si>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</si>
  <si>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</si>
  <si>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</si>
  <si>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</si>
  <si>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</si>
  <si>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</si>
  <si>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</si>
  <si>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</si>
  <si>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</si>
  <si>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</si>
  <si>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</si>
  <si>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</si>
  <si>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</si>
  <si>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</si>
  <si>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</si>
  <si>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</si>
  <si>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</si>
  <si>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</si>
  <si>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</si>
  <si>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</si>
  <si>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</si>
  <si>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</si>
  <si>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</si>
  <si>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</si>
  <si>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</si>
  <si>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</si>
  <si>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</si>
  <si>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</si>
  <si>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</si>
  <si>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</si>
  <si>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</si>
  <si>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</si>
  <si>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</si>
  <si>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</si>
  <si>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</si>
  <si>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</si>
  <si>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</si>
  <si>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</si>
  <si>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</si>
  <si>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</si>
  <si>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</si>
  <si>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</si>
  <si>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</si>
  <si>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</si>
  <si>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</si>
  <si>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</si>
  <si>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</si>
  <si>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</si>
  <si>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</si>
  <si>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</si>
  <si>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</si>
  <si>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</si>
  <si>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</si>
  <si>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</si>
  <si>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</si>
  <si>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</si>
  <si>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</si>
  <si>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</si>
  <si>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</si>
  <si>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</si>
  <si>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</si>
  <si>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</si>
  <si>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</si>
  <si>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</si>
  <si>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</si>
  <si>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</si>
  <si>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</si>
  <si>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</si>
  <si>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</si>
  <si>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</si>
  <si>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</si>
  <si>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</si>
  <si>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</si>
  <si>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</si>
  <si>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</si>
  <si>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</si>
  <si>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</si>
  <si>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</si>
  <si>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</si>
  <si>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</si>
  <si>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</si>
  <si>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Give us feedback on this tour</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</si>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</sst>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66">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1">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0"/>
      <tableStyleElement type="firstRowStripe" dxfId="9"/>
    </tableStyle>
    <tableStyle name="PivotTable Style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2016</c:v>
                </c:pt>
                <c:pt idx="1">
                  <c:v>2017</c:v>
                </c:pt>
                <c:pt idx="2">
                  <c:v>2018</c:v>
                </c:pt>
                <c:pt idx="3">
                  <c:v>2019</c:v>
                </c:pt>
                <c:pt idx="4">
                  <c:v>2020</c:v>
                </c:pt>
                <c:pt idx="5">
                  <c:v>2021</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2016</c:v>
                </c:pt>
                <c:pt idx="1">
                  <c:v>2017</c:v>
                </c:pt>
                <c:pt idx="2">
                  <c:v>2018</c:v>
                </c:pt>
                <c:pt idx="3">
                  <c:v>2019</c:v>
                </c:pt>
                <c:pt idx="4">
                  <c:v>2020</c:v>
                </c:pt>
                <c:pt idx="5">
                  <c:v>2021</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2016</c:v>
                </c:pt>
                <c:pt idx="1">
                  <c:v>2017</c:v>
                </c:pt>
                <c:pt idx="2">
                  <c:v>2018</c:v>
                </c:pt>
                <c:pt idx="3">
                  <c:v>2019</c:v>
                </c:pt>
                <c:pt idx="4">
                  <c:v>2020</c:v>
                </c:pt>
                <c:pt idx="5">
                  <c:v>2021</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hyperlink" Target="http://go.microsoft.com/fwlink/?LinkId=846285" TargetMode="External"/><Relationship Id="rId7" Type="http://schemas.openxmlformats.org/officeDocument/2006/relationships/image" Target="../media/image36.png"/><Relationship Id="rId2" Type="http://schemas.openxmlformats.org/officeDocument/2006/relationships/image" Target="../media/image34.PNG"/><Relationship Id="rId1" Type="http://schemas.openxmlformats.org/officeDocument/2006/relationships/hyperlink" Target="https://go.microsoft.com/fwlink/?linkid=844970" TargetMode="External"/><Relationship Id="rId6" Type="http://schemas.openxmlformats.org/officeDocument/2006/relationships/image" Target="../media/image35.png"/><Relationship Id="rId5" Type="http://schemas.openxmlformats.org/officeDocument/2006/relationships/hyperlink" Target="http://go.microsoft.com/fwlink/?LinkId=846286" TargetMode="External"/><Relationship Id="rId4" Type="http://schemas.openxmlformats.org/officeDocument/2006/relationships/hyperlink" Target="http://go.microsoft.com/fwlink/?LinkId=844969" TargetMode="External"/><Relationship Id="rId9" Type="http://schemas.openxmlformats.org/officeDocument/2006/relationships/image" Target="../media/image38.sv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391400" y="3206750"/>
          <a:ext cx="28765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0200" y="266700"/>
          <a:ext cx="5737225" cy="4616450"/>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87350" y="5524500"/>
          <a:ext cx="5737225" cy="4616450"/>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648575" y="10420350"/>
          <a:ext cx="570393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87350" y="10287001"/>
          <a:ext cx="573722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86475" y="6178550"/>
          <a:ext cx="5867400" cy="322024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87350" y="13315950"/>
          <a:ext cx="5737225" cy="3263900"/>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2188825" y="13392149"/>
          <a:ext cx="150495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392058" y="14668500"/>
          <a:ext cx="3117191"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0200" y="266700"/>
          <a:ext cx="573722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87350" y="5524500"/>
          <a:ext cx="573722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5249091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1341" y="11408228"/>
          <a:ext cx="574357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846187</xdr:colOff>
      <xdr:row>13</xdr:row>
      <xdr:rowOff>66411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940550" y="2448391"/>
          <a:ext cx="1439912" cy="666020"/>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753911" cy="5727378"/>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33"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2EA9304F-7979-4DF1-8501-5617DAD10CBF}"/>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34" name="TextBox 33"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318F510E-835F-4A46-BBFA-F381E12E7F76}"/>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2"/>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3"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4"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5"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7"/>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3087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769100" y="15422690"/>
          <a:ext cx="3451225" cy="1852485"/>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51047" y="12941738"/>
          <a:ext cx="5727700" cy="367938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781800" y="10718794"/>
          <a:ext cx="373380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856020" y="7515224"/>
          <a:ext cx="26849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9459" y="5505888"/>
          <a:ext cx="5727700" cy="7229037"/>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455150" y="3492500"/>
          <a:ext cx="2279650" cy="1384299"/>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30875"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5499" y="256269"/>
          <a:ext cx="5740400" cy="461126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713995" y="1139825"/>
          <a:ext cx="2160505" cy="1772820"/>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1742" y="5483663"/>
          <a:ext cx="574040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997700" y="9382104"/>
          <a:ext cx="3660374" cy="230189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88880" y="8391467"/>
          <a:ext cx="5737225" cy="4048182"/>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88880" y="12564645"/>
          <a:ext cx="5737225" cy="280035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696075" y="12297581"/>
          <a:ext cx="39465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718549" y="2473325"/>
          <a:ext cx="1812926" cy="123507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315075" y="11239500"/>
          <a:ext cx="9991275" cy="3135062"/>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36359" cy="5548169"/>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30875" cy="4749800"/>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87350" y="5524500"/>
          <a:ext cx="5737225" cy="3936999"/>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769350" y="8172449"/>
          <a:ext cx="3527425" cy="1701801"/>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4000"/>
          <a:ext cx="5730875" cy="4622800"/>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30875" cy="4616450"/>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680199" y="6102350"/>
          <a:ext cx="5195938" cy="95664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27774" y="7359650"/>
          <a:ext cx="3246488"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87350" y="5524500"/>
          <a:ext cx="5737225"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87350" y="10680699"/>
          <a:ext cx="5737225" cy="3244850"/>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696074" y="9925049"/>
          <a:ext cx="4264026" cy="3117850"/>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743700" y="13169900"/>
          <a:ext cx="3905249" cy="95445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87350" y="14077950"/>
          <a:ext cx="5737225"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78375" y="2273300"/>
          <a:ext cx="548148" cy="67301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829675" y="2044700"/>
          <a:ext cx="1666875" cy="95445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667500" y="3238499"/>
          <a:ext cx="397192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0200" y="266700"/>
          <a:ext cx="5737225" cy="4616450"/>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87350" y="5511800"/>
          <a:ext cx="5737225" cy="284479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10096500" y="6210299"/>
          <a:ext cx="22320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87350" y="8553450"/>
          <a:ext cx="5737225" cy="3092450"/>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93001" y="11779250"/>
          <a:ext cx="5730875"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0200" y="266700"/>
          <a:ext cx="5737225" cy="4616450"/>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87350" y="5524500"/>
          <a:ext cx="5737225" cy="3629024"/>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220200" y="11512550"/>
          <a:ext cx="224790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978775" y="3543299"/>
          <a:ext cx="2682874" cy="1231900"/>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7092950" y="8483600"/>
          <a:ext cx="4191000" cy="95445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87350" y="9302750"/>
          <a:ext cx="5737225" cy="4622800"/>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8940" y="14084300"/>
          <a:ext cx="5727700" cy="335319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0200" y="273050"/>
          <a:ext cx="5737225" cy="4565650"/>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87350" y="5524500"/>
          <a:ext cx="573722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959850" y="6951739"/>
          <a:ext cx="2584449" cy="1855711"/>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940800" y="844550"/>
          <a:ext cx="2774950"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87350" y="11817350"/>
          <a:ext cx="5737225" cy="301210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87350" y="5524501"/>
          <a:ext cx="5737225"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87350" y="9315451"/>
          <a:ext cx="5737225" cy="3854449"/>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87350" y="13335000"/>
          <a:ext cx="5737225" cy="2867025"/>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0200" y="266700"/>
          <a:ext cx="5737225"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398146" y="3151980"/>
          <a:ext cx="3314304" cy="118506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88.580666203707"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0-01-01T00:00:00" maxDate="2020-02-28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01-01T00:00:00"/>
    <s v="Anne"/>
    <x v="0"/>
    <n v="1400"/>
  </r>
  <r>
    <d v="2020-01-06T00:00:00"/>
    <s v="Mark"/>
    <x v="1"/>
    <n v="1010"/>
  </r>
  <r>
    <d v="2020-01-23T00:00:00"/>
    <s v="Anne"/>
    <x v="0"/>
    <n v="750"/>
  </r>
  <r>
    <d v="2020-01-27T00:00:00"/>
    <s v="Mark"/>
    <x v="2"/>
    <n v="510"/>
  </r>
  <r>
    <d v="2020-02-16T00:00:00"/>
    <s v="Mariya"/>
    <x v="2"/>
    <n v="1600"/>
  </r>
  <r>
    <d v="2020-02-27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0">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2.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election activeCell="A9" sqref="A9"/>
    </sheetView>
  </sheetViews>
  <sheetFormatPr defaultColWidth="11.1796875" defaultRowHeight="20.25" customHeight="1" x14ac:dyDescent="0.35"/>
  <cols>
    <col min="1" max="1" width="129.7265625" style="17" customWidth="1"/>
    <col min="2" max="2" width="3.54296875" style="17" customWidth="1"/>
    <col min="3" max="16384" width="11.1796875" style="17"/>
  </cols>
  <sheetData>
    <row r="1" spans="1:1" ht="15" customHeight="1" x14ac:dyDescent="0.35">
      <c r="A1" s="25" t="s">
        <v>331</v>
      </c>
    </row>
    <row r="2" spans="1:1" ht="101" x14ac:dyDescent="2.4">
      <c r="A2" s="37" t="s">
        <v>63</v>
      </c>
    </row>
    <row r="3" spans="1:1" ht="44" x14ac:dyDescent="0.5">
      <c r="A3" s="38" t="s">
        <v>103</v>
      </c>
    </row>
    <row r="4" spans="1:1" ht="264" customHeight="1" x14ac:dyDescent="0.35">
      <c r="A4" s="64" t="s">
        <v>349</v>
      </c>
    </row>
    <row r="5" spans="1:1" ht="20.25" customHeight="1" x14ac:dyDescent="0.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topLeftCell="A31" zoomScaleNormal="100" zoomScalePageLayoutView="125" workbookViewId="0">
      <selection activeCell="D68" sqref="D68:F73"/>
    </sheetView>
  </sheetViews>
  <sheetFormatPr defaultColWidth="8.81640625" defaultRowHeight="15" customHeight="1" x14ac:dyDescent="0.35"/>
  <cols>
    <col min="1" max="1" width="12.7265625" style="24" customWidth="1"/>
    <col min="2" max="2" width="82.81640625" style="17" customWidth="1"/>
    <col min="3" max="3" width="13.81640625" style="1" customWidth="1"/>
    <col min="4" max="4" width="24.453125" style="1" customWidth="1"/>
    <col min="5" max="5" width="23.81640625" style="1" customWidth="1"/>
    <col min="6" max="6" width="15.54296875" style="1" customWidth="1"/>
    <col min="7" max="16384" width="8.81640625" style="1"/>
  </cols>
  <sheetData>
    <row r="1" spans="1:6" ht="60" customHeight="1" x14ac:dyDescent="0.35">
      <c r="A1" s="24" t="s">
        <v>135</v>
      </c>
      <c r="C1"/>
      <c r="D1"/>
      <c r="E1"/>
      <c r="F1"/>
    </row>
    <row r="2" spans="1:6" ht="15" customHeight="1" x14ac:dyDescent="0.35">
      <c r="A2" s="24" t="s">
        <v>346</v>
      </c>
      <c r="C2"/>
      <c r="D2"/>
      <c r="E2"/>
      <c r="F2"/>
    </row>
    <row r="3" spans="1:6" ht="15" customHeight="1" x14ac:dyDescent="0.35">
      <c r="A3" s="24" t="s">
        <v>260</v>
      </c>
      <c r="C3"/>
      <c r="D3"/>
      <c r="E3"/>
      <c r="F3"/>
    </row>
    <row r="4" spans="1:6" ht="15" customHeight="1" x14ac:dyDescent="0.35">
      <c r="A4" s="24" t="s">
        <v>347</v>
      </c>
      <c r="C4"/>
      <c r="D4"/>
      <c r="E4"/>
      <c r="F4"/>
    </row>
    <row r="5" spans="1:6" s="4" customFormat="1" ht="15" customHeight="1" x14ac:dyDescent="0.35">
      <c r="A5" s="24" t="s">
        <v>327</v>
      </c>
      <c r="B5" s="17"/>
      <c r="C5" t="s">
        <v>84</v>
      </c>
      <c r="D5" t="s">
        <v>85</v>
      </c>
      <c r="E5"/>
      <c r="F5"/>
    </row>
    <row r="6" spans="1:6" s="4" customFormat="1" ht="15" customHeight="1" x14ac:dyDescent="0.35">
      <c r="A6" s="24" t="s">
        <v>364</v>
      </c>
      <c r="B6" s="17"/>
      <c r="C6">
        <f ca="1">YEAR(TODAY())-5</f>
        <v>2016</v>
      </c>
      <c r="D6">
        <v>500</v>
      </c>
      <c r="E6"/>
      <c r="F6"/>
    </row>
    <row r="7" spans="1:6" s="4" customFormat="1" ht="15" customHeight="1" x14ac:dyDescent="0.35">
      <c r="A7" s="24" t="s">
        <v>348</v>
      </c>
      <c r="B7" s="17"/>
      <c r="C7">
        <f ca="1">YEAR(TODAY())-4</f>
        <v>2017</v>
      </c>
      <c r="D7">
        <v>800</v>
      </c>
      <c r="E7"/>
      <c r="F7"/>
    </row>
    <row r="8" spans="1:6" s="4" customFormat="1" ht="15" customHeight="1" x14ac:dyDescent="0.35">
      <c r="A8" s="24" t="s">
        <v>261</v>
      </c>
      <c r="B8" s="17"/>
      <c r="C8">
        <f ca="1">YEAR(TODAY())-3</f>
        <v>2018</v>
      </c>
      <c r="D8">
        <v>1000</v>
      </c>
      <c r="E8"/>
      <c r="F8"/>
    </row>
    <row r="9" spans="1:6" s="4" customFormat="1" ht="15" customHeight="1" x14ac:dyDescent="0.35">
      <c r="A9" s="63" t="s">
        <v>340</v>
      </c>
      <c r="B9" s="17"/>
      <c r="C9">
        <f ca="1">YEAR(TODAY())-2</f>
        <v>2019</v>
      </c>
      <c r="D9">
        <v>900</v>
      </c>
      <c r="E9"/>
      <c r="F9"/>
    </row>
    <row r="10" spans="1:6" s="4" customFormat="1" ht="15" customHeight="1" x14ac:dyDescent="0.35">
      <c r="A10" s="24" t="s">
        <v>118</v>
      </c>
      <c r="B10" s="17"/>
      <c r="C10">
        <f ca="1">YEAR(TODAY())-1</f>
        <v>2020</v>
      </c>
      <c r="D10">
        <v>1000</v>
      </c>
      <c r="E10"/>
      <c r="F10"/>
    </row>
    <row r="11" spans="1:6" s="4" customFormat="1" ht="15" customHeight="1" x14ac:dyDescent="0.35">
      <c r="A11" s="24"/>
      <c r="B11" s="17"/>
      <c r="C11">
        <f ca="1">YEAR(TODAY())</f>
        <v>2021</v>
      </c>
      <c r="D11">
        <v>1200</v>
      </c>
      <c r="E11"/>
      <c r="F11"/>
    </row>
    <row r="12" spans="1:6" s="4" customFormat="1" ht="15" customHeight="1" x14ac:dyDescent="0.35">
      <c r="A12" s="24"/>
      <c r="B12" s="17"/>
      <c r="C12"/>
      <c r="D12"/>
      <c r="E12"/>
      <c r="F12"/>
    </row>
    <row r="13" spans="1:6" s="4" customFormat="1" ht="15" customHeight="1" x14ac:dyDescent="0.35">
      <c r="A13" s="24"/>
      <c r="B13" s="17"/>
      <c r="C13"/>
      <c r="D13"/>
      <c r="E13"/>
      <c r="F13"/>
    </row>
    <row r="14" spans="1:6" s="4" customFormat="1" ht="15" customHeight="1" x14ac:dyDescent="0.35">
      <c r="A14" s="24"/>
      <c r="B14" s="17"/>
      <c r="C14"/>
      <c r="D14"/>
      <c r="E14"/>
      <c r="F14"/>
    </row>
    <row r="15" spans="1:6" s="4" customFormat="1" ht="15" customHeight="1" x14ac:dyDescent="0.35">
      <c r="A15" s="24"/>
      <c r="B15" s="17"/>
      <c r="C15"/>
      <c r="D15"/>
      <c r="E15"/>
      <c r="F15"/>
    </row>
    <row r="16" spans="1:6" s="4" customFormat="1" ht="15" customHeight="1" x14ac:dyDescent="0.35">
      <c r="A16" s="24"/>
      <c r="B16" s="17"/>
      <c r="C16"/>
      <c r="D16"/>
      <c r="E16"/>
      <c r="F16"/>
    </row>
    <row r="17" spans="1:6" s="4" customFormat="1" ht="15" customHeight="1" x14ac:dyDescent="0.35">
      <c r="A17" s="24"/>
      <c r="B17" s="17"/>
      <c r="C17"/>
      <c r="D17"/>
      <c r="E17"/>
      <c r="F17"/>
    </row>
    <row r="18" spans="1:6" s="4" customFormat="1" ht="15" customHeight="1" x14ac:dyDescent="0.35">
      <c r="A18" s="24"/>
      <c r="B18" s="17"/>
      <c r="C18"/>
      <c r="D18"/>
      <c r="E18"/>
      <c r="F18"/>
    </row>
    <row r="19" spans="1:6" s="4" customFormat="1" ht="15" customHeight="1" x14ac:dyDescent="0.35">
      <c r="A19" s="24"/>
      <c r="B19" s="17"/>
      <c r="C19"/>
      <c r="D19"/>
      <c r="E19"/>
      <c r="F19"/>
    </row>
    <row r="20" spans="1:6" s="4" customFormat="1" ht="15" customHeight="1" x14ac:dyDescent="0.35">
      <c r="A20" s="24"/>
      <c r="B20" s="17"/>
      <c r="C20"/>
      <c r="D20"/>
      <c r="E20"/>
      <c r="F20"/>
    </row>
    <row r="21" spans="1:6" s="4" customFormat="1" ht="15" customHeight="1" x14ac:dyDescent="0.35">
      <c r="A21" s="24"/>
      <c r="B21" s="17"/>
      <c r="C21"/>
      <c r="D21"/>
      <c r="E21"/>
      <c r="F21"/>
    </row>
    <row r="22" spans="1:6" s="4" customFormat="1" ht="15" customHeight="1" x14ac:dyDescent="0.35">
      <c r="A22" s="24"/>
      <c r="B22" s="17"/>
    </row>
    <row r="23" spans="1:6" s="4" customFormat="1" ht="15" customHeight="1" x14ac:dyDescent="0.35">
      <c r="A23" s="24"/>
      <c r="B23" s="17"/>
    </row>
    <row r="24" spans="1:6" s="4" customFormat="1" ht="15" customHeight="1" x14ac:dyDescent="0.35">
      <c r="A24" s="24"/>
      <c r="B24" s="17"/>
    </row>
    <row r="27" spans="1:6" ht="15" customHeight="1" x14ac:dyDescent="0.35">
      <c r="A27" s="24" t="s">
        <v>217</v>
      </c>
      <c r="C27"/>
      <c r="D27"/>
      <c r="E27"/>
      <c r="F27"/>
    </row>
    <row r="28" spans="1:6" ht="15" customHeight="1" x14ac:dyDescent="0.35">
      <c r="A28" s="24" t="s">
        <v>218</v>
      </c>
      <c r="C28"/>
      <c r="D28"/>
      <c r="E28"/>
      <c r="F28"/>
    </row>
    <row r="29" spans="1:6" ht="15" customHeight="1" x14ac:dyDescent="0.35">
      <c r="A29" s="24" t="s">
        <v>219</v>
      </c>
      <c r="C29"/>
      <c r="D29"/>
      <c r="E29"/>
      <c r="F29"/>
    </row>
    <row r="30" spans="1:6" ht="15" customHeight="1" x14ac:dyDescent="0.35">
      <c r="A30" s="24" t="s">
        <v>227</v>
      </c>
      <c r="C30"/>
      <c r="D30"/>
      <c r="E30"/>
      <c r="F30"/>
    </row>
    <row r="31" spans="1:6" ht="15" customHeight="1" x14ac:dyDescent="0.35">
      <c r="A31" s="24" t="s">
        <v>228</v>
      </c>
      <c r="C31"/>
      <c r="D31"/>
      <c r="E31"/>
      <c r="F31"/>
    </row>
    <row r="32" spans="1:6" ht="15" customHeight="1" x14ac:dyDescent="0.35">
      <c r="A32" s="24" t="s">
        <v>220</v>
      </c>
      <c r="C32"/>
      <c r="D32"/>
      <c r="E32"/>
      <c r="F32"/>
    </row>
    <row r="33" spans="1:6" ht="15" customHeight="1" x14ac:dyDescent="0.35">
      <c r="A33" s="24" t="s">
        <v>352</v>
      </c>
      <c r="C33"/>
      <c r="D33"/>
      <c r="E33"/>
      <c r="F33"/>
    </row>
    <row r="34" spans="1:6" ht="15" customHeight="1" x14ac:dyDescent="0.35">
      <c r="A34" s="24" t="s">
        <v>365</v>
      </c>
      <c r="C34"/>
      <c r="D34"/>
      <c r="E34"/>
      <c r="F34"/>
    </row>
    <row r="35" spans="1:6" ht="15" customHeight="1" x14ac:dyDescent="0.35">
      <c r="A35" s="24" t="s">
        <v>221</v>
      </c>
      <c r="C35"/>
      <c r="D35"/>
      <c r="E35"/>
      <c r="F35"/>
    </row>
    <row r="36" spans="1:6" ht="15" customHeight="1" x14ac:dyDescent="0.35">
      <c r="C36"/>
      <c r="D36"/>
      <c r="E36"/>
      <c r="F36"/>
    </row>
    <row r="37" spans="1:6" ht="15" customHeight="1" x14ac:dyDescent="0.35">
      <c r="C37"/>
      <c r="D37"/>
      <c r="E37"/>
      <c r="F37"/>
    </row>
    <row r="38" spans="1:6" ht="15" customHeight="1" x14ac:dyDescent="0.35">
      <c r="C38"/>
      <c r="D38"/>
      <c r="E38"/>
      <c r="F38"/>
    </row>
    <row r="39" spans="1:6" ht="15" customHeight="1" x14ac:dyDescent="0.35">
      <c r="C39"/>
      <c r="D39"/>
      <c r="E39"/>
      <c r="F39"/>
    </row>
    <row r="40" spans="1:6" ht="15" customHeight="1" x14ac:dyDescent="0.35">
      <c r="C40"/>
      <c r="D40"/>
      <c r="E40"/>
      <c r="F40"/>
    </row>
    <row r="41" spans="1:6" ht="15" customHeight="1" x14ac:dyDescent="0.35">
      <c r="C41"/>
      <c r="D41"/>
      <c r="E41"/>
      <c r="F41"/>
    </row>
    <row r="42" spans="1:6" ht="15" customHeight="1" x14ac:dyDescent="0.35">
      <c r="C42"/>
      <c r="D42"/>
      <c r="E42"/>
      <c r="F42"/>
    </row>
    <row r="43" spans="1:6" ht="15" customHeight="1" x14ac:dyDescent="0.35">
      <c r="C43"/>
      <c r="D43"/>
      <c r="E43"/>
      <c r="F43"/>
    </row>
    <row r="44" spans="1:6" ht="15" customHeight="1" x14ac:dyDescent="0.35">
      <c r="C44"/>
      <c r="D44"/>
      <c r="E44"/>
      <c r="F44"/>
    </row>
    <row r="45" spans="1:6" ht="15" customHeight="1" x14ac:dyDescent="0.35">
      <c r="C45"/>
      <c r="D45"/>
      <c r="E45"/>
      <c r="F45"/>
    </row>
    <row r="46" spans="1:6" ht="15" customHeight="1" x14ac:dyDescent="0.35">
      <c r="C46"/>
      <c r="D46"/>
      <c r="E46"/>
      <c r="F46"/>
    </row>
    <row r="47" spans="1:6" ht="15" customHeight="1" x14ac:dyDescent="0.35">
      <c r="C47"/>
      <c r="D47"/>
      <c r="E47"/>
      <c r="F47"/>
    </row>
    <row r="48" spans="1:6" ht="15" customHeight="1" x14ac:dyDescent="0.35">
      <c r="C48"/>
      <c r="D48"/>
      <c r="E48"/>
      <c r="F48"/>
    </row>
    <row r="49" spans="1:6" ht="15" customHeight="1" x14ac:dyDescent="0.35">
      <c r="C49"/>
      <c r="D49"/>
      <c r="E49"/>
      <c r="F49"/>
    </row>
    <row r="50" spans="1:6" ht="15" customHeight="1" x14ac:dyDescent="0.35">
      <c r="C50"/>
      <c r="D50"/>
      <c r="E50"/>
      <c r="F50"/>
    </row>
    <row r="51" spans="1:6" ht="15" customHeight="1" x14ac:dyDescent="0.35">
      <c r="C51"/>
      <c r="D51"/>
      <c r="E51"/>
      <c r="F51"/>
    </row>
    <row r="52" spans="1:6" ht="15" customHeight="1" x14ac:dyDescent="0.35">
      <c r="A52" s="24" t="s">
        <v>222</v>
      </c>
      <c r="C52"/>
      <c r="D52"/>
      <c r="E52"/>
      <c r="F52"/>
    </row>
    <row r="53" spans="1:6" ht="15" customHeight="1" x14ac:dyDescent="0.35">
      <c r="A53" s="24" t="s">
        <v>226</v>
      </c>
      <c r="C53"/>
      <c r="D53"/>
      <c r="E53"/>
      <c r="F53"/>
    </row>
    <row r="54" spans="1:6" ht="15" customHeight="1" x14ac:dyDescent="0.35">
      <c r="A54" s="24" t="s">
        <v>262</v>
      </c>
      <c r="C54"/>
      <c r="D54"/>
      <c r="E54"/>
      <c r="F54"/>
    </row>
    <row r="55" spans="1:6" ht="15" customHeight="1" x14ac:dyDescent="0.35">
      <c r="A55" s="24" t="s">
        <v>328</v>
      </c>
    </row>
    <row r="56" spans="1:6" ht="15" customHeight="1" x14ac:dyDescent="0.35">
      <c r="A56" s="63" t="s">
        <v>358</v>
      </c>
    </row>
    <row r="57" spans="1:6" ht="15" customHeight="1" x14ac:dyDescent="0.35">
      <c r="A57" s="24" t="s">
        <v>216</v>
      </c>
    </row>
    <row r="62" spans="1:6" ht="15" customHeight="1" x14ac:dyDescent="0.35">
      <c r="F62"/>
    </row>
    <row r="63" spans="1:6" ht="15" customHeight="1" x14ac:dyDescent="0.35">
      <c r="C63"/>
      <c r="D63"/>
      <c r="E63"/>
      <c r="F63"/>
    </row>
    <row r="64" spans="1:6" ht="15" customHeight="1" x14ac:dyDescent="0.35">
      <c r="C64"/>
      <c r="D64"/>
      <c r="E64"/>
      <c r="F64"/>
    </row>
    <row r="67" spans="1:6" ht="15" customHeight="1" x14ac:dyDescent="0.35">
      <c r="D67" s="10" t="s">
        <v>78</v>
      </c>
      <c r="E67" s="10" t="s">
        <v>85</v>
      </c>
      <c r="F67" s="19" t="s">
        <v>86</v>
      </c>
    </row>
    <row r="68" spans="1:6" ht="15" customHeight="1" x14ac:dyDescent="0.35">
      <c r="A68" s="24" t="s">
        <v>113</v>
      </c>
      <c r="D68" s="17">
        <f ca="1">YEAR(TODAY())-5</f>
        <v>2016</v>
      </c>
      <c r="E68" s="6">
        <v>500</v>
      </c>
      <c r="F68" s="52">
        <v>5000</v>
      </c>
    </row>
    <row r="69" spans="1:6" ht="15" customHeight="1" x14ac:dyDescent="0.35">
      <c r="A69" s="24" t="s">
        <v>223</v>
      </c>
      <c r="C69"/>
      <c r="D69" s="17">
        <f ca="1">YEAR(TODAY())-4</f>
        <v>2017</v>
      </c>
      <c r="E69">
        <v>800</v>
      </c>
      <c r="F69" s="51">
        <v>11200</v>
      </c>
    </row>
    <row r="70" spans="1:6" ht="15" customHeight="1" x14ac:dyDescent="0.35">
      <c r="A70" s="24" t="s">
        <v>224</v>
      </c>
      <c r="C70"/>
      <c r="D70" s="17">
        <f ca="1">YEAR(TODAY())-3</f>
        <v>2018</v>
      </c>
      <c r="E70" s="6">
        <v>1000</v>
      </c>
      <c r="F70" s="52">
        <v>30000</v>
      </c>
    </row>
    <row r="71" spans="1:6" ht="15" customHeight="1" x14ac:dyDescent="0.35">
      <c r="A71" s="24" t="s">
        <v>225</v>
      </c>
      <c r="C71"/>
      <c r="D71" s="17">
        <f ca="1">YEAR(TODAY())-2</f>
        <v>2019</v>
      </c>
      <c r="E71">
        <v>900</v>
      </c>
      <c r="F71" s="51">
        <v>25000</v>
      </c>
    </row>
    <row r="72" spans="1:6" ht="15" customHeight="1" x14ac:dyDescent="0.35">
      <c r="A72" s="24" t="s">
        <v>112</v>
      </c>
      <c r="C72"/>
      <c r="D72" s="17">
        <f ca="1">YEAR(TODAY())-1</f>
        <v>2020</v>
      </c>
      <c r="E72" s="6">
        <v>1000</v>
      </c>
      <c r="F72" s="52">
        <v>5000</v>
      </c>
    </row>
    <row r="73" spans="1:6" ht="15" customHeight="1" x14ac:dyDescent="0.35">
      <c r="C73"/>
      <c r="D73" s="17">
        <f ca="1">YEAR(TODAY())</f>
        <v>2021</v>
      </c>
      <c r="E73">
        <v>1200</v>
      </c>
      <c r="F73" s="51">
        <v>8000</v>
      </c>
    </row>
    <row r="74" spans="1:6" ht="15" customHeight="1" x14ac:dyDescent="0.35">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1640625" defaultRowHeight="15" customHeight="1" x14ac:dyDescent="0.35"/>
  <cols>
    <col min="1" max="1" width="12.7265625" style="24" customWidth="1"/>
    <col min="2" max="2" width="82.81640625" style="17" customWidth="1"/>
    <col min="3" max="3" width="12.453125" style="1" customWidth="1"/>
    <col min="4" max="4" width="14" style="1" customWidth="1"/>
    <col min="5" max="5" width="13.1796875" style="1" bestFit="1" customWidth="1"/>
    <col min="6" max="6" width="14.81640625" style="1" bestFit="1" customWidth="1"/>
    <col min="7" max="16384" width="8.81640625" style="1"/>
  </cols>
  <sheetData>
    <row r="1" spans="1:6" ht="60" customHeight="1" x14ac:dyDescent="0.35">
      <c r="A1" s="24" t="s">
        <v>136</v>
      </c>
      <c r="C1"/>
      <c r="D1"/>
      <c r="E1"/>
      <c r="F1"/>
    </row>
    <row r="2" spans="1:6" ht="15" customHeight="1" x14ac:dyDescent="0.35">
      <c r="A2" s="24" t="s">
        <v>329</v>
      </c>
      <c r="C2"/>
      <c r="D2"/>
      <c r="E2"/>
      <c r="F2"/>
    </row>
    <row r="3" spans="1:6" ht="15" customHeight="1" x14ac:dyDescent="0.35">
      <c r="A3" s="24" t="s">
        <v>263</v>
      </c>
      <c r="C3" t="s">
        <v>78</v>
      </c>
      <c r="D3" t="s">
        <v>79</v>
      </c>
      <c r="E3" t="s">
        <v>27</v>
      </c>
      <c r="F3" t="s">
        <v>1</v>
      </c>
    </row>
    <row r="4" spans="1:6" ht="15" customHeight="1" x14ac:dyDescent="0.35">
      <c r="A4" s="24" t="s">
        <v>229</v>
      </c>
      <c r="C4" s="55">
        <f ca="1">TODAY()-57</f>
        <v>44185</v>
      </c>
      <c r="D4" t="s">
        <v>80</v>
      </c>
      <c r="E4" t="s">
        <v>81</v>
      </c>
      <c r="F4" s="53">
        <v>1400</v>
      </c>
    </row>
    <row r="5" spans="1:6" s="4" customFormat="1" ht="15" customHeight="1" x14ac:dyDescent="0.35">
      <c r="A5" s="24" t="s">
        <v>374</v>
      </c>
      <c r="B5" s="17"/>
      <c r="C5" s="55">
        <f ca="1">TODAY()-52</f>
        <v>44190</v>
      </c>
      <c r="D5" t="s">
        <v>71</v>
      </c>
      <c r="E5" t="s">
        <v>82</v>
      </c>
      <c r="F5" s="53">
        <v>1010</v>
      </c>
    </row>
    <row r="6" spans="1:6" s="4" customFormat="1" ht="15" customHeight="1" x14ac:dyDescent="0.35">
      <c r="A6" s="24" t="s">
        <v>375</v>
      </c>
      <c r="B6" s="17"/>
      <c r="C6" s="55">
        <f ca="1">TODAY()-35</f>
        <v>44207</v>
      </c>
      <c r="D6" t="s">
        <v>80</v>
      </c>
      <c r="E6" t="s">
        <v>81</v>
      </c>
      <c r="F6" s="53">
        <v>750</v>
      </c>
    </row>
    <row r="7" spans="1:6" s="4" customFormat="1" ht="15" customHeight="1" x14ac:dyDescent="0.35">
      <c r="A7" s="24" t="s">
        <v>377</v>
      </c>
      <c r="B7" s="17"/>
      <c r="C7" s="55">
        <f ca="1">TODAY()-31</f>
        <v>44211</v>
      </c>
      <c r="D7" t="s">
        <v>71</v>
      </c>
      <c r="E7" t="s">
        <v>83</v>
      </c>
      <c r="F7" s="53">
        <v>510</v>
      </c>
    </row>
    <row r="8" spans="1:6" s="4" customFormat="1" ht="15" customHeight="1" x14ac:dyDescent="0.35">
      <c r="A8" s="24" t="s">
        <v>118</v>
      </c>
      <c r="B8" s="17"/>
      <c r="C8" s="55">
        <f ca="1">TODAY()-11</f>
        <v>44231</v>
      </c>
      <c r="D8" t="s">
        <v>66</v>
      </c>
      <c r="E8" t="s">
        <v>83</v>
      </c>
      <c r="F8" s="53">
        <v>1600</v>
      </c>
    </row>
    <row r="9" spans="1:6" s="4" customFormat="1" ht="15" customHeight="1" x14ac:dyDescent="0.35">
      <c r="A9" s="24"/>
      <c r="B9" s="17"/>
      <c r="C9" s="55">
        <f ca="1">TODAY()</f>
        <v>44242</v>
      </c>
      <c r="D9" t="s">
        <v>74</v>
      </c>
      <c r="E9" t="s">
        <v>82</v>
      </c>
      <c r="F9" s="53">
        <v>680</v>
      </c>
    </row>
    <row r="10" spans="1:6" s="4" customFormat="1" ht="15" customHeight="1" x14ac:dyDescent="0.35">
      <c r="A10" s="24"/>
      <c r="B10" s="17"/>
      <c r="C10"/>
      <c r="D10"/>
      <c r="E10"/>
      <c r="F10"/>
    </row>
    <row r="11" spans="1:6" s="4" customFormat="1" ht="15" customHeight="1" x14ac:dyDescent="0.35">
      <c r="A11" s="24"/>
      <c r="B11" s="17"/>
      <c r="E11" s="20" t="s">
        <v>76</v>
      </c>
      <c r="F11" t="s">
        <v>87</v>
      </c>
    </row>
    <row r="12" spans="1:6" s="4" customFormat="1" ht="15" customHeight="1" x14ac:dyDescent="0.35">
      <c r="A12" s="24"/>
      <c r="B12" s="17"/>
      <c r="E12" s="4" t="s">
        <v>81</v>
      </c>
      <c r="F12" s="54">
        <v>2150</v>
      </c>
    </row>
    <row r="13" spans="1:6" s="4" customFormat="1" ht="15" customHeight="1" x14ac:dyDescent="0.35">
      <c r="A13" s="24"/>
      <c r="B13" s="17"/>
      <c r="E13" s="4" t="s">
        <v>83</v>
      </c>
      <c r="F13" s="54">
        <v>2110</v>
      </c>
    </row>
    <row r="14" spans="1:6" s="4" customFormat="1" ht="15" customHeight="1" x14ac:dyDescent="0.35">
      <c r="A14" s="24"/>
      <c r="B14" s="17"/>
      <c r="E14" s="4" t="s">
        <v>82</v>
      </c>
      <c r="F14" s="54">
        <v>1690</v>
      </c>
    </row>
    <row r="15" spans="1:6" s="4" customFormat="1" ht="15" customHeight="1" x14ac:dyDescent="0.35">
      <c r="A15" s="24"/>
      <c r="B15" s="17"/>
      <c r="E15" s="4" t="s">
        <v>77</v>
      </c>
      <c r="F15" s="54">
        <v>5950</v>
      </c>
    </row>
    <row r="16" spans="1:6" s="4" customFormat="1" ht="15" customHeight="1" x14ac:dyDescent="0.35">
      <c r="A16" s="24"/>
      <c r="B16" s="17"/>
      <c r="C16"/>
      <c r="D16"/>
      <c r="E16"/>
      <c r="F16"/>
    </row>
    <row r="17" spans="1:6" s="4" customFormat="1" ht="15" customHeight="1" x14ac:dyDescent="0.35">
      <c r="A17" s="24"/>
      <c r="B17" s="17"/>
      <c r="C17"/>
      <c r="D17"/>
      <c r="E17"/>
      <c r="F17"/>
    </row>
    <row r="18" spans="1:6" s="4" customFormat="1" ht="15" customHeight="1" x14ac:dyDescent="0.35">
      <c r="A18" s="24"/>
      <c r="B18" s="17"/>
      <c r="C18"/>
      <c r="D18"/>
      <c r="E18"/>
      <c r="F18"/>
    </row>
    <row r="19" spans="1:6" s="4" customFormat="1" ht="15" customHeight="1" x14ac:dyDescent="0.35">
      <c r="A19" s="24"/>
      <c r="B19" s="17"/>
      <c r="C19"/>
      <c r="D19"/>
      <c r="E19"/>
      <c r="F19"/>
    </row>
    <row r="20" spans="1:6" s="4" customFormat="1" ht="15" customHeight="1" x14ac:dyDescent="0.35">
      <c r="A20" s="24"/>
      <c r="B20" s="17"/>
      <c r="C20"/>
      <c r="D20"/>
      <c r="E20"/>
      <c r="F20"/>
    </row>
    <row r="21" spans="1:6" s="4" customFormat="1" ht="15" customHeight="1" x14ac:dyDescent="0.35">
      <c r="A21" s="24"/>
      <c r="B21" s="17"/>
      <c r="C21"/>
      <c r="D21"/>
      <c r="E21" t="s">
        <v>376</v>
      </c>
      <c r="F21"/>
    </row>
    <row r="22" spans="1:6" s="4" customFormat="1" ht="15" customHeight="1" x14ac:dyDescent="0.35">
      <c r="A22" s="24"/>
      <c r="B22" s="17"/>
      <c r="C22"/>
      <c r="D22"/>
      <c r="E22"/>
    </row>
    <row r="23" spans="1:6" s="4" customFormat="1" ht="15" customHeight="1" x14ac:dyDescent="0.35">
      <c r="A23" s="24"/>
      <c r="B23" s="17"/>
      <c r="C23"/>
      <c r="D23"/>
      <c r="E23"/>
    </row>
    <row r="24" spans="1:6" s="4" customFormat="1" ht="15" customHeight="1" x14ac:dyDescent="0.35">
      <c r="A24" s="24"/>
      <c r="B24" s="17"/>
      <c r="C24"/>
      <c r="D24"/>
      <c r="E24"/>
    </row>
    <row r="25" spans="1:6" ht="15" customHeight="1" x14ac:dyDescent="0.35">
      <c r="C25"/>
      <c r="D25"/>
      <c r="E25"/>
    </row>
    <row r="26" spans="1:6" ht="15" customHeight="1" x14ac:dyDescent="0.35">
      <c r="C26"/>
      <c r="D26"/>
      <c r="E26"/>
    </row>
    <row r="27" spans="1:6" ht="15" customHeight="1" x14ac:dyDescent="0.35">
      <c r="A27" s="24" t="s">
        <v>230</v>
      </c>
      <c r="C27"/>
      <c r="D27"/>
      <c r="E27"/>
      <c r="F27"/>
    </row>
    <row r="28" spans="1:6" ht="15" customHeight="1" x14ac:dyDescent="0.35">
      <c r="A28" s="24" t="s">
        <v>231</v>
      </c>
      <c r="C28"/>
      <c r="D28"/>
      <c r="E28"/>
      <c r="F28"/>
    </row>
    <row r="29" spans="1:6" ht="15" customHeight="1" x14ac:dyDescent="0.35">
      <c r="A29" s="24" t="s">
        <v>330</v>
      </c>
      <c r="C29"/>
      <c r="D29"/>
      <c r="E29"/>
      <c r="F29"/>
    </row>
    <row r="30" spans="1:6" ht="15" customHeight="1" x14ac:dyDescent="0.35">
      <c r="A30" s="24" t="s">
        <v>357</v>
      </c>
      <c r="C30"/>
      <c r="D30"/>
      <c r="E30"/>
      <c r="F30"/>
    </row>
    <row r="31" spans="1:6" ht="15" customHeight="1" x14ac:dyDescent="0.35">
      <c r="A31" s="24" t="s">
        <v>341</v>
      </c>
      <c r="C31"/>
      <c r="D31"/>
      <c r="E31"/>
      <c r="F31"/>
    </row>
    <row r="32" spans="1:6" ht="15" customHeight="1" x14ac:dyDescent="0.35">
      <c r="A32" s="24" t="s">
        <v>359</v>
      </c>
      <c r="C32"/>
      <c r="D32"/>
      <c r="E32"/>
      <c r="F32"/>
    </row>
    <row r="33" spans="1:6" ht="15" customHeight="1" x14ac:dyDescent="0.35">
      <c r="A33" s="63" t="s">
        <v>360</v>
      </c>
      <c r="C33"/>
      <c r="D33"/>
      <c r="E33"/>
      <c r="F33"/>
    </row>
    <row r="34" spans="1:6" ht="15" customHeight="1" x14ac:dyDescent="0.35">
      <c r="A34" s="63" t="s">
        <v>361</v>
      </c>
      <c r="C34" t="s">
        <v>78</v>
      </c>
      <c r="D34" t="s">
        <v>79</v>
      </c>
      <c r="E34" t="s">
        <v>27</v>
      </c>
      <c r="F34" t="s">
        <v>1</v>
      </c>
    </row>
    <row r="35" spans="1:6" ht="15" customHeight="1" x14ac:dyDescent="0.35">
      <c r="A35" s="24" t="s">
        <v>362</v>
      </c>
      <c r="C35" s="55">
        <f ca="1">TODAY()-57</f>
        <v>44185</v>
      </c>
      <c r="D35" t="s">
        <v>80</v>
      </c>
      <c r="E35" t="s">
        <v>81</v>
      </c>
      <c r="F35" s="53">
        <v>1400</v>
      </c>
    </row>
    <row r="36" spans="1:6" ht="15" customHeight="1" x14ac:dyDescent="0.35">
      <c r="A36" s="24" t="s">
        <v>232</v>
      </c>
      <c r="C36" s="55">
        <f ca="1">TODAY()-52</f>
        <v>44190</v>
      </c>
      <c r="D36" t="s">
        <v>71</v>
      </c>
      <c r="E36" t="s">
        <v>82</v>
      </c>
      <c r="F36" s="53">
        <v>1010</v>
      </c>
    </row>
    <row r="37" spans="1:6" ht="15" customHeight="1" x14ac:dyDescent="0.35">
      <c r="C37" s="55">
        <f ca="1">TODAY()-35</f>
        <v>44207</v>
      </c>
      <c r="D37" t="s">
        <v>80</v>
      </c>
      <c r="E37" t="s">
        <v>81</v>
      </c>
      <c r="F37" s="53">
        <v>750</v>
      </c>
    </row>
    <row r="38" spans="1:6" ht="15" customHeight="1" x14ac:dyDescent="0.35">
      <c r="C38" s="55">
        <f ca="1">TODAY()-31</f>
        <v>44211</v>
      </c>
      <c r="D38" t="s">
        <v>71</v>
      </c>
      <c r="E38" t="s">
        <v>83</v>
      </c>
      <c r="F38" s="53">
        <v>510</v>
      </c>
    </row>
    <row r="39" spans="1:6" ht="15" customHeight="1" x14ac:dyDescent="0.35">
      <c r="C39" s="55">
        <f ca="1">TODAY()-11</f>
        <v>44231</v>
      </c>
      <c r="D39" t="s">
        <v>66</v>
      </c>
      <c r="E39" t="s">
        <v>83</v>
      </c>
      <c r="F39" s="53">
        <v>1600</v>
      </c>
    </row>
    <row r="40" spans="1:6" ht="15" customHeight="1" x14ac:dyDescent="0.35">
      <c r="C40" s="55">
        <f ca="1">TODAY()</f>
        <v>44242</v>
      </c>
      <c r="D40" t="s">
        <v>74</v>
      </c>
      <c r="E40" t="s">
        <v>82</v>
      </c>
      <c r="F40" s="53">
        <v>680</v>
      </c>
    </row>
    <row r="41" spans="1:6" ht="15" customHeight="1" x14ac:dyDescent="0.35">
      <c r="C41"/>
      <c r="D41"/>
      <c r="E41"/>
      <c r="F41"/>
    </row>
    <row r="42" spans="1:6" ht="15" customHeight="1" x14ac:dyDescent="0.35">
      <c r="C42"/>
      <c r="D42"/>
      <c r="E42"/>
      <c r="F42"/>
    </row>
    <row r="43" spans="1:6" ht="15" customHeight="1" x14ac:dyDescent="0.35">
      <c r="C43"/>
      <c r="D43"/>
      <c r="E43"/>
      <c r="F43"/>
    </row>
    <row r="44" spans="1:6" ht="15" customHeight="1" x14ac:dyDescent="0.35">
      <c r="C44"/>
      <c r="D44"/>
      <c r="E44"/>
      <c r="F44"/>
    </row>
    <row r="45" spans="1:6" ht="15" customHeight="1" x14ac:dyDescent="0.35">
      <c r="C45"/>
      <c r="D45"/>
      <c r="E45"/>
      <c r="F45"/>
    </row>
    <row r="46" spans="1:6" ht="15" customHeight="1" x14ac:dyDescent="0.35">
      <c r="C46"/>
      <c r="D46"/>
      <c r="E46"/>
      <c r="F46"/>
    </row>
    <row r="47" spans="1:6" ht="15" customHeight="1" x14ac:dyDescent="0.35">
      <c r="C47"/>
      <c r="D47"/>
      <c r="E47"/>
      <c r="F47"/>
    </row>
    <row r="48" spans="1:6" ht="15" customHeight="1" x14ac:dyDescent="0.35">
      <c r="C48"/>
      <c r="D48"/>
      <c r="E48"/>
      <c r="F48"/>
    </row>
    <row r="49" spans="1:6" ht="15" customHeight="1" x14ac:dyDescent="0.35">
      <c r="C49"/>
      <c r="D49"/>
      <c r="E49"/>
      <c r="F49"/>
    </row>
    <row r="50" spans="1:6" ht="15" customHeight="1" x14ac:dyDescent="0.35">
      <c r="C50"/>
      <c r="D50"/>
      <c r="E50"/>
      <c r="F50"/>
    </row>
    <row r="51" spans="1:6" ht="15" customHeight="1" x14ac:dyDescent="0.35">
      <c r="C51"/>
      <c r="D51"/>
      <c r="E51"/>
      <c r="F51"/>
    </row>
    <row r="52" spans="1:6" ht="15" customHeight="1" x14ac:dyDescent="0.35">
      <c r="C52"/>
      <c r="D52"/>
      <c r="E52"/>
      <c r="F52"/>
    </row>
    <row r="53" spans="1:6" ht="15" customHeight="1" x14ac:dyDescent="0.35">
      <c r="C53"/>
      <c r="D53"/>
      <c r="E53"/>
      <c r="F53"/>
    </row>
    <row r="54" spans="1:6" ht="15" customHeight="1" x14ac:dyDescent="0.35">
      <c r="C54"/>
      <c r="D54"/>
      <c r="E54"/>
      <c r="F54"/>
    </row>
    <row r="55" spans="1:6" ht="15" customHeight="1" x14ac:dyDescent="0.35">
      <c r="C55"/>
      <c r="D55"/>
      <c r="E55"/>
      <c r="F55"/>
    </row>
    <row r="56" spans="1:6" ht="15" customHeight="1" x14ac:dyDescent="0.35">
      <c r="C56"/>
      <c r="D56"/>
      <c r="E56"/>
      <c r="F56"/>
    </row>
    <row r="57" spans="1:6" ht="15" customHeight="1" x14ac:dyDescent="0.35">
      <c r="C57"/>
      <c r="D57"/>
      <c r="E57"/>
      <c r="F57"/>
    </row>
    <row r="58" spans="1:6" ht="15" customHeight="1" x14ac:dyDescent="0.35">
      <c r="A58" s="24" t="s">
        <v>113</v>
      </c>
      <c r="C58"/>
      <c r="D58"/>
      <c r="E58"/>
      <c r="F58"/>
    </row>
    <row r="59" spans="1:6" ht="15" customHeight="1" x14ac:dyDescent="0.35">
      <c r="A59" s="24" t="s">
        <v>233</v>
      </c>
      <c r="C59"/>
      <c r="D59"/>
      <c r="E59"/>
      <c r="F59"/>
    </row>
    <row r="60" spans="1:6" ht="15" customHeight="1" x14ac:dyDescent="0.35">
      <c r="A60" s="24" t="s">
        <v>234</v>
      </c>
      <c r="C60"/>
      <c r="D60"/>
      <c r="E60"/>
      <c r="F60"/>
    </row>
    <row r="61" spans="1:6" ht="15" customHeight="1" x14ac:dyDescent="0.35">
      <c r="A61" s="24" t="s">
        <v>112</v>
      </c>
      <c r="C61"/>
      <c r="D61"/>
      <c r="E61"/>
      <c r="F61"/>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1640625" defaultRowHeight="15" customHeight="1" x14ac:dyDescent="0.35"/>
  <cols>
    <col min="1" max="1" width="8.81640625" style="24"/>
    <col min="2" max="2" width="95.1796875" style="17" customWidth="1"/>
  </cols>
  <sheetData>
    <row r="1" spans="1:2" ht="60" customHeight="1" x14ac:dyDescent="0.35">
      <c r="A1" s="24" t="s">
        <v>121</v>
      </c>
    </row>
    <row r="2" spans="1:2" s="21" customFormat="1" ht="15" customHeight="1" x14ac:dyDescent="0.45">
      <c r="A2" s="24" t="s">
        <v>264</v>
      </c>
      <c r="B2" s="17"/>
    </row>
    <row r="3" spans="1:2" s="21" customFormat="1" ht="15" customHeight="1" x14ac:dyDescent="0.45">
      <c r="A3" s="24" t="s">
        <v>332</v>
      </c>
      <c r="B3" s="17"/>
    </row>
    <row r="4" spans="1:2" s="22" customFormat="1" ht="15" customHeight="1" x14ac:dyDescent="0.9">
      <c r="A4" s="24" t="s">
        <v>350</v>
      </c>
      <c r="B4" s="17"/>
    </row>
    <row r="5" spans="1:2" s="23" customFormat="1" ht="15" customHeight="1" x14ac:dyDescent="0.35">
      <c r="A5" s="24" t="s">
        <v>351</v>
      </c>
      <c r="B5" s="17"/>
    </row>
    <row r="6" spans="1:2" s="23" customFormat="1" ht="15" customHeight="1" x14ac:dyDescent="0.35">
      <c r="A6" s="63" t="s">
        <v>353</v>
      </c>
      <c r="B6" s="17"/>
    </row>
    <row r="7" spans="1:2" ht="15" customHeight="1" x14ac:dyDescent="0.35">
      <c r="A7" s="24" t="s">
        <v>122</v>
      </c>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 ref="A7" r:id="rId4" tooltip="Select to Give us feedback on this tour" xr:uid="{00000000-0004-0000-0B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1640625" defaultRowHeight="15" customHeight="1" x14ac:dyDescent="0.35"/>
  <cols>
    <col min="1" max="1" width="12.7265625" style="24" customWidth="1"/>
    <col min="2" max="2" width="82.81640625" style="26" customWidth="1"/>
    <col min="3" max="16384" width="8.81640625" style="26"/>
  </cols>
  <sheetData>
    <row r="1" spans="1:7" ht="60" customHeight="1" x14ac:dyDescent="0.75">
      <c r="A1" s="24" t="s">
        <v>104</v>
      </c>
      <c r="B1" s="33"/>
    </row>
    <row r="2" spans="1:7" ht="15" customHeight="1" x14ac:dyDescent="0.35">
      <c r="A2" s="24" t="s">
        <v>105</v>
      </c>
    </row>
    <row r="3" spans="1:7" ht="15" customHeight="1" x14ac:dyDescent="0.35">
      <c r="A3" s="24" t="s">
        <v>106</v>
      </c>
      <c r="B3" s="34"/>
      <c r="C3" s="40" t="s">
        <v>0</v>
      </c>
      <c r="D3" s="40" t="s">
        <v>1</v>
      </c>
      <c r="F3" s="40" t="s">
        <v>6</v>
      </c>
      <c r="G3" s="40" t="s">
        <v>1</v>
      </c>
    </row>
    <row r="4" spans="1:7" ht="15" customHeight="1" x14ac:dyDescent="0.35">
      <c r="A4" s="24" t="s">
        <v>117</v>
      </c>
      <c r="C4" s="7" t="s">
        <v>2</v>
      </c>
      <c r="D4" s="7">
        <v>50</v>
      </c>
      <c r="F4" s="7" t="s">
        <v>7</v>
      </c>
      <c r="G4" s="7">
        <v>50</v>
      </c>
    </row>
    <row r="5" spans="1:7" s="27" customFormat="1" ht="15" customHeight="1" x14ac:dyDescent="0.35">
      <c r="A5" s="24" t="s">
        <v>265</v>
      </c>
      <c r="C5" s="7" t="s">
        <v>3</v>
      </c>
      <c r="D5" s="7">
        <v>20</v>
      </c>
      <c r="F5" s="7" t="s">
        <v>8</v>
      </c>
      <c r="G5" s="7">
        <v>30</v>
      </c>
    </row>
    <row r="6" spans="1:7" s="27" customFormat="1" ht="15" customHeight="1" x14ac:dyDescent="0.35">
      <c r="A6" s="24" t="s">
        <v>139</v>
      </c>
      <c r="B6" s="35"/>
      <c r="C6" s="7" t="s">
        <v>4</v>
      </c>
      <c r="D6" s="7">
        <v>60</v>
      </c>
      <c r="F6" s="7" t="s">
        <v>9</v>
      </c>
      <c r="G6" s="7">
        <v>10</v>
      </c>
    </row>
    <row r="7" spans="1:7" s="27" customFormat="1" ht="15" customHeight="1" x14ac:dyDescent="0.35">
      <c r="A7" s="24" t="s">
        <v>342</v>
      </c>
      <c r="C7" s="7" t="s">
        <v>5</v>
      </c>
      <c r="D7" s="7">
        <v>40</v>
      </c>
      <c r="F7" s="7" t="s">
        <v>10</v>
      </c>
      <c r="G7" s="7">
        <v>50</v>
      </c>
    </row>
    <row r="8" spans="1:7" s="27" customFormat="1" ht="15" customHeight="1" x14ac:dyDescent="0.35">
      <c r="A8" s="24" t="s">
        <v>276</v>
      </c>
      <c r="D8" s="28"/>
      <c r="G8" s="28"/>
    </row>
    <row r="9" spans="1:7" s="27" customFormat="1" ht="15" customHeight="1" x14ac:dyDescent="0.35">
      <c r="A9" s="24" t="s">
        <v>266</v>
      </c>
    </row>
    <row r="10" spans="1:7" s="27" customFormat="1" ht="15" customHeight="1" x14ac:dyDescent="0.35">
      <c r="A10" s="24" t="s">
        <v>277</v>
      </c>
      <c r="C10" s="40" t="s">
        <v>11</v>
      </c>
      <c r="D10" s="40" t="s">
        <v>1</v>
      </c>
      <c r="F10" s="40" t="s">
        <v>11</v>
      </c>
      <c r="G10" s="40" t="s">
        <v>1</v>
      </c>
    </row>
    <row r="11" spans="1:7" s="27" customFormat="1" ht="15" customHeight="1" x14ac:dyDescent="0.35">
      <c r="A11" s="24" t="s">
        <v>367</v>
      </c>
      <c r="C11" s="7" t="s">
        <v>12</v>
      </c>
      <c r="D11" s="7">
        <v>50</v>
      </c>
      <c r="F11" s="7" t="s">
        <v>12</v>
      </c>
      <c r="G11" s="7">
        <v>50</v>
      </c>
    </row>
    <row r="12" spans="1:7" s="27" customFormat="1" ht="15" customHeight="1" x14ac:dyDescent="0.35">
      <c r="A12" s="24" t="s">
        <v>278</v>
      </c>
      <c r="C12" s="7" t="s">
        <v>13</v>
      </c>
      <c r="D12" s="7">
        <v>100</v>
      </c>
      <c r="F12" s="7" t="s">
        <v>13</v>
      </c>
      <c r="G12" s="7">
        <v>100</v>
      </c>
    </row>
    <row r="13" spans="1:7" s="27" customFormat="1" ht="15" customHeight="1" x14ac:dyDescent="0.35">
      <c r="A13" s="24" t="s">
        <v>118</v>
      </c>
      <c r="C13" s="7" t="s">
        <v>14</v>
      </c>
      <c r="D13" s="7">
        <v>40</v>
      </c>
      <c r="F13" s="7" t="s">
        <v>14</v>
      </c>
      <c r="G13" s="7">
        <v>40</v>
      </c>
    </row>
    <row r="14" spans="1:7" s="27" customFormat="1" ht="15" customHeight="1" x14ac:dyDescent="0.35">
      <c r="A14" s="24"/>
      <c r="C14" s="7" t="s">
        <v>15</v>
      </c>
      <c r="D14" s="7">
        <v>50</v>
      </c>
      <c r="F14" s="7" t="s">
        <v>15</v>
      </c>
      <c r="G14" s="7">
        <v>50</v>
      </c>
    </row>
    <row r="15" spans="1:7" s="27" customFormat="1" ht="15" customHeight="1" thickBot="1" x14ac:dyDescent="0.4">
      <c r="A15" s="24"/>
      <c r="C15" s="7" t="s">
        <v>16</v>
      </c>
      <c r="D15" s="7">
        <v>20</v>
      </c>
      <c r="F15" s="7" t="s">
        <v>16</v>
      </c>
      <c r="G15" s="7">
        <v>20</v>
      </c>
    </row>
    <row r="16" spans="1:7" s="27" customFormat="1" ht="15" customHeight="1" thickTop="1" thickBot="1" x14ac:dyDescent="0.4">
      <c r="A16" s="24"/>
      <c r="D16" s="28"/>
      <c r="G16" s="39"/>
    </row>
    <row r="17" spans="1:1" s="27" customFormat="1" ht="15" customHeight="1" thickTop="1" x14ac:dyDescent="0.35">
      <c r="A17" s="24"/>
    </row>
    <row r="18" spans="1:1" s="27" customFormat="1" ht="15" customHeight="1" x14ac:dyDescent="0.35">
      <c r="A18" s="24"/>
    </row>
    <row r="19" spans="1:1" s="27" customFormat="1" ht="15" customHeight="1" x14ac:dyDescent="0.35">
      <c r="A19" s="24"/>
    </row>
    <row r="20" spans="1:1" s="27" customFormat="1" ht="15" customHeight="1" x14ac:dyDescent="0.35">
      <c r="A20" s="24"/>
    </row>
    <row r="21" spans="1:1" s="27" customFormat="1" ht="15" customHeight="1" x14ac:dyDescent="0.35">
      <c r="A21" s="24"/>
    </row>
    <row r="22" spans="1:1" s="27" customFormat="1" ht="15" customHeight="1" x14ac:dyDescent="0.35">
      <c r="A22" s="24"/>
    </row>
    <row r="23" spans="1:1" s="27" customFormat="1" ht="15" customHeight="1" x14ac:dyDescent="0.35">
      <c r="A23" s="24"/>
    </row>
    <row r="24" spans="1:1" s="27" customFormat="1" ht="15" customHeight="1" x14ac:dyDescent="0.35">
      <c r="A24" s="24"/>
    </row>
    <row r="27" spans="1:1" ht="15" customHeight="1" x14ac:dyDescent="0.35">
      <c r="A27" s="24" t="s">
        <v>107</v>
      </c>
    </row>
    <row r="28" spans="1:1" ht="15" customHeight="1" x14ac:dyDescent="0.35">
      <c r="A28" s="24" t="s">
        <v>108</v>
      </c>
    </row>
    <row r="29" spans="1:1" ht="15" customHeight="1" x14ac:dyDescent="0.35">
      <c r="A29" s="24" t="s">
        <v>267</v>
      </c>
    </row>
    <row r="30" spans="1:1" ht="15" customHeight="1" x14ac:dyDescent="0.35">
      <c r="A30" s="24" t="s">
        <v>268</v>
      </c>
    </row>
    <row r="31" spans="1:1" ht="15" customHeight="1" x14ac:dyDescent="0.35">
      <c r="A31" s="24" t="s">
        <v>269</v>
      </c>
    </row>
    <row r="32" spans="1:1" ht="15" customHeight="1" x14ac:dyDescent="0.35">
      <c r="A32" s="24" t="s">
        <v>109</v>
      </c>
    </row>
    <row r="33" spans="1:7" ht="15" customHeight="1" x14ac:dyDescent="0.35">
      <c r="A33" s="24" t="s">
        <v>333</v>
      </c>
    </row>
    <row r="34" spans="1:7" ht="15" customHeight="1" x14ac:dyDescent="0.35">
      <c r="A34" s="24" t="s">
        <v>270</v>
      </c>
    </row>
    <row r="35" spans="1:7" ht="15" customHeight="1" x14ac:dyDescent="0.35">
      <c r="A35" s="24" t="s">
        <v>271</v>
      </c>
    </row>
    <row r="36" spans="1:7" ht="15" customHeight="1" x14ac:dyDescent="0.35">
      <c r="A36" s="24" t="s">
        <v>368</v>
      </c>
      <c r="F36" s="31"/>
      <c r="G36" s="31"/>
    </row>
    <row r="37" spans="1:7" ht="15" customHeight="1" x14ac:dyDescent="0.35">
      <c r="A37" s="24" t="s">
        <v>272</v>
      </c>
      <c r="C37" s="40" t="s">
        <v>0</v>
      </c>
      <c r="D37" s="40" t="s">
        <v>1</v>
      </c>
      <c r="F37" s="31"/>
      <c r="G37" s="31"/>
    </row>
    <row r="38" spans="1:7" ht="15" customHeight="1" x14ac:dyDescent="0.35">
      <c r="A38" s="24" t="s">
        <v>273</v>
      </c>
      <c r="C38" s="7" t="s">
        <v>2</v>
      </c>
      <c r="D38" s="7">
        <v>50</v>
      </c>
      <c r="E38" s="27"/>
      <c r="F38" s="31"/>
      <c r="G38" s="31"/>
    </row>
    <row r="39" spans="1:7" ht="15" customHeight="1" x14ac:dyDescent="0.35">
      <c r="A39" s="24" t="s">
        <v>110</v>
      </c>
      <c r="C39" s="7" t="s">
        <v>3</v>
      </c>
      <c r="D39" s="7">
        <v>20</v>
      </c>
      <c r="E39" s="27"/>
      <c r="F39" s="31"/>
      <c r="G39" s="31"/>
    </row>
    <row r="40" spans="1:7" ht="15" customHeight="1" x14ac:dyDescent="0.35">
      <c r="A40" s="24" t="s">
        <v>274</v>
      </c>
      <c r="C40" s="7" t="s">
        <v>4</v>
      </c>
      <c r="D40" s="7">
        <v>60</v>
      </c>
      <c r="E40" s="27"/>
      <c r="F40" s="31"/>
      <c r="G40" s="31"/>
    </row>
    <row r="41" spans="1:7" ht="15" customHeight="1" x14ac:dyDescent="0.35">
      <c r="A41" s="24" t="s">
        <v>275</v>
      </c>
      <c r="C41" s="7" t="s">
        <v>5</v>
      </c>
      <c r="D41" s="7">
        <v>40</v>
      </c>
      <c r="E41" s="27"/>
      <c r="F41" s="31"/>
      <c r="G41" s="31"/>
    </row>
    <row r="42" spans="1:7" ht="15" customHeight="1" x14ac:dyDescent="0.35">
      <c r="A42" s="24" t="s">
        <v>137</v>
      </c>
      <c r="C42" s="27"/>
      <c r="D42" s="28">
        <f>SUM(D38:D41)</f>
        <v>170</v>
      </c>
      <c r="E42" s="27"/>
      <c r="F42" s="27"/>
      <c r="G42" s="27"/>
    </row>
    <row r="43" spans="1:7" ht="15" customHeight="1" x14ac:dyDescent="0.35">
      <c r="A43" s="24" t="s">
        <v>119</v>
      </c>
    </row>
    <row r="47" spans="1:7" ht="15" customHeight="1" x14ac:dyDescent="0.35">
      <c r="C47" s="40" t="s">
        <v>11</v>
      </c>
      <c r="D47" s="40" t="s">
        <v>1</v>
      </c>
      <c r="E47" s="27"/>
      <c r="F47" s="40" t="s">
        <v>11</v>
      </c>
      <c r="G47" s="40" t="s">
        <v>1</v>
      </c>
    </row>
    <row r="48" spans="1:7" ht="15" customHeight="1" x14ac:dyDescent="0.35">
      <c r="C48" s="7" t="s">
        <v>17</v>
      </c>
      <c r="D48" s="7">
        <v>20</v>
      </c>
      <c r="E48" s="27"/>
      <c r="F48" s="7" t="s">
        <v>18</v>
      </c>
      <c r="G48" s="7">
        <v>20</v>
      </c>
    </row>
    <row r="49" spans="3:7" ht="15" customHeight="1" x14ac:dyDescent="0.35">
      <c r="C49" s="7"/>
      <c r="D49" s="7"/>
      <c r="E49" s="27"/>
      <c r="F49" s="7" t="s">
        <v>19</v>
      </c>
      <c r="G49" s="7">
        <v>10</v>
      </c>
    </row>
    <row r="50" spans="3:7" ht="15" customHeight="1" x14ac:dyDescent="0.35">
      <c r="C50" s="7"/>
      <c r="D50" s="7"/>
      <c r="E50" s="27"/>
      <c r="F50" s="7" t="s">
        <v>20</v>
      </c>
      <c r="G50" s="7">
        <v>10</v>
      </c>
    </row>
    <row r="51" spans="3:7" ht="15" customHeight="1" x14ac:dyDescent="0.35">
      <c r="C51" s="7"/>
      <c r="D51" s="7"/>
      <c r="E51" s="27"/>
      <c r="F51" s="7" t="s">
        <v>21</v>
      </c>
      <c r="G51" s="7">
        <v>40</v>
      </c>
    </row>
    <row r="53" spans="3:7" ht="15" customHeight="1" x14ac:dyDescent="0.35">
      <c r="E53" s="40" t="s">
        <v>22</v>
      </c>
    </row>
    <row r="54" spans="3:7" ht="15" customHeight="1" x14ac:dyDescent="0.35">
      <c r="E54" s="28">
        <f>SUM(D48,G48:G51,100)</f>
        <v>200</v>
      </c>
    </row>
    <row r="66" spans="1:7" ht="15" customHeight="1" x14ac:dyDescent="0.35">
      <c r="A66" s="24" t="s">
        <v>111</v>
      </c>
    </row>
    <row r="67" spans="1:7" ht="15" customHeight="1" x14ac:dyDescent="0.35">
      <c r="A67" s="24" t="s">
        <v>279</v>
      </c>
    </row>
    <row r="68" spans="1:7" ht="15" customHeight="1" x14ac:dyDescent="0.35">
      <c r="A68" s="24" t="s">
        <v>280</v>
      </c>
    </row>
    <row r="69" spans="1:7" ht="15" customHeight="1" x14ac:dyDescent="0.35">
      <c r="A69" s="24" t="s">
        <v>369</v>
      </c>
    </row>
    <row r="70" spans="1:7" ht="15" customHeight="1" x14ac:dyDescent="0.35">
      <c r="A70" s="24" t="s">
        <v>281</v>
      </c>
    </row>
    <row r="71" spans="1:7" ht="15" customHeight="1" x14ac:dyDescent="0.35">
      <c r="A71" s="24" t="s">
        <v>138</v>
      </c>
    </row>
    <row r="72" spans="1:7" ht="15" customHeight="1" x14ac:dyDescent="0.35">
      <c r="A72" s="24" t="s">
        <v>282</v>
      </c>
      <c r="C72" s="40" t="s">
        <v>11</v>
      </c>
      <c r="D72" s="40" t="s">
        <v>1</v>
      </c>
      <c r="F72" s="40" t="s">
        <v>11</v>
      </c>
      <c r="G72" s="40" t="s">
        <v>1</v>
      </c>
    </row>
    <row r="73" spans="1:7" ht="15" customHeight="1" x14ac:dyDescent="0.35">
      <c r="A73" s="63" t="s">
        <v>370</v>
      </c>
      <c r="C73" s="7" t="s">
        <v>12</v>
      </c>
      <c r="D73" s="7">
        <v>50</v>
      </c>
      <c r="F73" s="7" t="s">
        <v>12</v>
      </c>
      <c r="G73" s="7">
        <v>50</v>
      </c>
    </row>
    <row r="74" spans="1:7" ht="15" customHeight="1" x14ac:dyDescent="0.35">
      <c r="A74" s="24" t="s">
        <v>120</v>
      </c>
      <c r="C74" s="7" t="s">
        <v>13</v>
      </c>
      <c r="D74" s="7">
        <v>100</v>
      </c>
      <c r="F74" s="7" t="s">
        <v>13</v>
      </c>
      <c r="G74" s="7">
        <v>100</v>
      </c>
    </row>
    <row r="75" spans="1:7" ht="15" customHeight="1" x14ac:dyDescent="0.35">
      <c r="C75" s="7" t="s">
        <v>14</v>
      </c>
      <c r="D75" s="7">
        <v>40</v>
      </c>
      <c r="F75" s="7" t="s">
        <v>14</v>
      </c>
      <c r="G75" s="7">
        <v>40</v>
      </c>
    </row>
    <row r="76" spans="1:7" ht="15" customHeight="1" x14ac:dyDescent="0.35">
      <c r="C76" s="7" t="s">
        <v>15</v>
      </c>
      <c r="D76" s="7">
        <v>50</v>
      </c>
      <c r="F76" s="7" t="s">
        <v>15</v>
      </c>
      <c r="G76" s="7">
        <v>50</v>
      </c>
    </row>
    <row r="77" spans="1:7" ht="15" customHeight="1" thickBot="1" x14ac:dyDescent="0.4">
      <c r="C77" s="7" t="s">
        <v>16</v>
      </c>
      <c r="D77" s="7">
        <v>20</v>
      </c>
      <c r="F77" s="7" t="s">
        <v>16</v>
      </c>
      <c r="G77" s="7">
        <v>20</v>
      </c>
    </row>
    <row r="78" spans="1:7" ht="15" customHeight="1" thickTop="1" thickBot="1" x14ac:dyDescent="0.4">
      <c r="D78" s="28">
        <f>SUMIF(D73:D77,"&gt;50")</f>
        <v>100</v>
      </c>
      <c r="F78" s="32"/>
      <c r="G78" s="30">
        <f>SUMIF(G73:G77,"&gt;=50")</f>
        <v>200</v>
      </c>
    </row>
    <row r="79" spans="1:7" ht="15" customHeight="1" thickTop="1" x14ac:dyDescent="0.35"/>
    <row r="82" spans="1:7" ht="15" customHeight="1" x14ac:dyDescent="0.35">
      <c r="C82" s="31"/>
      <c r="D82" s="31"/>
      <c r="E82" s="31"/>
      <c r="F82" s="31"/>
      <c r="G82" s="31"/>
    </row>
    <row r="83" spans="1:7" ht="15" customHeight="1" x14ac:dyDescent="0.35">
      <c r="C83" s="31"/>
      <c r="D83" s="31"/>
      <c r="E83" s="31"/>
      <c r="F83" s="31"/>
      <c r="G83" s="31"/>
    </row>
    <row r="84" spans="1:7" ht="15" customHeight="1" x14ac:dyDescent="0.35">
      <c r="C84" s="31"/>
      <c r="D84" s="31"/>
      <c r="E84" s="31"/>
      <c r="F84" s="31"/>
      <c r="G84" s="31"/>
    </row>
    <row r="85" spans="1:7" ht="15" customHeight="1" x14ac:dyDescent="0.35">
      <c r="C85" s="31"/>
      <c r="D85" s="31"/>
      <c r="E85" s="31"/>
      <c r="F85" s="31"/>
      <c r="G85" s="31"/>
    </row>
    <row r="86" spans="1:7" ht="15" customHeight="1" x14ac:dyDescent="0.35">
      <c r="A86" s="24" t="s">
        <v>113</v>
      </c>
      <c r="C86" s="31"/>
      <c r="D86" s="31"/>
      <c r="E86" s="31"/>
      <c r="F86" s="31"/>
      <c r="G86" s="31"/>
    </row>
    <row r="87" spans="1:7" ht="15" customHeight="1" x14ac:dyDescent="0.35">
      <c r="A87" s="24" t="s">
        <v>114</v>
      </c>
      <c r="C87" s="31"/>
      <c r="D87" s="31"/>
      <c r="E87" s="31"/>
      <c r="F87" s="31"/>
      <c r="G87" s="31"/>
    </row>
    <row r="88" spans="1:7" ht="15" customHeight="1" x14ac:dyDescent="0.35">
      <c r="A88" s="24" t="s">
        <v>115</v>
      </c>
      <c r="C88" s="31"/>
      <c r="D88" s="31"/>
      <c r="E88" s="31"/>
      <c r="F88" s="31"/>
      <c r="G88" s="31"/>
    </row>
    <row r="89" spans="1:7" ht="15" customHeight="1" x14ac:dyDescent="0.35">
      <c r="A89" s="24" t="s">
        <v>116</v>
      </c>
      <c r="C89" s="31"/>
      <c r="D89" s="31"/>
      <c r="E89" s="31"/>
      <c r="F89" s="31"/>
      <c r="G89" s="31"/>
    </row>
    <row r="90" spans="1:7" ht="15" customHeight="1" x14ac:dyDescent="0.35">
      <c r="A90" s="24" t="s">
        <v>363</v>
      </c>
      <c r="C90" s="31"/>
      <c r="D90" s="31"/>
      <c r="E90" s="31"/>
      <c r="F90" s="31"/>
      <c r="G90" s="31"/>
    </row>
    <row r="91" spans="1:7" ht="15" customHeight="1" x14ac:dyDescent="0.35">
      <c r="A91" s="24"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1640625" defaultRowHeight="15" customHeight="1" x14ac:dyDescent="0.35"/>
  <cols>
    <col min="1" max="1" width="12.7265625" style="36" customWidth="1"/>
    <col min="2" max="2" width="82.81640625" style="17" customWidth="1"/>
    <col min="3" max="16384" width="8.81640625" style="26"/>
  </cols>
  <sheetData>
    <row r="1" spans="1:9" ht="60" customHeight="1" x14ac:dyDescent="0.35">
      <c r="A1" s="36" t="s">
        <v>123</v>
      </c>
      <c r="C1" s="31"/>
      <c r="D1" s="31"/>
      <c r="E1" s="31"/>
      <c r="F1" s="31"/>
      <c r="G1" s="31"/>
      <c r="H1" s="31"/>
      <c r="I1" s="31"/>
    </row>
    <row r="2" spans="1:9" ht="15" customHeight="1" x14ac:dyDescent="0.35">
      <c r="A2" s="36" t="s">
        <v>140</v>
      </c>
      <c r="C2" s="31"/>
      <c r="D2" s="31"/>
      <c r="E2" s="31"/>
      <c r="F2" s="31"/>
      <c r="G2" s="31"/>
      <c r="H2" s="31"/>
      <c r="I2" s="31"/>
    </row>
    <row r="3" spans="1:9" ht="15" customHeight="1" x14ac:dyDescent="0.35">
      <c r="A3" s="36" t="s">
        <v>283</v>
      </c>
      <c r="C3" s="40" t="s">
        <v>23</v>
      </c>
      <c r="D3" s="40" t="s">
        <v>24</v>
      </c>
      <c r="E3" s="40" t="s">
        <v>25</v>
      </c>
      <c r="F3" s="40" t="s">
        <v>24</v>
      </c>
      <c r="G3" s="40" t="s">
        <v>25</v>
      </c>
      <c r="H3" s="31"/>
      <c r="I3" s="31"/>
    </row>
    <row r="4" spans="1:9" ht="15" customHeight="1" x14ac:dyDescent="0.35">
      <c r="A4" s="36" t="s">
        <v>124</v>
      </c>
      <c r="C4" s="29">
        <v>50</v>
      </c>
      <c r="D4" s="29">
        <v>50</v>
      </c>
      <c r="E4" s="28">
        <f>SUM(C4:D4)</f>
        <v>100</v>
      </c>
      <c r="F4" s="29">
        <v>75</v>
      </c>
      <c r="G4" s="29">
        <f>SUM(E4:F4)</f>
        <v>175</v>
      </c>
      <c r="H4" s="31"/>
      <c r="I4" s="31"/>
    </row>
    <row r="5" spans="1:9" s="27" customFormat="1" ht="15" customHeight="1" x14ac:dyDescent="0.35">
      <c r="A5" s="36" t="s">
        <v>284</v>
      </c>
      <c r="B5" s="17"/>
      <c r="C5" s="29">
        <v>50</v>
      </c>
      <c r="D5" s="29">
        <v>60</v>
      </c>
      <c r="E5" s="7"/>
      <c r="F5" s="29">
        <v>75</v>
      </c>
      <c r="G5" s="29"/>
      <c r="H5" s="31"/>
      <c r="I5" s="31"/>
    </row>
    <row r="6" spans="1:9" s="27" customFormat="1" ht="15" customHeight="1" x14ac:dyDescent="0.35">
      <c r="A6" s="36" t="s">
        <v>285</v>
      </c>
      <c r="B6" s="17"/>
      <c r="C6" s="29">
        <v>50</v>
      </c>
      <c r="D6" s="29">
        <v>70</v>
      </c>
      <c r="E6" s="7"/>
      <c r="F6" s="29">
        <v>75</v>
      </c>
      <c r="G6" s="29"/>
      <c r="H6" s="31"/>
      <c r="I6" s="31"/>
    </row>
    <row r="7" spans="1:9" s="27" customFormat="1" ht="15" customHeight="1" x14ac:dyDescent="0.35">
      <c r="A7" s="36" t="s">
        <v>286</v>
      </c>
      <c r="B7" s="17"/>
      <c r="C7" s="29">
        <v>50</v>
      </c>
      <c r="D7" s="29">
        <v>80</v>
      </c>
      <c r="E7" s="7"/>
      <c r="F7" s="29">
        <v>75</v>
      </c>
      <c r="G7" s="29"/>
      <c r="H7" s="31"/>
      <c r="I7" s="31"/>
    </row>
    <row r="8" spans="1:9" s="27" customFormat="1" ht="15" customHeight="1" x14ac:dyDescent="0.35">
      <c r="A8" s="36" t="s">
        <v>125</v>
      </c>
      <c r="B8" s="17"/>
      <c r="C8" s="31"/>
      <c r="D8" s="31"/>
      <c r="E8" s="31"/>
      <c r="F8" s="31"/>
      <c r="G8" s="31"/>
      <c r="H8" s="31"/>
      <c r="I8" s="31"/>
    </row>
    <row r="9" spans="1:9" s="27" customFormat="1" ht="15" customHeight="1" x14ac:dyDescent="0.35">
      <c r="A9" s="36" t="s">
        <v>126</v>
      </c>
      <c r="B9" s="17"/>
      <c r="C9" s="31"/>
      <c r="D9" s="31"/>
      <c r="E9" s="31"/>
      <c r="F9" s="31"/>
      <c r="G9" s="31"/>
      <c r="H9" s="31"/>
      <c r="I9" s="31"/>
    </row>
    <row r="10" spans="1:9" s="27" customFormat="1" ht="15" customHeight="1" x14ac:dyDescent="0.35">
      <c r="A10" s="36"/>
      <c r="B10" s="17"/>
      <c r="C10" s="40" t="s">
        <v>23</v>
      </c>
      <c r="D10" s="40" t="s">
        <v>24</v>
      </c>
      <c r="E10" s="40" t="s">
        <v>25</v>
      </c>
      <c r="F10" s="40" t="s">
        <v>24</v>
      </c>
      <c r="G10" s="40" t="s">
        <v>25</v>
      </c>
      <c r="H10" s="31"/>
      <c r="I10" s="31"/>
    </row>
    <row r="11" spans="1:9" s="27" customFormat="1" ht="15" customHeight="1" x14ac:dyDescent="0.35">
      <c r="A11" s="36"/>
      <c r="B11" s="17"/>
      <c r="C11" s="29">
        <v>50</v>
      </c>
      <c r="D11" s="29">
        <v>50</v>
      </c>
      <c r="E11" s="29">
        <f>SUM(C11:D11)</f>
        <v>100</v>
      </c>
      <c r="F11" s="29">
        <v>75</v>
      </c>
      <c r="G11" s="29">
        <f>SUM(E11:F11)</f>
        <v>175</v>
      </c>
      <c r="H11" s="31"/>
      <c r="I11" s="31"/>
    </row>
    <row r="12" spans="1:9" s="27" customFormat="1" ht="15" customHeight="1" x14ac:dyDescent="0.35">
      <c r="A12" s="36"/>
      <c r="B12" s="17"/>
      <c r="C12" s="29">
        <v>50</v>
      </c>
      <c r="D12" s="29">
        <v>60</v>
      </c>
      <c r="E12" s="29">
        <f t="shared" ref="E12:E14" si="0">SUM(C12:D12)</f>
        <v>110</v>
      </c>
      <c r="F12" s="29">
        <v>75</v>
      </c>
      <c r="G12" s="29">
        <f t="shared" ref="G12:G14" si="1">SUM(E12:F12)</f>
        <v>185</v>
      </c>
      <c r="H12" s="31"/>
      <c r="I12" s="31"/>
    </row>
    <row r="13" spans="1:9" s="27" customFormat="1" ht="15" customHeight="1" x14ac:dyDescent="0.35">
      <c r="A13" s="36"/>
      <c r="B13" s="17"/>
      <c r="C13" s="29">
        <v>50</v>
      </c>
      <c r="D13" s="29">
        <v>70</v>
      </c>
      <c r="E13" s="29">
        <f t="shared" si="0"/>
        <v>120</v>
      </c>
      <c r="F13" s="29">
        <v>75</v>
      </c>
      <c r="G13" s="29">
        <f t="shared" si="1"/>
        <v>195</v>
      </c>
      <c r="H13" s="31"/>
      <c r="I13" s="31"/>
    </row>
    <row r="14" spans="1:9" s="27" customFormat="1" ht="15" customHeight="1" x14ac:dyDescent="0.35">
      <c r="A14" s="36"/>
      <c r="B14" s="17"/>
      <c r="C14" s="56">
        <v>50</v>
      </c>
      <c r="D14" s="56">
        <v>80</v>
      </c>
      <c r="E14" s="56">
        <f t="shared" si="0"/>
        <v>130</v>
      </c>
      <c r="F14" s="56">
        <v>75</v>
      </c>
      <c r="G14" s="56">
        <f t="shared" si="1"/>
        <v>205</v>
      </c>
      <c r="H14" s="31"/>
      <c r="I14" s="31"/>
    </row>
    <row r="15" spans="1:9" s="27" customFormat="1" ht="15" customHeight="1" x14ac:dyDescent="0.35">
      <c r="A15" s="36"/>
      <c r="B15" s="17"/>
      <c r="C15" s="28">
        <f>SUM(C11:C14)</f>
        <v>200</v>
      </c>
      <c r="D15" s="7"/>
      <c r="E15" s="7"/>
      <c r="F15" s="7"/>
      <c r="G15" s="7"/>
      <c r="H15" s="31"/>
      <c r="I15" s="31"/>
    </row>
    <row r="16" spans="1:9" s="27" customFormat="1" ht="15" customHeight="1" x14ac:dyDescent="0.35">
      <c r="A16" s="36"/>
      <c r="B16" s="17"/>
      <c r="H16" s="31"/>
      <c r="I16" s="31"/>
    </row>
    <row r="17" spans="1:9" s="27" customFormat="1" ht="15" customHeight="1" x14ac:dyDescent="0.35">
      <c r="A17" s="36"/>
      <c r="B17" s="17"/>
      <c r="H17" s="31"/>
      <c r="I17" s="31"/>
    </row>
    <row r="18" spans="1:9" s="27" customFormat="1" ht="15" customHeight="1" x14ac:dyDescent="0.35">
      <c r="A18" s="36"/>
      <c r="B18" s="17"/>
      <c r="C18" s="31"/>
      <c r="D18" s="31"/>
      <c r="E18" s="31"/>
      <c r="F18" s="31"/>
      <c r="G18" s="31"/>
      <c r="H18" s="31"/>
      <c r="I18" s="31"/>
    </row>
    <row r="19" spans="1:9" s="27" customFormat="1" ht="15" customHeight="1" x14ac:dyDescent="0.35">
      <c r="A19" s="36"/>
      <c r="B19" s="17"/>
      <c r="C19" s="31"/>
      <c r="D19" s="31"/>
      <c r="E19" s="31"/>
      <c r="F19" s="31"/>
      <c r="G19" s="31"/>
      <c r="H19" s="31"/>
      <c r="I19" s="31"/>
    </row>
    <row r="20" spans="1:9" s="27" customFormat="1" ht="15" customHeight="1" x14ac:dyDescent="0.35">
      <c r="A20" s="36"/>
      <c r="B20" s="17"/>
      <c r="C20" s="31"/>
      <c r="D20" s="31"/>
      <c r="E20" s="31"/>
      <c r="F20" s="31"/>
      <c r="G20" s="31"/>
      <c r="H20" s="31"/>
      <c r="I20" s="31"/>
    </row>
    <row r="21" spans="1:9" s="27" customFormat="1" ht="15" customHeight="1" x14ac:dyDescent="0.35">
      <c r="A21" s="36"/>
      <c r="B21" s="17"/>
      <c r="C21" s="31"/>
      <c r="D21" s="31"/>
      <c r="E21" s="31"/>
      <c r="F21" s="31"/>
      <c r="G21" s="31"/>
      <c r="H21" s="31"/>
      <c r="I21" s="31"/>
    </row>
    <row r="22" spans="1:9" s="27" customFormat="1" ht="15" customHeight="1" x14ac:dyDescent="0.35">
      <c r="A22" s="36"/>
      <c r="B22" s="17"/>
    </row>
    <row r="23" spans="1:9" s="27" customFormat="1" ht="15" customHeight="1" x14ac:dyDescent="0.35">
      <c r="A23" s="36"/>
      <c r="B23" s="17"/>
    </row>
    <row r="24" spans="1:9" s="27" customFormat="1" ht="15" customHeight="1" x14ac:dyDescent="0.35">
      <c r="A24" s="36"/>
      <c r="B24" s="17"/>
    </row>
    <row r="27" spans="1:9" ht="15" customHeight="1" x14ac:dyDescent="0.35">
      <c r="A27" s="36" t="s">
        <v>127</v>
      </c>
    </row>
    <row r="28" spans="1:9" ht="15" customHeight="1" x14ac:dyDescent="0.35">
      <c r="A28" s="36" t="s">
        <v>128</v>
      </c>
    </row>
    <row r="29" spans="1:9" ht="15" customHeight="1" x14ac:dyDescent="0.35">
      <c r="A29" s="36" t="s">
        <v>287</v>
      </c>
    </row>
    <row r="30" spans="1:9" ht="15" customHeight="1" x14ac:dyDescent="0.35">
      <c r="A30" s="36" t="s">
        <v>288</v>
      </c>
    </row>
    <row r="31" spans="1:9" ht="15" customHeight="1" x14ac:dyDescent="0.35">
      <c r="A31" s="36" t="s">
        <v>141</v>
      </c>
    </row>
    <row r="33" spans="3:9" ht="15" customHeight="1" x14ac:dyDescent="0.35">
      <c r="C33" s="40" t="s">
        <v>34</v>
      </c>
      <c r="D33" s="40" t="s">
        <v>26</v>
      </c>
      <c r="E33" s="40" t="s">
        <v>27</v>
      </c>
      <c r="F33" s="40" t="s">
        <v>33</v>
      </c>
      <c r="G33" s="31"/>
      <c r="H33" s="31"/>
      <c r="I33" s="31"/>
    </row>
    <row r="34" spans="3:9" ht="15" customHeight="1" x14ac:dyDescent="0.35">
      <c r="C34" s="57" t="s">
        <v>28</v>
      </c>
      <c r="D34" s="57" t="s">
        <v>0</v>
      </c>
      <c r="E34" s="29" t="s">
        <v>29</v>
      </c>
      <c r="F34" s="29">
        <v>100</v>
      </c>
      <c r="G34" s="31"/>
      <c r="H34" s="31"/>
      <c r="I34" s="31"/>
    </row>
    <row r="35" spans="3:9" ht="15" customHeight="1" x14ac:dyDescent="0.35">
      <c r="C35" s="29"/>
      <c r="D35" s="29"/>
      <c r="E35" s="29" t="s">
        <v>30</v>
      </c>
      <c r="F35" s="29">
        <v>200</v>
      </c>
      <c r="G35" s="31"/>
      <c r="H35" s="31"/>
      <c r="I35" s="31"/>
    </row>
    <row r="36" spans="3:9" ht="15" customHeight="1" x14ac:dyDescent="0.35">
      <c r="C36" s="29"/>
      <c r="D36" s="29"/>
      <c r="E36" s="29" t="s">
        <v>31</v>
      </c>
      <c r="F36" s="29">
        <v>50</v>
      </c>
      <c r="G36" s="31"/>
      <c r="H36" s="31"/>
      <c r="I36" s="31"/>
    </row>
    <row r="37" spans="3:9" ht="15" customHeight="1" x14ac:dyDescent="0.35">
      <c r="C37" s="29"/>
      <c r="D37" s="29"/>
      <c r="E37" s="29" t="s">
        <v>32</v>
      </c>
      <c r="F37" s="29">
        <v>100</v>
      </c>
      <c r="G37" s="31"/>
      <c r="H37" s="31"/>
      <c r="I37" s="31"/>
    </row>
    <row r="38" spans="3:9" ht="15" customHeight="1" x14ac:dyDescent="0.35">
      <c r="C38" s="31"/>
      <c r="D38" s="31"/>
      <c r="E38" s="31"/>
      <c r="F38" s="31"/>
      <c r="G38" s="31"/>
      <c r="H38" s="31"/>
      <c r="I38" s="31"/>
    </row>
    <row r="39" spans="3:9" ht="15" customHeight="1" x14ac:dyDescent="0.35">
      <c r="C39" s="31"/>
      <c r="D39" s="31"/>
      <c r="E39" s="31"/>
      <c r="F39" s="31"/>
      <c r="G39" s="31"/>
      <c r="H39" s="31"/>
      <c r="I39" s="31"/>
    </row>
    <row r="40" spans="3:9" ht="15" customHeight="1" x14ac:dyDescent="0.35">
      <c r="C40" s="31"/>
      <c r="D40" s="31"/>
      <c r="E40" s="31"/>
      <c r="F40" s="31"/>
      <c r="G40" s="31"/>
      <c r="H40" s="31"/>
      <c r="I40" s="31"/>
    </row>
    <row r="41" spans="3:9" ht="15" customHeight="1" x14ac:dyDescent="0.35">
      <c r="C41" s="31"/>
      <c r="D41" s="31"/>
      <c r="E41" s="31"/>
      <c r="F41" s="31"/>
      <c r="G41" s="31"/>
      <c r="H41" s="31"/>
      <c r="I41" s="31"/>
    </row>
    <row r="42" spans="3:9" ht="15" customHeight="1" x14ac:dyDescent="0.35">
      <c r="C42" s="31"/>
      <c r="D42" s="31"/>
      <c r="E42" s="31"/>
      <c r="F42" s="31"/>
      <c r="G42" s="31"/>
      <c r="H42" s="31"/>
      <c r="I42" s="31"/>
    </row>
    <row r="43" spans="3:9" ht="15" customHeight="1" x14ac:dyDescent="0.35">
      <c r="C43" s="31"/>
      <c r="D43" s="31"/>
      <c r="E43" s="31"/>
      <c r="F43" s="31"/>
      <c r="G43" s="31"/>
      <c r="H43" s="31"/>
      <c r="I43" s="31"/>
    </row>
    <row r="44" spans="3:9" ht="15" customHeight="1" x14ac:dyDescent="0.35">
      <c r="C44" s="31"/>
      <c r="D44" s="31"/>
      <c r="E44" s="31"/>
      <c r="F44" s="31"/>
      <c r="G44" s="31"/>
      <c r="H44" s="31"/>
      <c r="I44" s="31"/>
    </row>
    <row r="45" spans="3:9" ht="15" customHeight="1" x14ac:dyDescent="0.35">
      <c r="C45" s="31"/>
      <c r="D45" s="31"/>
      <c r="E45" s="31"/>
      <c r="F45" s="31"/>
      <c r="G45" s="31"/>
      <c r="H45" s="31"/>
      <c r="I45" s="31"/>
    </row>
    <row r="46" spans="3:9" ht="15" customHeight="1" thickBot="1" x14ac:dyDescent="0.4">
      <c r="C46" s="40"/>
      <c r="D46" s="40" t="s">
        <v>35</v>
      </c>
      <c r="E46" s="40"/>
      <c r="F46" s="40"/>
      <c r="G46" s="31"/>
      <c r="H46" s="31"/>
      <c r="I46" s="31"/>
    </row>
    <row r="47" spans="3:9" ht="15" customHeight="1" thickTop="1" thickBot="1" x14ac:dyDescent="0.4">
      <c r="C47" s="57" t="s">
        <v>36</v>
      </c>
      <c r="D47" s="29">
        <v>35</v>
      </c>
      <c r="E47" s="29">
        <v>44</v>
      </c>
      <c r="F47" s="29">
        <v>79</v>
      </c>
      <c r="G47" s="31"/>
      <c r="H47" s="39" t="s">
        <v>61</v>
      </c>
      <c r="I47" s="31"/>
    </row>
    <row r="48" spans="3:9" ht="15" customHeight="1" thickTop="1" x14ac:dyDescent="0.35">
      <c r="C48" s="29"/>
      <c r="D48" s="29">
        <v>74</v>
      </c>
      <c r="E48" s="29">
        <v>64</v>
      </c>
      <c r="F48" s="29">
        <v>56</v>
      </c>
      <c r="G48" s="31"/>
      <c r="H48" s="29"/>
      <c r="I48" s="31"/>
    </row>
    <row r="49" spans="1:9" ht="15" customHeight="1" x14ac:dyDescent="0.35">
      <c r="C49" s="29"/>
      <c r="D49" s="29">
        <v>82</v>
      </c>
      <c r="E49" s="29">
        <v>50</v>
      </c>
      <c r="F49" s="29">
        <v>83</v>
      </c>
      <c r="G49" s="31"/>
      <c r="H49" s="29"/>
      <c r="I49" s="31"/>
    </row>
    <row r="50" spans="1:9" ht="15" customHeight="1" x14ac:dyDescent="0.35">
      <c r="C50" s="29"/>
      <c r="D50" s="29">
        <v>90</v>
      </c>
      <c r="E50" s="29">
        <v>22</v>
      </c>
      <c r="F50" s="29">
        <v>89</v>
      </c>
      <c r="G50" s="31"/>
      <c r="H50" s="29"/>
      <c r="I50" s="31"/>
    </row>
    <row r="51" spans="1:9" ht="15" customHeight="1" x14ac:dyDescent="0.35">
      <c r="C51" s="31"/>
      <c r="D51" s="31"/>
      <c r="E51" s="31"/>
      <c r="F51" s="31"/>
      <c r="G51" s="31"/>
      <c r="H51" s="31"/>
      <c r="I51" s="31"/>
    </row>
    <row r="52" spans="1:9" ht="15" customHeight="1" x14ac:dyDescent="0.35">
      <c r="C52" s="31"/>
      <c r="D52" s="31"/>
      <c r="E52" s="31"/>
      <c r="F52" s="31"/>
      <c r="G52" s="31"/>
      <c r="H52" s="31"/>
      <c r="I52" s="31"/>
    </row>
    <row r="53" spans="1:9" ht="15" customHeight="1" x14ac:dyDescent="0.35">
      <c r="C53" s="31"/>
      <c r="D53" s="31"/>
      <c r="E53" s="31"/>
      <c r="F53" s="31"/>
      <c r="G53" s="31"/>
      <c r="H53" s="31"/>
      <c r="I53" s="31"/>
    </row>
    <row r="54" spans="1:9" ht="15" customHeight="1" x14ac:dyDescent="0.35">
      <c r="C54" s="31"/>
      <c r="D54" s="31"/>
      <c r="E54" s="31"/>
      <c r="F54" s="31"/>
      <c r="G54" s="31"/>
      <c r="H54" s="31"/>
      <c r="I54" s="31"/>
    </row>
    <row r="55" spans="1:9" ht="15" customHeight="1" x14ac:dyDescent="0.35">
      <c r="C55" s="31"/>
      <c r="D55" s="31"/>
      <c r="E55" s="31"/>
      <c r="F55" s="31"/>
      <c r="G55" s="31"/>
      <c r="H55" s="31"/>
      <c r="I55" s="31"/>
    </row>
    <row r="56" spans="1:9" ht="15" customHeight="1" x14ac:dyDescent="0.35">
      <c r="C56" s="31"/>
      <c r="D56" s="31"/>
      <c r="E56" s="31"/>
      <c r="F56" s="31"/>
      <c r="G56" s="31"/>
      <c r="H56" s="31"/>
      <c r="I56" s="31"/>
    </row>
    <row r="57" spans="1:9" ht="15" customHeight="1" x14ac:dyDescent="0.35">
      <c r="C57" s="31"/>
      <c r="D57" s="31"/>
      <c r="E57" s="31"/>
      <c r="F57" s="31"/>
      <c r="G57" s="31"/>
      <c r="H57" s="31"/>
      <c r="I57" s="31"/>
    </row>
    <row r="60" spans="1:9" ht="15" customHeight="1" x14ac:dyDescent="0.35">
      <c r="C60" s="40" t="s">
        <v>37</v>
      </c>
      <c r="D60" s="40"/>
      <c r="E60" s="40"/>
      <c r="F60" s="40"/>
      <c r="G60" s="40"/>
      <c r="H60" s="40"/>
    </row>
    <row r="61" spans="1:9" ht="15" customHeight="1" x14ac:dyDescent="0.35">
      <c r="C61" s="57">
        <v>15</v>
      </c>
      <c r="D61" s="57">
        <v>30</v>
      </c>
      <c r="E61" s="29"/>
      <c r="F61" s="29"/>
      <c r="G61" s="29"/>
      <c r="H61" s="29"/>
    </row>
    <row r="64" spans="1:9" ht="15" customHeight="1" x14ac:dyDescent="0.35">
      <c r="A64" s="36" t="s">
        <v>113</v>
      </c>
    </row>
    <row r="65" spans="1:1" ht="15" customHeight="1" x14ac:dyDescent="0.35">
      <c r="A65" s="24" t="s">
        <v>142</v>
      </c>
    </row>
    <row r="66" spans="1:1" ht="15" customHeight="1" x14ac:dyDescent="0.35">
      <c r="A66" s="24" t="s">
        <v>143</v>
      </c>
    </row>
    <row r="67" spans="1:1" ht="15" customHeight="1" x14ac:dyDescent="0.35">
      <c r="A67" s="3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abSelected="1" zoomScaleNormal="100" zoomScalePageLayoutView="125" workbookViewId="0">
      <selection activeCell="K21" sqref="K21"/>
    </sheetView>
  </sheetViews>
  <sheetFormatPr defaultColWidth="8.81640625" defaultRowHeight="15" customHeight="1" x14ac:dyDescent="0.35"/>
  <cols>
    <col min="1" max="1" width="12.7265625" style="24" customWidth="1"/>
    <col min="2" max="2" width="82.81640625" style="17" customWidth="1"/>
    <col min="3" max="3" width="33.81640625" style="1" customWidth="1"/>
    <col min="4" max="4" width="10.26953125" style="1" customWidth="1"/>
    <col min="5" max="5" width="9.81640625" style="1" customWidth="1"/>
    <col min="6" max="7" width="15.54296875" style="15" customWidth="1"/>
    <col min="8" max="8" width="9.81640625" style="1" customWidth="1"/>
    <col min="9" max="16384" width="8.81640625" style="1"/>
  </cols>
  <sheetData>
    <row r="1" spans="1:8" ht="60" customHeight="1" x14ac:dyDescent="0.35">
      <c r="A1" s="24" t="s">
        <v>129</v>
      </c>
      <c r="C1"/>
      <c r="D1"/>
      <c r="E1"/>
      <c r="F1" s="13"/>
      <c r="G1" s="13"/>
      <c r="H1"/>
    </row>
    <row r="2" spans="1:8" ht="15" customHeight="1" x14ac:dyDescent="0.35">
      <c r="A2" s="24" t="s">
        <v>343</v>
      </c>
      <c r="C2"/>
      <c r="D2"/>
      <c r="E2"/>
      <c r="F2" s="13"/>
      <c r="G2" s="13"/>
      <c r="H2"/>
    </row>
    <row r="3" spans="1:8" ht="15" customHeight="1" x14ac:dyDescent="0.35">
      <c r="A3" s="24" t="s">
        <v>344</v>
      </c>
      <c r="C3"/>
      <c r="D3"/>
      <c r="E3"/>
      <c r="F3" s="13"/>
      <c r="G3" s="13"/>
      <c r="H3"/>
    </row>
    <row r="4" spans="1:8" ht="15" customHeight="1" x14ac:dyDescent="0.35">
      <c r="A4" s="24" t="s">
        <v>144</v>
      </c>
      <c r="C4" s="40" t="s">
        <v>38</v>
      </c>
      <c r="D4" s="40" t="s">
        <v>39</v>
      </c>
      <c r="E4" s="40" t="s">
        <v>40</v>
      </c>
      <c r="F4" s="13"/>
      <c r="G4" s="13"/>
      <c r="H4"/>
    </row>
    <row r="5" spans="1:8" s="4" customFormat="1" ht="15" customHeight="1" x14ac:dyDescent="0.35">
      <c r="A5" s="24" t="s">
        <v>145</v>
      </c>
      <c r="B5" s="17"/>
      <c r="C5" s="44" t="s">
        <v>88</v>
      </c>
      <c r="D5" s="11"/>
      <c r="E5" s="45" t="s">
        <v>41</v>
      </c>
      <c r="F5" s="13"/>
      <c r="G5" s="13"/>
      <c r="H5"/>
    </row>
    <row r="6" spans="1:8" s="4" customFormat="1" ht="15" customHeight="1" x14ac:dyDescent="0.35">
      <c r="A6" s="24" t="s">
        <v>289</v>
      </c>
      <c r="B6" s="17"/>
      <c r="C6" s="44" t="s">
        <v>95</v>
      </c>
      <c r="D6" s="12"/>
      <c r="E6" s="45"/>
      <c r="F6" s="13"/>
      <c r="G6" s="13"/>
      <c r="H6"/>
    </row>
    <row r="7" spans="1:8" s="4" customFormat="1" ht="15" customHeight="1" x14ac:dyDescent="0.35">
      <c r="A7" s="24" t="s">
        <v>126</v>
      </c>
      <c r="B7" s="17"/>
      <c r="C7" s="44" t="s">
        <v>90</v>
      </c>
      <c r="D7" s="12"/>
      <c r="E7" s="45"/>
      <c r="F7" s="13"/>
      <c r="G7" s="13"/>
      <c r="H7"/>
    </row>
    <row r="8" spans="1:8" s="4" customFormat="1" ht="15" customHeight="1" x14ac:dyDescent="0.35">
      <c r="A8" s="24"/>
      <c r="B8" s="17"/>
      <c r="C8" s="44" t="s">
        <v>89</v>
      </c>
      <c r="D8" s="12"/>
      <c r="E8" s="45"/>
      <c r="F8" s="13"/>
      <c r="G8" s="13"/>
      <c r="H8"/>
    </row>
    <row r="9" spans="1:8" s="4" customFormat="1" ht="15" customHeight="1" x14ac:dyDescent="0.35">
      <c r="A9" s="24"/>
      <c r="B9" s="17"/>
      <c r="C9" s="46" t="s">
        <v>100</v>
      </c>
      <c r="D9" s="59"/>
      <c r="E9" s="60"/>
      <c r="F9" s="13"/>
      <c r="G9" s="13"/>
      <c r="H9"/>
    </row>
    <row r="10" spans="1:8" s="4" customFormat="1" ht="15" customHeight="1" x14ac:dyDescent="0.35">
      <c r="A10" s="24"/>
      <c r="B10" s="17"/>
      <c r="C10"/>
      <c r="D10"/>
      <c r="E10"/>
      <c r="F10" s="13"/>
      <c r="G10" s="13"/>
      <c r="H10"/>
    </row>
    <row r="11" spans="1:8" s="4" customFormat="1" ht="15" customHeight="1" x14ac:dyDescent="0.35">
      <c r="A11" s="24"/>
      <c r="B11" s="17"/>
      <c r="C11"/>
      <c r="D11"/>
      <c r="E11"/>
      <c r="F11" s="13"/>
      <c r="G11" s="13"/>
      <c r="H11"/>
    </row>
    <row r="12" spans="1:8" s="4" customFormat="1" ht="15" customHeight="1" x14ac:dyDescent="0.35">
      <c r="A12" s="24"/>
      <c r="B12" s="17"/>
      <c r="C12"/>
      <c r="D12"/>
      <c r="E12"/>
      <c r="F12" s="13"/>
      <c r="G12" s="13"/>
      <c r="H12"/>
    </row>
    <row r="13" spans="1:8" s="4" customFormat="1" ht="15" customHeight="1" x14ac:dyDescent="0.35">
      <c r="A13" s="24"/>
      <c r="B13" s="17"/>
      <c r="C13"/>
      <c r="D13"/>
      <c r="E13"/>
      <c r="F13" s="13"/>
      <c r="G13" s="13"/>
      <c r="H13"/>
    </row>
    <row r="14" spans="1:8" s="4" customFormat="1" ht="15" customHeight="1" x14ac:dyDescent="0.35">
      <c r="A14" s="24"/>
      <c r="B14" s="17"/>
      <c r="C14"/>
      <c r="D14"/>
      <c r="E14"/>
      <c r="F14" s="13"/>
      <c r="G14" s="13"/>
      <c r="H14"/>
    </row>
    <row r="15" spans="1:8" s="4" customFormat="1" ht="15" customHeight="1" x14ac:dyDescent="0.35">
      <c r="A15" s="24"/>
      <c r="B15" s="17"/>
      <c r="C15"/>
      <c r="D15"/>
      <c r="E15"/>
      <c r="F15" s="13"/>
      <c r="G15" s="13"/>
      <c r="H15"/>
    </row>
    <row r="16" spans="1:8" s="4" customFormat="1" ht="15" customHeight="1" x14ac:dyDescent="0.35">
      <c r="A16" s="24"/>
      <c r="B16" s="17"/>
      <c r="C16"/>
      <c r="D16"/>
      <c r="E16"/>
      <c r="F16" s="13"/>
      <c r="G16" s="13"/>
      <c r="H16"/>
    </row>
    <row r="17" spans="1:8" s="4" customFormat="1" ht="15" customHeight="1" x14ac:dyDescent="0.35">
      <c r="A17" s="24"/>
      <c r="B17" s="17"/>
      <c r="C17"/>
      <c r="D17"/>
      <c r="E17"/>
      <c r="F17" s="13"/>
      <c r="G17" s="13"/>
      <c r="H17"/>
    </row>
    <row r="18" spans="1:8" s="4" customFormat="1" ht="15" customHeight="1" x14ac:dyDescent="0.35">
      <c r="A18" s="24"/>
      <c r="B18" s="17"/>
      <c r="C18"/>
      <c r="D18"/>
      <c r="E18"/>
      <c r="F18" s="13"/>
      <c r="G18" s="13"/>
      <c r="H18"/>
    </row>
    <row r="19" spans="1:8" s="4" customFormat="1" ht="15" customHeight="1" x14ac:dyDescent="0.35">
      <c r="A19" s="24"/>
      <c r="B19" s="17"/>
      <c r="C19"/>
      <c r="D19"/>
      <c r="E19"/>
      <c r="F19" s="13"/>
      <c r="G19" s="13"/>
      <c r="H19"/>
    </row>
    <row r="20" spans="1:8" s="4" customFormat="1" ht="15" customHeight="1" x14ac:dyDescent="0.35">
      <c r="A20" s="24"/>
      <c r="B20" s="17"/>
      <c r="C20"/>
      <c r="D20"/>
      <c r="E20"/>
      <c r="F20" s="13"/>
      <c r="G20" s="13"/>
      <c r="H20"/>
    </row>
    <row r="21" spans="1:8" s="4" customFormat="1" ht="15" customHeight="1" x14ac:dyDescent="0.35">
      <c r="A21" s="24"/>
      <c r="B21" s="17"/>
      <c r="C21"/>
      <c r="D21"/>
      <c r="E21"/>
      <c r="F21" s="13"/>
      <c r="G21" s="13"/>
      <c r="H21"/>
    </row>
    <row r="22" spans="1:8" s="4" customFormat="1" ht="15" customHeight="1" x14ac:dyDescent="0.35">
      <c r="A22" s="24"/>
      <c r="B22" s="17"/>
      <c r="F22" s="14"/>
      <c r="G22" s="14"/>
    </row>
    <row r="23" spans="1:8" s="4" customFormat="1" ht="15" customHeight="1" x14ac:dyDescent="0.35">
      <c r="A23" s="24"/>
      <c r="B23" s="17"/>
      <c r="F23" s="14"/>
      <c r="G23" s="14"/>
    </row>
    <row r="24" spans="1:8" s="4" customFormat="1" ht="15" customHeight="1" x14ac:dyDescent="0.35">
      <c r="A24" s="24"/>
      <c r="B24" s="17"/>
      <c r="F24" s="14"/>
      <c r="G24" s="14"/>
    </row>
    <row r="27" spans="1:8" ht="15" customHeight="1" x14ac:dyDescent="0.35">
      <c r="A27" s="24" t="s">
        <v>146</v>
      </c>
    </row>
    <row r="28" spans="1:8" ht="15" customHeight="1" x14ac:dyDescent="0.35">
      <c r="A28" s="24" t="s">
        <v>147</v>
      </c>
    </row>
    <row r="29" spans="1:8" ht="15" customHeight="1" x14ac:dyDescent="0.35">
      <c r="A29" s="24" t="s">
        <v>290</v>
      </c>
    </row>
    <row r="30" spans="1:8" ht="15" customHeight="1" x14ac:dyDescent="0.35">
      <c r="A30" s="24" t="s">
        <v>291</v>
      </c>
      <c r="C30"/>
      <c r="D30"/>
      <c r="E30"/>
      <c r="F30" s="13"/>
    </row>
    <row r="31" spans="1:8" ht="15" customHeight="1" x14ac:dyDescent="0.35">
      <c r="A31" s="24" t="s">
        <v>292</v>
      </c>
      <c r="C31" s="40" t="s">
        <v>42</v>
      </c>
      <c r="D31" s="40" t="s">
        <v>39</v>
      </c>
      <c r="E31" s="40" t="s">
        <v>40</v>
      </c>
      <c r="F31" s="61" t="s">
        <v>99</v>
      </c>
    </row>
    <row r="32" spans="1:8" ht="15" customHeight="1" x14ac:dyDescent="0.35">
      <c r="A32" s="24" t="s">
        <v>293</v>
      </c>
      <c r="C32" s="9" t="s">
        <v>91</v>
      </c>
      <c r="D32"/>
      <c r="E32"/>
      <c r="F32"/>
      <c r="G32"/>
    </row>
    <row r="33" spans="1:8" ht="15" customHeight="1" x14ac:dyDescent="0.35">
      <c r="A33" s="24" t="s">
        <v>294</v>
      </c>
      <c r="C33" s="9" t="s">
        <v>92</v>
      </c>
      <c r="D33"/>
      <c r="E33"/>
      <c r="F33"/>
      <c r="G33"/>
      <c r="H33"/>
    </row>
    <row r="34" spans="1:8" ht="15" customHeight="1" x14ac:dyDescent="0.35">
      <c r="A34" s="24" t="s">
        <v>295</v>
      </c>
      <c r="C34" s="9" t="s">
        <v>93</v>
      </c>
      <c r="D34"/>
      <c r="E34"/>
      <c r="F34"/>
      <c r="G34"/>
      <c r="H34"/>
    </row>
    <row r="35" spans="1:8" ht="15" customHeight="1" x14ac:dyDescent="0.35">
      <c r="A35" s="24" t="s">
        <v>148</v>
      </c>
      <c r="C35" s="9" t="s">
        <v>94</v>
      </c>
      <c r="D35"/>
      <c r="E35"/>
      <c r="F35"/>
      <c r="G35"/>
      <c r="H35"/>
    </row>
    <row r="36" spans="1:8" ht="15" customHeight="1" x14ac:dyDescent="0.35">
      <c r="C36" s="9" t="s">
        <v>96</v>
      </c>
      <c r="D36"/>
      <c r="E36"/>
      <c r="F36"/>
      <c r="G36"/>
      <c r="H36"/>
    </row>
    <row r="37" spans="1:8" ht="15" customHeight="1" x14ac:dyDescent="0.35">
      <c r="C37" s="9" t="s">
        <v>97</v>
      </c>
      <c r="D37"/>
      <c r="E37"/>
      <c r="F37"/>
      <c r="G37"/>
      <c r="H37"/>
    </row>
    <row r="38" spans="1:8" ht="15" customHeight="1" x14ac:dyDescent="0.35">
      <c r="C38" s="9" t="s">
        <v>98</v>
      </c>
      <c r="D38"/>
      <c r="E38"/>
      <c r="F38"/>
      <c r="G38"/>
      <c r="H38"/>
    </row>
    <row r="39" spans="1:8" ht="15" customHeight="1" x14ac:dyDescent="0.35">
      <c r="C39" s="42" t="s">
        <v>102</v>
      </c>
      <c r="D39" s="43"/>
      <c r="E39" s="43"/>
      <c r="F39" s="43"/>
      <c r="G39"/>
      <c r="H39"/>
    </row>
    <row r="40" spans="1:8" ht="15" customHeight="1" x14ac:dyDescent="0.35">
      <c r="C40" s="16"/>
      <c r="D40" s="16"/>
      <c r="E40" s="16"/>
      <c r="F40" s="16"/>
      <c r="G40" s="13"/>
      <c r="H40"/>
    </row>
    <row r="41" spans="1:8" ht="15" customHeight="1" x14ac:dyDescent="0.35">
      <c r="C41"/>
      <c r="D41"/>
      <c r="E41"/>
      <c r="F41" s="13"/>
      <c r="G41" s="13"/>
      <c r="H41"/>
    </row>
    <row r="42" spans="1:8" ht="15" customHeight="1" x14ac:dyDescent="0.35">
      <c r="C42"/>
      <c r="D42"/>
      <c r="E42"/>
      <c r="F42" s="13"/>
      <c r="G42" s="13"/>
      <c r="H42"/>
    </row>
    <row r="43" spans="1:8" ht="15" customHeight="1" x14ac:dyDescent="0.35">
      <c r="C43"/>
      <c r="D43"/>
      <c r="E43"/>
      <c r="F43" s="13"/>
      <c r="G43"/>
      <c r="H43"/>
    </row>
    <row r="44" spans="1:8" ht="15" customHeight="1" x14ac:dyDescent="0.35">
      <c r="C44"/>
      <c r="D44"/>
      <c r="E44"/>
      <c r="F44" s="13"/>
      <c r="G44"/>
      <c r="H44"/>
    </row>
    <row r="45" spans="1:8" ht="15" customHeight="1" x14ac:dyDescent="0.35">
      <c r="C45"/>
      <c r="D45"/>
      <c r="E45"/>
      <c r="F45" s="13"/>
      <c r="G45"/>
      <c r="H45"/>
    </row>
    <row r="46" spans="1:8" ht="15" customHeight="1" x14ac:dyDescent="0.35">
      <c r="C46"/>
      <c r="D46"/>
      <c r="E46"/>
      <c r="F46" s="13"/>
      <c r="G46"/>
      <c r="H46"/>
    </row>
    <row r="47" spans="1:8" ht="15" customHeight="1" x14ac:dyDescent="0.35">
      <c r="C47"/>
      <c r="D47"/>
      <c r="E47"/>
      <c r="F47" s="13"/>
      <c r="G47"/>
      <c r="H47"/>
    </row>
    <row r="48" spans="1:8" ht="15" customHeight="1" x14ac:dyDescent="0.35">
      <c r="C48"/>
      <c r="D48"/>
      <c r="E48"/>
      <c r="F48" s="13"/>
      <c r="G48"/>
      <c r="H48"/>
    </row>
    <row r="49" spans="1:8" ht="15" customHeight="1" x14ac:dyDescent="0.35">
      <c r="A49" s="24" t="s">
        <v>149</v>
      </c>
      <c r="C49"/>
      <c r="D49"/>
      <c r="E49"/>
      <c r="F49" s="13"/>
      <c r="G49"/>
      <c r="H49"/>
    </row>
    <row r="50" spans="1:8" ht="15" customHeight="1" x14ac:dyDescent="0.35">
      <c r="A50" s="24" t="s">
        <v>150</v>
      </c>
      <c r="C50"/>
      <c r="D50"/>
      <c r="E50"/>
      <c r="F50" s="13"/>
      <c r="G50"/>
      <c r="H50"/>
    </row>
    <row r="51" spans="1:8" ht="15" customHeight="1" x14ac:dyDescent="0.35">
      <c r="A51" s="24" t="s">
        <v>371</v>
      </c>
      <c r="C51"/>
      <c r="D51"/>
      <c r="E51"/>
      <c r="F51" s="13"/>
      <c r="G51"/>
      <c r="H51"/>
    </row>
    <row r="52" spans="1:8" ht="15" customHeight="1" x14ac:dyDescent="0.35">
      <c r="A52" s="24" t="s">
        <v>156</v>
      </c>
      <c r="C52"/>
      <c r="D52"/>
      <c r="E52"/>
      <c r="F52" s="13"/>
      <c r="G52"/>
      <c r="H52"/>
    </row>
    <row r="53" spans="1:8" ht="15" customHeight="1" x14ac:dyDescent="0.35">
      <c r="A53" s="24" t="s">
        <v>151</v>
      </c>
      <c r="C53"/>
      <c r="D53"/>
      <c r="E53"/>
      <c r="F53" s="13"/>
      <c r="G53"/>
      <c r="H53"/>
    </row>
    <row r="54" spans="1:8" ht="15" customHeight="1" x14ac:dyDescent="0.35">
      <c r="A54" s="24" t="s">
        <v>152</v>
      </c>
      <c r="C54"/>
      <c r="D54"/>
      <c r="E54"/>
      <c r="F54" s="13"/>
      <c r="G54"/>
      <c r="H54"/>
    </row>
    <row r="55" spans="1:8" ht="15" customHeight="1" x14ac:dyDescent="0.35">
      <c r="A55" s="24" t="s">
        <v>153</v>
      </c>
      <c r="C55" s="40" t="s">
        <v>62</v>
      </c>
      <c r="E55" s="40" t="s">
        <v>39</v>
      </c>
      <c r="F55" s="61" t="s">
        <v>43</v>
      </c>
      <c r="G55" s="40" t="s">
        <v>101</v>
      </c>
      <c r="H55" s="40" t="s">
        <v>40</v>
      </c>
    </row>
    <row r="56" spans="1:8" ht="15" customHeight="1" x14ac:dyDescent="0.35">
      <c r="A56" s="24" t="s">
        <v>154</v>
      </c>
      <c r="C56" s="7" t="s">
        <v>44</v>
      </c>
      <c r="E56" s="8" t="str">
        <f>LEFT(C56,FIND(" ",C56)-1)</f>
        <v>Yvonne</v>
      </c>
      <c r="F56" s="8" t="str">
        <f>RIGHT(C56,LEN(C56)-FIND(" ",C56))</f>
        <v>Francis McKay</v>
      </c>
      <c r="G56" s="8" t="str">
        <f>LEFT(F56,FIND(" ",F56)-1)</f>
        <v>Francis</v>
      </c>
      <c r="H56" s="8" t="str">
        <f>RIGHT(F56,LEN(F56)-FIND(" ",F56))</f>
        <v>McKay</v>
      </c>
    </row>
    <row r="57" spans="1:8" ht="15" customHeight="1" x14ac:dyDescent="0.35">
      <c r="A57" s="24" t="s">
        <v>372</v>
      </c>
      <c r="C57"/>
      <c r="D57"/>
      <c r="E57"/>
      <c r="F57" s="13"/>
      <c r="G57"/>
      <c r="H57"/>
    </row>
    <row r="58" spans="1:8" ht="15" customHeight="1" x14ac:dyDescent="0.35">
      <c r="A58" s="24" t="s">
        <v>155</v>
      </c>
      <c r="C58"/>
      <c r="D58"/>
      <c r="E58"/>
      <c r="F58" s="13"/>
      <c r="G58"/>
      <c r="H58"/>
    </row>
    <row r="59" spans="1:8" ht="15" customHeight="1" x14ac:dyDescent="0.35">
      <c r="A59" s="24" t="s">
        <v>157</v>
      </c>
      <c r="D59"/>
      <c r="E59"/>
      <c r="F59" s="13"/>
      <c r="G59"/>
      <c r="H59"/>
    </row>
    <row r="60" spans="1:8" ht="15" customHeight="1" x14ac:dyDescent="0.35">
      <c r="A60" s="24" t="s">
        <v>158</v>
      </c>
      <c r="D60"/>
      <c r="E60"/>
      <c r="F60" s="13"/>
      <c r="G60"/>
      <c r="H60"/>
    </row>
    <row r="61" spans="1:8" ht="15" customHeight="1" x14ac:dyDescent="0.35">
      <c r="A61" s="62" t="s">
        <v>296</v>
      </c>
      <c r="C61"/>
      <c r="D61"/>
      <c r="E61"/>
      <c r="F61" s="13"/>
      <c r="G61"/>
      <c r="H61"/>
    </row>
    <row r="62" spans="1:8" ht="15" customHeight="1" x14ac:dyDescent="0.35">
      <c r="A62" s="24" t="s">
        <v>373</v>
      </c>
      <c r="D62"/>
      <c r="E62"/>
      <c r="F62" s="13"/>
      <c r="G62"/>
      <c r="H62"/>
    </row>
    <row r="63" spans="1:8" ht="15" customHeight="1" x14ac:dyDescent="0.35">
      <c r="A63" s="24" t="s">
        <v>178</v>
      </c>
      <c r="D63"/>
      <c r="E63"/>
      <c r="F63" s="13"/>
      <c r="G63"/>
      <c r="H63"/>
    </row>
    <row r="64" spans="1:8" ht="15" customHeight="1" x14ac:dyDescent="0.35">
      <c r="C64"/>
      <c r="D64"/>
      <c r="E64"/>
      <c r="F64" s="13"/>
      <c r="G64"/>
      <c r="H64"/>
    </row>
    <row r="65" spans="1:8" ht="15" customHeight="1" x14ac:dyDescent="0.35">
      <c r="D65"/>
      <c r="E65"/>
      <c r="F65" s="13"/>
      <c r="G65"/>
      <c r="H65"/>
    </row>
    <row r="66" spans="1:8" ht="15" customHeight="1" x14ac:dyDescent="0.35">
      <c r="D66"/>
      <c r="E66"/>
      <c r="F66" s="13"/>
      <c r="G66"/>
      <c r="H66"/>
    </row>
    <row r="67" spans="1:8" ht="15" customHeight="1" x14ac:dyDescent="0.35">
      <c r="C67"/>
      <c r="D67"/>
      <c r="E67"/>
      <c r="F67" s="13"/>
      <c r="G67"/>
      <c r="H67"/>
    </row>
    <row r="68" spans="1:8" ht="15" customHeight="1" x14ac:dyDescent="0.35">
      <c r="D68"/>
      <c r="E68"/>
      <c r="F68" s="13"/>
      <c r="G68"/>
      <c r="H68"/>
    </row>
    <row r="69" spans="1:8" ht="15" customHeight="1" x14ac:dyDescent="0.35">
      <c r="D69"/>
      <c r="E69"/>
      <c r="F69" s="13"/>
      <c r="G69" s="13"/>
      <c r="H69"/>
    </row>
    <row r="70" spans="1:8" ht="15" customHeight="1" x14ac:dyDescent="0.35">
      <c r="C70"/>
      <c r="D70"/>
      <c r="E70"/>
      <c r="F70" s="13"/>
      <c r="G70" s="13"/>
      <c r="H70"/>
    </row>
    <row r="71" spans="1:8" ht="15" customHeight="1" x14ac:dyDescent="0.35">
      <c r="C71"/>
      <c r="D71"/>
      <c r="E71"/>
      <c r="F71" s="13"/>
      <c r="G71" s="13"/>
      <c r="H71"/>
    </row>
    <row r="72" spans="1:8" ht="15" customHeight="1" x14ac:dyDescent="0.35">
      <c r="C72"/>
      <c r="D72"/>
      <c r="E72"/>
      <c r="F72" s="13"/>
      <c r="G72" s="13"/>
      <c r="H72"/>
    </row>
    <row r="73" spans="1:8" ht="15" customHeight="1" x14ac:dyDescent="0.35">
      <c r="C73"/>
      <c r="D73"/>
      <c r="E73"/>
      <c r="F73" s="13"/>
      <c r="G73" s="13"/>
      <c r="H73"/>
    </row>
    <row r="74" spans="1:8" ht="15" customHeight="1" x14ac:dyDescent="0.35">
      <c r="C74"/>
      <c r="D74"/>
      <c r="E74"/>
      <c r="F74" s="13"/>
      <c r="G74" s="13"/>
      <c r="H74"/>
    </row>
    <row r="75" spans="1:8" ht="15" customHeight="1" x14ac:dyDescent="0.35">
      <c r="C75"/>
      <c r="D75"/>
      <c r="E75"/>
      <c r="F75" s="13"/>
      <c r="G75" s="13"/>
      <c r="H75"/>
    </row>
    <row r="76" spans="1:8" ht="15" customHeight="1" x14ac:dyDescent="0.35">
      <c r="C76"/>
      <c r="D76"/>
      <c r="E76"/>
      <c r="F76" s="13"/>
      <c r="G76" s="13"/>
      <c r="H76"/>
    </row>
    <row r="77" spans="1:8" ht="15" customHeight="1" x14ac:dyDescent="0.35">
      <c r="C77"/>
      <c r="D77"/>
      <c r="E77"/>
      <c r="F77" s="13"/>
      <c r="G77" s="13"/>
      <c r="H77"/>
    </row>
    <row r="78" spans="1:8" ht="15" customHeight="1" x14ac:dyDescent="0.35">
      <c r="C78"/>
      <c r="D78"/>
      <c r="E78"/>
      <c r="F78" s="13"/>
      <c r="G78" s="13"/>
      <c r="H78"/>
    </row>
    <row r="79" spans="1:8" ht="15" customHeight="1" x14ac:dyDescent="0.35">
      <c r="A79" s="24" t="s">
        <v>113</v>
      </c>
      <c r="C79"/>
      <c r="D79"/>
      <c r="E79"/>
      <c r="F79" s="13"/>
      <c r="G79" s="13"/>
      <c r="H79"/>
    </row>
    <row r="80" spans="1:8" ht="15" customHeight="1" x14ac:dyDescent="0.35">
      <c r="A80" s="24" t="s">
        <v>159</v>
      </c>
      <c r="C80"/>
      <c r="D80"/>
      <c r="E80"/>
      <c r="F80" s="13"/>
      <c r="G80" s="13"/>
      <c r="H80"/>
    </row>
    <row r="81" spans="1:8" ht="15" customHeight="1" x14ac:dyDescent="0.35">
      <c r="A81" s="24" t="s">
        <v>160</v>
      </c>
      <c r="C81"/>
      <c r="D81"/>
      <c r="E81"/>
      <c r="F81" s="13"/>
      <c r="G81" s="13"/>
      <c r="H81"/>
    </row>
    <row r="82" spans="1:8" ht="15" customHeight="1" x14ac:dyDescent="0.35">
      <c r="A82" s="24" t="s">
        <v>161</v>
      </c>
      <c r="C82"/>
      <c r="D82"/>
      <c r="E82"/>
      <c r="F82" s="13"/>
      <c r="G82" s="13"/>
      <c r="H82"/>
    </row>
    <row r="83" spans="1:8" ht="15" customHeight="1" x14ac:dyDescent="0.35">
      <c r="A83" s="24" t="s">
        <v>162</v>
      </c>
      <c r="C83"/>
      <c r="D83"/>
      <c r="E83"/>
      <c r="F83" s="13"/>
      <c r="G83" s="13"/>
      <c r="H83"/>
    </row>
    <row r="84" spans="1:8" ht="15" customHeight="1" x14ac:dyDescent="0.35">
      <c r="A84" s="24" t="s">
        <v>163</v>
      </c>
      <c r="C84"/>
      <c r="D84"/>
      <c r="E84"/>
      <c r="F84" s="13"/>
      <c r="G84" s="13"/>
      <c r="H84"/>
    </row>
    <row r="85" spans="1:8" ht="15" customHeight="1" x14ac:dyDescent="0.35">
      <c r="A85" s="24" t="s">
        <v>164</v>
      </c>
      <c r="C85"/>
      <c r="D85"/>
      <c r="E85"/>
      <c r="F85" s="13"/>
      <c r="G85" s="13"/>
      <c r="H85"/>
    </row>
    <row r="86" spans="1:8" ht="15" customHeight="1" x14ac:dyDescent="0.35">
      <c r="A86" s="24" t="s">
        <v>112</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1640625" defaultRowHeight="15" customHeight="1" x14ac:dyDescent="0.35"/>
  <cols>
    <col min="1" max="1" width="12.7265625" style="24" customWidth="1"/>
    <col min="2" max="2" width="82.81640625" style="17" customWidth="1"/>
    <col min="3" max="16384" width="8.81640625" style="1"/>
  </cols>
  <sheetData>
    <row r="1" spans="1:8" ht="60" customHeight="1" x14ac:dyDescent="0.35">
      <c r="A1" s="24" t="s">
        <v>130</v>
      </c>
      <c r="C1"/>
      <c r="D1"/>
      <c r="E1"/>
      <c r="F1"/>
      <c r="G1"/>
      <c r="H1"/>
    </row>
    <row r="2" spans="1:8" ht="15" customHeight="1" x14ac:dyDescent="0.35">
      <c r="A2" s="24" t="s">
        <v>165</v>
      </c>
      <c r="C2"/>
      <c r="D2"/>
      <c r="E2"/>
      <c r="F2"/>
      <c r="G2"/>
      <c r="H2"/>
    </row>
    <row r="3" spans="1:8" ht="15" customHeight="1" x14ac:dyDescent="0.35">
      <c r="A3" s="24" t="s">
        <v>166</v>
      </c>
      <c r="C3"/>
      <c r="D3"/>
      <c r="E3"/>
      <c r="F3"/>
      <c r="G3"/>
      <c r="H3"/>
    </row>
    <row r="4" spans="1:8" ht="15" customHeight="1" x14ac:dyDescent="0.35">
      <c r="A4" s="24" t="s">
        <v>167</v>
      </c>
      <c r="C4"/>
      <c r="D4"/>
      <c r="E4"/>
      <c r="F4"/>
      <c r="G4"/>
      <c r="H4"/>
    </row>
    <row r="5" spans="1:8" s="4" customFormat="1" ht="15" customHeight="1" x14ac:dyDescent="0.35">
      <c r="A5" s="24" t="s">
        <v>168</v>
      </c>
      <c r="B5" s="17"/>
      <c r="C5" s="40" t="s">
        <v>11</v>
      </c>
      <c r="D5" s="7" t="s">
        <v>12</v>
      </c>
      <c r="E5" s="7" t="s">
        <v>13</v>
      </c>
      <c r="F5" s="7" t="s">
        <v>14</v>
      </c>
      <c r="G5" s="7" t="s">
        <v>15</v>
      </c>
      <c r="H5" s="7" t="s">
        <v>16</v>
      </c>
    </row>
    <row r="6" spans="1:8" s="4" customFormat="1" ht="15" customHeight="1" x14ac:dyDescent="0.35">
      <c r="A6" s="24" t="s">
        <v>297</v>
      </c>
      <c r="B6" s="17"/>
      <c r="C6" s="40" t="s">
        <v>1</v>
      </c>
      <c r="D6" s="7">
        <v>50</v>
      </c>
      <c r="E6" s="7">
        <v>100</v>
      </c>
      <c r="F6" s="7">
        <v>40</v>
      </c>
      <c r="G6" s="7">
        <v>50</v>
      </c>
      <c r="H6" s="7">
        <v>20</v>
      </c>
    </row>
    <row r="7" spans="1:8" s="4" customFormat="1" ht="15" customHeight="1" x14ac:dyDescent="0.35">
      <c r="A7" s="24" t="s">
        <v>298</v>
      </c>
      <c r="B7" s="17"/>
      <c r="C7"/>
      <c r="D7"/>
      <c r="E7"/>
      <c r="F7"/>
      <c r="G7"/>
      <c r="H7"/>
    </row>
    <row r="8" spans="1:8" s="4" customFormat="1" ht="15" customHeight="1" x14ac:dyDescent="0.35">
      <c r="A8" s="24" t="s">
        <v>169</v>
      </c>
      <c r="B8" s="17"/>
      <c r="C8"/>
      <c r="D8"/>
      <c r="E8"/>
      <c r="F8"/>
      <c r="G8"/>
      <c r="H8"/>
    </row>
    <row r="9" spans="1:8" s="4" customFormat="1" ht="15" customHeight="1" x14ac:dyDescent="0.35">
      <c r="A9" s="24" t="s">
        <v>118</v>
      </c>
      <c r="B9" s="17" t="s">
        <v>170</v>
      </c>
      <c r="C9" s="8"/>
      <c r="D9"/>
      <c r="E9"/>
      <c r="F9"/>
      <c r="G9"/>
      <c r="H9"/>
    </row>
    <row r="10" spans="1:8" s="4" customFormat="1" ht="15" customHeight="1" x14ac:dyDescent="0.35">
      <c r="A10" s="24"/>
      <c r="B10" s="17"/>
      <c r="C10"/>
      <c r="D10"/>
      <c r="E10"/>
      <c r="F10"/>
      <c r="G10"/>
      <c r="H10"/>
    </row>
    <row r="11" spans="1:8" s="4" customFormat="1" ht="15" customHeight="1" x14ac:dyDescent="0.35">
      <c r="A11" s="24"/>
      <c r="B11" s="17"/>
      <c r="C11"/>
      <c r="D11"/>
      <c r="E11"/>
      <c r="F11"/>
      <c r="G11"/>
      <c r="H11"/>
    </row>
    <row r="12" spans="1:8" s="4" customFormat="1" ht="15" customHeight="1" x14ac:dyDescent="0.35">
      <c r="A12" s="24"/>
      <c r="B12" s="17"/>
      <c r="C12"/>
      <c r="D12"/>
      <c r="E12"/>
      <c r="F12"/>
      <c r="G12"/>
      <c r="H12"/>
    </row>
    <row r="13" spans="1:8" s="4" customFormat="1" ht="15" customHeight="1" x14ac:dyDescent="0.35">
      <c r="A13" s="24"/>
      <c r="B13" s="17"/>
      <c r="C13"/>
      <c r="D13"/>
      <c r="E13"/>
      <c r="F13"/>
      <c r="G13"/>
      <c r="H13"/>
    </row>
    <row r="14" spans="1:8" s="4" customFormat="1" ht="15" customHeight="1" x14ac:dyDescent="0.35">
      <c r="A14" s="24"/>
      <c r="B14" s="17"/>
      <c r="C14"/>
      <c r="D14"/>
      <c r="E14"/>
      <c r="F14"/>
      <c r="G14"/>
      <c r="H14"/>
    </row>
    <row r="15" spans="1:8" s="4" customFormat="1" ht="15" customHeight="1" x14ac:dyDescent="0.35">
      <c r="A15" s="24"/>
      <c r="B15" s="17"/>
      <c r="C15"/>
      <c r="D15"/>
      <c r="E15"/>
      <c r="F15"/>
      <c r="G15"/>
      <c r="H15"/>
    </row>
    <row r="16" spans="1:8" s="4" customFormat="1" ht="15" customHeight="1" x14ac:dyDescent="0.35">
      <c r="A16" s="24"/>
      <c r="B16" s="17"/>
      <c r="C16"/>
      <c r="D16"/>
      <c r="E16"/>
      <c r="F16"/>
      <c r="G16"/>
      <c r="H16"/>
    </row>
    <row r="17" spans="1:8" s="4" customFormat="1" ht="15" customHeight="1" x14ac:dyDescent="0.35">
      <c r="A17" s="24"/>
      <c r="B17" s="17"/>
      <c r="C17"/>
      <c r="D17"/>
      <c r="E17"/>
      <c r="F17"/>
      <c r="G17"/>
      <c r="H17"/>
    </row>
    <row r="18" spans="1:8" s="4" customFormat="1" ht="15" customHeight="1" x14ac:dyDescent="0.35">
      <c r="A18" s="24"/>
      <c r="B18" s="17"/>
      <c r="C18"/>
      <c r="D18"/>
      <c r="E18"/>
      <c r="F18"/>
      <c r="G18"/>
      <c r="H18"/>
    </row>
    <row r="19" spans="1:8" s="4" customFormat="1" ht="15" customHeight="1" x14ac:dyDescent="0.35">
      <c r="A19" s="24"/>
      <c r="B19" s="17"/>
      <c r="C19"/>
      <c r="D19"/>
      <c r="E19"/>
      <c r="F19"/>
      <c r="G19"/>
      <c r="H19"/>
    </row>
    <row r="20" spans="1:8" s="4" customFormat="1" ht="15" customHeight="1" x14ac:dyDescent="0.35">
      <c r="A20" s="24"/>
      <c r="B20" s="17"/>
      <c r="C20"/>
      <c r="D20"/>
      <c r="E20"/>
      <c r="F20"/>
      <c r="G20"/>
      <c r="H20"/>
    </row>
    <row r="21" spans="1:8" s="4" customFormat="1" ht="15" customHeight="1" x14ac:dyDescent="0.35">
      <c r="A21" s="24"/>
      <c r="B21" s="17"/>
      <c r="C21"/>
      <c r="D21"/>
      <c r="E21"/>
      <c r="F21"/>
      <c r="G21"/>
      <c r="H21"/>
    </row>
    <row r="22" spans="1:8" s="4" customFormat="1" ht="15" customHeight="1" x14ac:dyDescent="0.35">
      <c r="A22" s="24"/>
      <c r="B22" s="17"/>
    </row>
    <row r="23" spans="1:8" s="4" customFormat="1" ht="15" customHeight="1" x14ac:dyDescent="0.35">
      <c r="A23" s="24"/>
      <c r="B23" s="17"/>
    </row>
    <row r="24" spans="1:8" s="4" customFormat="1" ht="15" customHeight="1" x14ac:dyDescent="0.35">
      <c r="A24" s="24"/>
      <c r="B24" s="17"/>
    </row>
    <row r="27" spans="1:8" ht="15" customHeight="1" x14ac:dyDescent="0.35">
      <c r="A27" s="24" t="s">
        <v>172</v>
      </c>
    </row>
    <row r="28" spans="1:8" ht="15" customHeight="1" x14ac:dyDescent="0.35">
      <c r="A28" s="24" t="s">
        <v>173</v>
      </c>
    </row>
    <row r="29" spans="1:8" ht="15" customHeight="1" x14ac:dyDescent="0.35">
      <c r="A29" s="24" t="s">
        <v>345</v>
      </c>
      <c r="C29"/>
      <c r="D29"/>
      <c r="E29"/>
      <c r="F29"/>
      <c r="G29"/>
    </row>
    <row r="30" spans="1:8" ht="15" customHeight="1" x14ac:dyDescent="0.35">
      <c r="A30" s="63" t="s">
        <v>354</v>
      </c>
      <c r="C30"/>
      <c r="D30"/>
      <c r="E30"/>
      <c r="F30"/>
      <c r="G30"/>
    </row>
    <row r="31" spans="1:8" ht="15" customHeight="1" x14ac:dyDescent="0.35">
      <c r="A31" s="24" t="s">
        <v>174</v>
      </c>
      <c r="C31"/>
      <c r="D31"/>
      <c r="E31"/>
      <c r="F31"/>
      <c r="G31"/>
    </row>
    <row r="32" spans="1:8" ht="15" customHeight="1" x14ac:dyDescent="0.35">
      <c r="A32" s="24" t="s">
        <v>175</v>
      </c>
      <c r="C32"/>
      <c r="D32"/>
      <c r="E32"/>
      <c r="F32"/>
      <c r="G32"/>
    </row>
    <row r="33" spans="1:8" ht="15" customHeight="1" x14ac:dyDescent="0.35">
      <c r="A33" s="24" t="s">
        <v>179</v>
      </c>
      <c r="C33" s="40" t="s">
        <v>11</v>
      </c>
      <c r="D33" s="7" t="s">
        <v>12</v>
      </c>
      <c r="E33" s="7" t="s">
        <v>13</v>
      </c>
      <c r="F33" s="7" t="s">
        <v>14</v>
      </c>
      <c r="G33" s="7" t="s">
        <v>15</v>
      </c>
      <c r="H33" s="7" t="s">
        <v>16</v>
      </c>
    </row>
    <row r="34" spans="1:8" ht="15" customHeight="1" x14ac:dyDescent="0.35">
      <c r="C34" s="40" t="s">
        <v>1</v>
      </c>
      <c r="D34" s="7">
        <v>50</v>
      </c>
      <c r="E34" s="7">
        <v>100</v>
      </c>
      <c r="F34" s="7">
        <v>40</v>
      </c>
      <c r="G34" s="7">
        <v>50</v>
      </c>
      <c r="H34" s="7">
        <v>20</v>
      </c>
    </row>
    <row r="35" spans="1:8" ht="15" customHeight="1" x14ac:dyDescent="0.35">
      <c r="C35"/>
      <c r="D35"/>
      <c r="E35"/>
      <c r="F35"/>
      <c r="G35"/>
      <c r="H35"/>
    </row>
    <row r="36" spans="1:8" ht="15" customHeight="1" x14ac:dyDescent="0.35">
      <c r="C36"/>
      <c r="D36"/>
      <c r="E36"/>
      <c r="F36"/>
      <c r="G36"/>
      <c r="H36"/>
    </row>
    <row r="37" spans="1:8" ht="15" customHeight="1" x14ac:dyDescent="0.35">
      <c r="C37"/>
      <c r="D37"/>
      <c r="E37"/>
      <c r="F37"/>
      <c r="G37"/>
      <c r="H37"/>
    </row>
    <row r="38" spans="1:8" ht="15" customHeight="1" x14ac:dyDescent="0.35">
      <c r="E38"/>
      <c r="F38"/>
      <c r="G38"/>
      <c r="H38"/>
    </row>
    <row r="39" spans="1:8" ht="15" customHeight="1" x14ac:dyDescent="0.35">
      <c r="E39"/>
      <c r="F39"/>
      <c r="G39"/>
      <c r="H39"/>
    </row>
    <row r="40" spans="1:8" ht="15" customHeight="1" x14ac:dyDescent="0.35">
      <c r="C40" s="8"/>
      <c r="D40" s="8"/>
      <c r="E40"/>
      <c r="F40"/>
      <c r="G40"/>
      <c r="H40"/>
    </row>
    <row r="41" spans="1:8" ht="15" customHeight="1" x14ac:dyDescent="0.35">
      <c r="C41" s="8"/>
      <c r="D41" s="8"/>
      <c r="E41"/>
      <c r="F41"/>
      <c r="G41"/>
      <c r="H41"/>
    </row>
    <row r="42" spans="1:8" ht="15" customHeight="1" x14ac:dyDescent="0.35">
      <c r="C42" s="8"/>
      <c r="D42" s="8"/>
      <c r="E42"/>
      <c r="F42"/>
      <c r="G42"/>
      <c r="H42"/>
    </row>
    <row r="43" spans="1:8" ht="15" customHeight="1" x14ac:dyDescent="0.35">
      <c r="C43" s="8"/>
      <c r="D43" s="8"/>
      <c r="E43"/>
      <c r="F43"/>
      <c r="G43"/>
      <c r="H43"/>
    </row>
    <row r="44" spans="1:8" ht="15" customHeight="1" x14ac:dyDescent="0.35">
      <c r="C44" s="8"/>
      <c r="D44" s="8"/>
      <c r="E44"/>
      <c r="F44"/>
      <c r="G44"/>
      <c r="H44"/>
    </row>
    <row r="45" spans="1:8" ht="15" customHeight="1" x14ac:dyDescent="0.35">
      <c r="C45" s="8"/>
      <c r="D45" s="8"/>
      <c r="E45"/>
      <c r="F45"/>
      <c r="G45"/>
      <c r="H45"/>
    </row>
    <row r="46" spans="1:8" ht="15" customHeight="1" x14ac:dyDescent="0.35">
      <c r="C46"/>
      <c r="D46"/>
      <c r="E46"/>
      <c r="F46"/>
      <c r="G46"/>
      <c r="H46"/>
    </row>
    <row r="47" spans="1:8" ht="15" customHeight="1" x14ac:dyDescent="0.35">
      <c r="C47"/>
      <c r="D47"/>
      <c r="E47"/>
      <c r="F47"/>
      <c r="G47"/>
      <c r="H47"/>
    </row>
    <row r="48" spans="1:8" ht="15" customHeight="1" x14ac:dyDescent="0.35">
      <c r="C48"/>
      <c r="D48"/>
      <c r="E48"/>
      <c r="F48"/>
      <c r="G48"/>
      <c r="H48"/>
    </row>
    <row r="49" spans="1:8" ht="15" customHeight="1" x14ac:dyDescent="0.35">
      <c r="C49"/>
      <c r="D49"/>
      <c r="E49"/>
      <c r="F49"/>
      <c r="G49"/>
      <c r="H49"/>
    </row>
    <row r="50" spans="1:8" ht="15" customHeight="1" x14ac:dyDescent="0.35">
      <c r="C50"/>
      <c r="D50"/>
      <c r="E50"/>
      <c r="F50"/>
      <c r="G50"/>
      <c r="H50"/>
    </row>
    <row r="51" spans="1:8" ht="15" customHeight="1" x14ac:dyDescent="0.35">
      <c r="C51"/>
      <c r="D51"/>
      <c r="E51"/>
      <c r="F51"/>
      <c r="G51"/>
      <c r="H51"/>
    </row>
    <row r="52" spans="1:8" ht="15" customHeight="1" x14ac:dyDescent="0.35">
      <c r="C52"/>
      <c r="D52"/>
      <c r="E52"/>
      <c r="F52"/>
      <c r="G52"/>
      <c r="H52"/>
    </row>
    <row r="53" spans="1:8" ht="15" customHeight="1" x14ac:dyDescent="0.35">
      <c r="C53"/>
      <c r="D53"/>
      <c r="E53"/>
      <c r="F53"/>
      <c r="G53"/>
      <c r="H53"/>
    </row>
    <row r="54" spans="1:8" ht="15" customHeight="1" x14ac:dyDescent="0.35">
      <c r="A54" s="24" t="s">
        <v>180</v>
      </c>
      <c r="C54"/>
      <c r="D54"/>
      <c r="E54"/>
      <c r="F54"/>
      <c r="G54"/>
      <c r="H54"/>
    </row>
    <row r="55" spans="1:8" ht="15" customHeight="1" x14ac:dyDescent="0.35">
      <c r="A55" s="24" t="s">
        <v>181</v>
      </c>
      <c r="C55"/>
      <c r="D55"/>
      <c r="E55"/>
      <c r="F55"/>
      <c r="G55"/>
      <c r="H55"/>
    </row>
    <row r="56" spans="1:8" ht="15" customHeight="1" x14ac:dyDescent="0.35">
      <c r="A56" s="24" t="s">
        <v>182</v>
      </c>
      <c r="C56"/>
      <c r="D56"/>
      <c r="E56"/>
      <c r="F56"/>
      <c r="G56"/>
      <c r="H56"/>
    </row>
    <row r="57" spans="1:8" ht="15" customHeight="1" x14ac:dyDescent="0.35">
      <c r="A57" s="24" t="s">
        <v>176</v>
      </c>
      <c r="C57"/>
      <c r="D57"/>
      <c r="E57"/>
      <c r="F57"/>
      <c r="G57"/>
      <c r="H57"/>
    </row>
    <row r="58" spans="1:8" ht="15" customHeight="1" x14ac:dyDescent="0.35">
      <c r="A58" s="24" t="s">
        <v>177</v>
      </c>
      <c r="C58"/>
      <c r="D58"/>
      <c r="E58"/>
      <c r="F58"/>
      <c r="G58"/>
      <c r="H58"/>
    </row>
    <row r="59" spans="1:8" ht="15" customHeight="1" x14ac:dyDescent="0.35">
      <c r="A59" s="24" t="s">
        <v>183</v>
      </c>
      <c r="C59"/>
      <c r="D59"/>
      <c r="E59"/>
      <c r="F59"/>
      <c r="G59"/>
      <c r="H59"/>
    </row>
    <row r="60" spans="1:8" ht="15" customHeight="1" x14ac:dyDescent="0.35">
      <c r="C60"/>
      <c r="D60"/>
      <c r="E60"/>
      <c r="F60"/>
      <c r="G60"/>
      <c r="H60"/>
    </row>
    <row r="61" spans="1:8" ht="15" customHeight="1" x14ac:dyDescent="0.35">
      <c r="C61"/>
      <c r="D61"/>
      <c r="E61"/>
      <c r="F61"/>
      <c r="G61"/>
      <c r="H61"/>
    </row>
    <row r="69" spans="1:8" ht="15" customHeight="1" x14ac:dyDescent="0.35">
      <c r="C69"/>
      <c r="D69"/>
      <c r="E69"/>
      <c r="F69"/>
      <c r="G69"/>
      <c r="H69"/>
    </row>
    <row r="70" spans="1:8" ht="15" customHeight="1" x14ac:dyDescent="0.35">
      <c r="C70"/>
      <c r="D70"/>
      <c r="E70"/>
      <c r="F70"/>
      <c r="G70"/>
      <c r="H70"/>
    </row>
    <row r="71" spans="1:8" ht="15" customHeight="1" x14ac:dyDescent="0.35">
      <c r="C71"/>
      <c r="D71"/>
      <c r="E71"/>
      <c r="F71"/>
      <c r="G71"/>
      <c r="H71"/>
    </row>
    <row r="72" spans="1:8" ht="15" customHeight="1" x14ac:dyDescent="0.35">
      <c r="A72" s="24" t="s">
        <v>113</v>
      </c>
      <c r="C72"/>
      <c r="D72"/>
      <c r="E72"/>
      <c r="F72"/>
      <c r="G72"/>
      <c r="H72"/>
    </row>
    <row r="73" spans="1:8" ht="15" customHeight="1" x14ac:dyDescent="0.35">
      <c r="A73" s="24" t="s">
        <v>184</v>
      </c>
      <c r="C73"/>
      <c r="D73"/>
      <c r="E73"/>
      <c r="F73"/>
      <c r="G73"/>
      <c r="H73"/>
    </row>
    <row r="74" spans="1:8" ht="15" customHeight="1" x14ac:dyDescent="0.35">
      <c r="A74" s="24" t="s">
        <v>185</v>
      </c>
      <c r="C74"/>
      <c r="D74"/>
      <c r="E74"/>
      <c r="F74"/>
      <c r="G74"/>
      <c r="H74"/>
    </row>
    <row r="75" spans="1:8" ht="15" customHeight="1" x14ac:dyDescent="0.35">
      <c r="A75" s="24" t="s">
        <v>186</v>
      </c>
      <c r="C75"/>
      <c r="D75"/>
      <c r="E75"/>
      <c r="F75"/>
      <c r="G75"/>
      <c r="H75"/>
    </row>
    <row r="76" spans="1:8" ht="15" customHeight="1" x14ac:dyDescent="0.35">
      <c r="A76" s="24" t="s">
        <v>112</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1640625" defaultRowHeight="15" customHeight="1" x14ac:dyDescent="0.35"/>
  <cols>
    <col min="1" max="1" width="12.7265625" style="24" customWidth="1"/>
    <col min="2" max="2" width="82.81640625" style="17" customWidth="1"/>
    <col min="3" max="3" width="15.1796875" style="1" customWidth="1"/>
    <col min="4" max="4" width="12.54296875" style="1" customWidth="1"/>
    <col min="5" max="5" width="8.26953125" style="1" customWidth="1"/>
    <col min="6" max="6" width="9.26953125" style="1" customWidth="1"/>
    <col min="7" max="7" width="10.81640625" style="1" customWidth="1"/>
    <col min="8" max="16384" width="8.81640625" style="1"/>
  </cols>
  <sheetData>
    <row r="1" spans="1:7" ht="60" customHeight="1" x14ac:dyDescent="0.35">
      <c r="A1" s="24" t="s">
        <v>131</v>
      </c>
      <c r="C1"/>
      <c r="D1"/>
      <c r="E1"/>
      <c r="F1"/>
      <c r="G1"/>
    </row>
    <row r="2" spans="1:7" ht="15" customHeight="1" x14ac:dyDescent="0.35">
      <c r="A2" s="24" t="s">
        <v>305</v>
      </c>
    </row>
    <row r="3" spans="1:7" ht="15" customHeight="1" x14ac:dyDescent="0.35">
      <c r="A3" s="24" t="s">
        <v>299</v>
      </c>
      <c r="C3"/>
      <c r="D3"/>
      <c r="E3"/>
      <c r="F3"/>
      <c r="G3"/>
    </row>
    <row r="4" spans="1:7" ht="15" customHeight="1" x14ac:dyDescent="0.35">
      <c r="A4" s="24" t="s">
        <v>300</v>
      </c>
      <c r="C4"/>
      <c r="D4"/>
      <c r="E4"/>
      <c r="F4"/>
      <c r="G4"/>
    </row>
    <row r="5" spans="1:7" s="4" customFormat="1" ht="15" customHeight="1" x14ac:dyDescent="0.35">
      <c r="A5" s="24" t="s">
        <v>301</v>
      </c>
      <c r="B5" s="17"/>
      <c r="C5" s="40" t="s">
        <v>46</v>
      </c>
      <c r="D5" s="40" t="s">
        <v>26</v>
      </c>
      <c r="E5" s="40" t="s">
        <v>47</v>
      </c>
      <c r="F5" s="40" t="s">
        <v>48</v>
      </c>
      <c r="G5" s="40" t="s">
        <v>49</v>
      </c>
    </row>
    <row r="6" spans="1:7" s="4" customFormat="1" ht="15" customHeight="1" x14ac:dyDescent="0.35">
      <c r="A6" s="24" t="s">
        <v>302</v>
      </c>
      <c r="B6" s="17"/>
      <c r="C6" s="7" t="s">
        <v>6</v>
      </c>
      <c r="D6" s="7" t="s">
        <v>7</v>
      </c>
      <c r="E6" s="65">
        <v>90000</v>
      </c>
      <c r="F6" s="65">
        <v>110000</v>
      </c>
      <c r="G6" s="65">
        <v>120000</v>
      </c>
    </row>
    <row r="7" spans="1:7" s="4" customFormat="1" ht="15" customHeight="1" x14ac:dyDescent="0.35">
      <c r="A7" s="24" t="s">
        <v>303</v>
      </c>
      <c r="B7" s="17"/>
      <c r="C7" s="17" t="s">
        <v>45</v>
      </c>
      <c r="D7" s="17" t="s">
        <v>52</v>
      </c>
      <c r="E7" s="50">
        <v>25000</v>
      </c>
      <c r="F7" s="50">
        <v>80000</v>
      </c>
      <c r="G7" s="50">
        <v>120000</v>
      </c>
    </row>
    <row r="8" spans="1:7" s="4" customFormat="1" ht="15" customHeight="1" x14ac:dyDescent="0.35">
      <c r="A8" s="24" t="s">
        <v>118</v>
      </c>
      <c r="B8" s="17"/>
      <c r="C8" s="7" t="s">
        <v>28</v>
      </c>
      <c r="D8" s="7" t="s">
        <v>0</v>
      </c>
      <c r="E8" s="65">
        <v>10000</v>
      </c>
      <c r="F8" s="65">
        <v>30000</v>
      </c>
      <c r="G8" s="65">
        <v>40000</v>
      </c>
    </row>
    <row r="9" spans="1:7" s="4" customFormat="1" ht="15" customHeight="1" x14ac:dyDescent="0.35">
      <c r="A9" s="24"/>
      <c r="B9" s="17"/>
      <c r="C9" s="17" t="s">
        <v>28</v>
      </c>
      <c r="D9" s="17" t="s">
        <v>50</v>
      </c>
      <c r="E9" s="50">
        <v>30000</v>
      </c>
      <c r="F9" s="50">
        <v>80000</v>
      </c>
      <c r="G9" s="50">
        <v>30000</v>
      </c>
    </row>
    <row r="10" spans="1:7" s="4" customFormat="1" ht="15" customHeight="1" x14ac:dyDescent="0.35">
      <c r="A10" s="24"/>
      <c r="B10" s="17"/>
      <c r="C10" s="7" t="s">
        <v>53</v>
      </c>
      <c r="D10" s="7" t="s">
        <v>54</v>
      </c>
      <c r="E10" s="65">
        <v>90000</v>
      </c>
      <c r="F10" s="65">
        <v>35000</v>
      </c>
      <c r="G10" s="65">
        <v>25000</v>
      </c>
    </row>
    <row r="11" spans="1:7" s="4" customFormat="1" ht="15" customHeight="1" x14ac:dyDescent="0.35">
      <c r="A11" s="24"/>
      <c r="B11" s="17"/>
      <c r="C11" s="17" t="s">
        <v>6</v>
      </c>
      <c r="D11" s="17" t="s">
        <v>8</v>
      </c>
      <c r="E11" s="50">
        <v>75000</v>
      </c>
      <c r="F11" s="50">
        <v>82000</v>
      </c>
      <c r="G11" s="50">
        <v>2000000</v>
      </c>
    </row>
    <row r="12" spans="1:7" s="4" customFormat="1" ht="15" customHeight="1" x14ac:dyDescent="0.35">
      <c r="A12" s="24"/>
      <c r="B12" s="17"/>
      <c r="C12" s="6" t="s">
        <v>45</v>
      </c>
      <c r="D12" s="6" t="s">
        <v>51</v>
      </c>
      <c r="E12" s="41">
        <v>30000</v>
      </c>
      <c r="F12" s="41">
        <v>15000</v>
      </c>
      <c r="G12" s="41">
        <v>20000</v>
      </c>
    </row>
    <row r="13" spans="1:7" s="4" customFormat="1" ht="15" customHeight="1" x14ac:dyDescent="0.35">
      <c r="A13" s="24"/>
      <c r="B13" s="17"/>
      <c r="C13" s="17" t="s">
        <v>53</v>
      </c>
      <c r="D13" s="17" t="s">
        <v>64</v>
      </c>
      <c r="E13" s="50">
        <v>80000</v>
      </c>
      <c r="F13" s="50">
        <v>40000</v>
      </c>
      <c r="G13" s="50">
        <v>20000</v>
      </c>
    </row>
    <row r="14" spans="1:7" s="4" customFormat="1" ht="15" customHeight="1" x14ac:dyDescent="0.35">
      <c r="A14" s="24"/>
      <c r="B14" s="17"/>
      <c r="C14"/>
      <c r="D14"/>
      <c r="E14"/>
      <c r="F14"/>
      <c r="G14"/>
    </row>
    <row r="15" spans="1:7" s="4" customFormat="1" ht="15" customHeight="1" x14ac:dyDescent="0.35">
      <c r="A15" s="24"/>
      <c r="B15" s="17"/>
      <c r="C15"/>
      <c r="D15"/>
      <c r="E15"/>
      <c r="F15"/>
      <c r="G15"/>
    </row>
    <row r="16" spans="1:7" s="4" customFormat="1" ht="15" customHeight="1" x14ac:dyDescent="0.35">
      <c r="A16" s="24"/>
      <c r="B16" s="17"/>
      <c r="C16"/>
      <c r="D16"/>
      <c r="E16"/>
      <c r="F16"/>
      <c r="G16"/>
    </row>
    <row r="17" spans="1:7" s="4" customFormat="1" ht="15" customHeight="1" x14ac:dyDescent="0.35">
      <c r="A17" s="24"/>
      <c r="B17" s="17"/>
      <c r="C17"/>
      <c r="D17"/>
      <c r="E17"/>
      <c r="F17"/>
      <c r="G17"/>
    </row>
    <row r="18" spans="1:7" s="4" customFormat="1" ht="15" customHeight="1" x14ac:dyDescent="0.35">
      <c r="A18" s="24"/>
      <c r="B18" s="17"/>
      <c r="C18"/>
      <c r="D18"/>
      <c r="E18"/>
      <c r="F18"/>
      <c r="G18"/>
    </row>
    <row r="19" spans="1:7" s="4" customFormat="1" ht="15" customHeight="1" x14ac:dyDescent="0.35">
      <c r="A19" s="24"/>
      <c r="B19" s="17"/>
      <c r="C19"/>
      <c r="D19"/>
      <c r="E19"/>
      <c r="F19"/>
      <c r="G19"/>
    </row>
    <row r="20" spans="1:7" s="4" customFormat="1" ht="15" customHeight="1" x14ac:dyDescent="0.35">
      <c r="A20" s="24"/>
      <c r="B20" s="17"/>
      <c r="C20"/>
      <c r="D20"/>
      <c r="E20"/>
      <c r="F20"/>
      <c r="G20"/>
    </row>
    <row r="21" spans="1:7" s="4" customFormat="1" ht="15" customHeight="1" x14ac:dyDescent="0.35">
      <c r="A21" s="24"/>
      <c r="B21" s="17"/>
      <c r="C21"/>
      <c r="D21"/>
      <c r="E21"/>
      <c r="F21"/>
      <c r="G21"/>
    </row>
    <row r="22" spans="1:7" s="4" customFormat="1" ht="15" customHeight="1" x14ac:dyDescent="0.35">
      <c r="A22" s="24"/>
      <c r="B22" s="17"/>
    </row>
    <row r="23" spans="1:7" s="4" customFormat="1" ht="15" customHeight="1" x14ac:dyDescent="0.35">
      <c r="A23" s="24"/>
      <c r="B23" s="17"/>
    </row>
    <row r="24" spans="1:7" s="4" customFormat="1" ht="15" customHeight="1" x14ac:dyDescent="0.35">
      <c r="A24" s="24"/>
      <c r="B24" s="17"/>
    </row>
    <row r="27" spans="1:7" ht="15" customHeight="1" x14ac:dyDescent="0.35">
      <c r="A27" s="24" t="s">
        <v>187</v>
      </c>
      <c r="C27"/>
      <c r="D27"/>
      <c r="E27"/>
      <c r="F27"/>
      <c r="G27"/>
    </row>
    <row r="28" spans="1:7" ht="15" customHeight="1" x14ac:dyDescent="0.35">
      <c r="A28" s="24" t="s">
        <v>306</v>
      </c>
      <c r="C28"/>
      <c r="D28"/>
      <c r="E28"/>
      <c r="F28"/>
      <c r="G28"/>
    </row>
    <row r="29" spans="1:7" ht="15" customHeight="1" x14ac:dyDescent="0.35">
      <c r="A29" s="24" t="s">
        <v>304</v>
      </c>
      <c r="C29"/>
      <c r="D29"/>
      <c r="E29"/>
      <c r="F29"/>
      <c r="G29"/>
    </row>
    <row r="30" spans="1:7" ht="15" customHeight="1" x14ac:dyDescent="0.35">
      <c r="A30" s="24" t="s">
        <v>307</v>
      </c>
      <c r="C30"/>
      <c r="D30"/>
      <c r="E30"/>
      <c r="F30"/>
      <c r="G30"/>
    </row>
    <row r="31" spans="1:7" ht="15" customHeight="1" x14ac:dyDescent="0.35">
      <c r="A31" s="24" t="s">
        <v>366</v>
      </c>
      <c r="C31" t="s">
        <v>67</v>
      </c>
      <c r="D31" t="s">
        <v>68</v>
      </c>
      <c r="E31" t="s">
        <v>57</v>
      </c>
      <c r="F31" t="s">
        <v>69</v>
      </c>
      <c r="G31"/>
    </row>
    <row r="32" spans="1:7" ht="15" customHeight="1" x14ac:dyDescent="0.35">
      <c r="A32" s="24" t="s">
        <v>189</v>
      </c>
      <c r="C32" s="55">
        <f ca="1">TODAY()-2</f>
        <v>44240</v>
      </c>
      <c r="D32" s="47" t="s">
        <v>70</v>
      </c>
      <c r="E32" s="48">
        <v>21</v>
      </c>
      <c r="F32" s="49">
        <v>3820</v>
      </c>
      <c r="G32"/>
    </row>
    <row r="33" spans="1:7" ht="15" customHeight="1" x14ac:dyDescent="0.35">
      <c r="A33" s="24" t="s">
        <v>190</v>
      </c>
      <c r="C33" s="55">
        <f ca="1">TODAY()-3</f>
        <v>44239</v>
      </c>
      <c r="D33" s="47" t="s">
        <v>71</v>
      </c>
      <c r="E33" s="48">
        <v>62</v>
      </c>
      <c r="F33" s="48">
        <v>2112</v>
      </c>
      <c r="G33"/>
    </row>
    <row r="34" spans="1:7" ht="15" customHeight="1" x14ac:dyDescent="0.35">
      <c r="C34" s="55">
        <f ca="1">TODAY()-6</f>
        <v>44236</v>
      </c>
      <c r="D34" s="47" t="s">
        <v>73</v>
      </c>
      <c r="E34" s="48">
        <v>25</v>
      </c>
      <c r="F34" s="48">
        <v>1611</v>
      </c>
      <c r="G34"/>
    </row>
    <row r="35" spans="1:7" ht="15" customHeight="1" x14ac:dyDescent="0.35">
      <c r="C35" s="55">
        <f ca="1">TODAY()</f>
        <v>44242</v>
      </c>
      <c r="D35" s="47" t="s">
        <v>72</v>
      </c>
      <c r="E35" s="48">
        <v>30</v>
      </c>
      <c r="F35" s="49">
        <v>3085</v>
      </c>
      <c r="G35"/>
    </row>
    <row r="36" spans="1:7" ht="15" customHeight="1" x14ac:dyDescent="0.35">
      <c r="C36" s="55">
        <f ca="1">TODAY()-4</f>
        <v>44238</v>
      </c>
      <c r="D36" s="47" t="s">
        <v>75</v>
      </c>
      <c r="E36" s="48">
        <v>69</v>
      </c>
      <c r="F36" s="48">
        <v>528</v>
      </c>
      <c r="G36"/>
    </row>
    <row r="37" spans="1:7" ht="15" customHeight="1" x14ac:dyDescent="0.35">
      <c r="C37" s="55">
        <f ca="1">TODAY()-5</f>
        <v>44237</v>
      </c>
      <c r="D37" s="47" t="s">
        <v>74</v>
      </c>
      <c r="E37" s="48">
        <v>45</v>
      </c>
      <c r="F37" s="49">
        <v>5050</v>
      </c>
      <c r="G37"/>
    </row>
    <row r="38" spans="1:7" ht="15" customHeight="1" x14ac:dyDescent="0.35">
      <c r="C38"/>
      <c r="D38"/>
      <c r="E38"/>
      <c r="F38"/>
      <c r="G38"/>
    </row>
    <row r="39" spans="1:7" ht="15" customHeight="1" x14ac:dyDescent="0.35">
      <c r="C39"/>
      <c r="D39"/>
      <c r="E39"/>
      <c r="F39"/>
      <c r="G39"/>
    </row>
    <row r="40" spans="1:7" ht="15" customHeight="1" x14ac:dyDescent="0.35">
      <c r="C40"/>
      <c r="D40"/>
      <c r="E40"/>
      <c r="F40"/>
      <c r="G40"/>
    </row>
    <row r="41" spans="1:7" ht="15" customHeight="1" x14ac:dyDescent="0.35">
      <c r="C41"/>
      <c r="D41"/>
      <c r="E41"/>
      <c r="F41"/>
      <c r="G41"/>
    </row>
    <row r="42" spans="1:7" ht="15" customHeight="1" x14ac:dyDescent="0.35">
      <c r="C42"/>
      <c r="D42"/>
      <c r="E42"/>
      <c r="F42"/>
      <c r="G42"/>
    </row>
    <row r="43" spans="1:7" ht="15" customHeight="1" x14ac:dyDescent="0.35">
      <c r="A43" s="24" t="s">
        <v>188</v>
      </c>
      <c r="C43"/>
      <c r="D43"/>
      <c r="E43"/>
      <c r="F43"/>
      <c r="G43"/>
    </row>
    <row r="44" spans="1:7" ht="15" customHeight="1" x14ac:dyDescent="0.35">
      <c r="A44" s="24" t="s">
        <v>308</v>
      </c>
      <c r="C44"/>
      <c r="D44"/>
      <c r="E44"/>
      <c r="F44"/>
      <c r="G44"/>
    </row>
    <row r="45" spans="1:7" ht="15" customHeight="1" x14ac:dyDescent="0.35">
      <c r="A45" s="24" t="s">
        <v>334</v>
      </c>
      <c r="C45"/>
      <c r="D45"/>
      <c r="E45"/>
      <c r="F45"/>
      <c r="G45"/>
    </row>
    <row r="46" spans="1:7" ht="15" customHeight="1" x14ac:dyDescent="0.35">
      <c r="A46" s="24" t="s">
        <v>335</v>
      </c>
      <c r="C46"/>
      <c r="D46"/>
      <c r="E46"/>
      <c r="F46"/>
      <c r="G46"/>
    </row>
    <row r="47" spans="1:7" ht="15" customHeight="1" x14ac:dyDescent="0.35">
      <c r="A47" s="24" t="s">
        <v>207</v>
      </c>
      <c r="C47"/>
      <c r="D47"/>
      <c r="E47"/>
      <c r="F47"/>
      <c r="G47"/>
    </row>
    <row r="48" spans="1:7" ht="15" customHeight="1" x14ac:dyDescent="0.35">
      <c r="C48"/>
      <c r="D48"/>
      <c r="E48"/>
      <c r="F48"/>
      <c r="G48"/>
    </row>
    <row r="49" spans="1:7" ht="15" customHeight="1" x14ac:dyDescent="0.35">
      <c r="C49" t="s">
        <v>67</v>
      </c>
      <c r="D49" t="s">
        <v>68</v>
      </c>
      <c r="E49" t="s">
        <v>57</v>
      </c>
      <c r="F49" t="s">
        <v>69</v>
      </c>
      <c r="G49"/>
    </row>
    <row r="50" spans="1:7" ht="15" customHeight="1" x14ac:dyDescent="0.35">
      <c r="C50" s="55">
        <f ca="1">TODAY()-2</f>
        <v>44240</v>
      </c>
      <c r="D50" s="47" t="s">
        <v>70</v>
      </c>
      <c r="E50" s="48">
        <v>21</v>
      </c>
      <c r="F50" s="48">
        <v>3820</v>
      </c>
      <c r="G50"/>
    </row>
    <row r="51" spans="1:7" ht="15" customHeight="1" x14ac:dyDescent="0.35">
      <c r="C51" s="55">
        <f ca="1">TODAY()-3</f>
        <v>44239</v>
      </c>
      <c r="D51" s="47" t="s">
        <v>71</v>
      </c>
      <c r="E51" s="48">
        <v>62</v>
      </c>
      <c r="F51" s="48">
        <v>2112</v>
      </c>
      <c r="G51"/>
    </row>
    <row r="52" spans="1:7" ht="15" customHeight="1" x14ac:dyDescent="0.35">
      <c r="C52" s="55">
        <f ca="1">TODAY()</f>
        <v>44242</v>
      </c>
      <c r="D52" s="47" t="s">
        <v>72</v>
      </c>
      <c r="E52" s="48">
        <v>30</v>
      </c>
      <c r="F52" s="48">
        <v>3085</v>
      </c>
      <c r="G52"/>
    </row>
    <row r="53" spans="1:7" ht="15" customHeight="1" x14ac:dyDescent="0.35">
      <c r="C53" s="55">
        <f ca="1">TODAY()-6</f>
        <v>44236</v>
      </c>
      <c r="D53" s="47" t="s">
        <v>73</v>
      </c>
      <c r="E53" s="48">
        <v>25</v>
      </c>
      <c r="F53" s="48">
        <v>1611</v>
      </c>
      <c r="G53"/>
    </row>
    <row r="54" spans="1:7" ht="15" customHeight="1" x14ac:dyDescent="0.35">
      <c r="C54" s="55">
        <f ca="1">TODAY()-5</f>
        <v>44237</v>
      </c>
      <c r="D54" s="47" t="s">
        <v>74</v>
      </c>
      <c r="E54" s="48">
        <v>45</v>
      </c>
      <c r="F54" s="48">
        <v>5050</v>
      </c>
      <c r="G54"/>
    </row>
    <row r="55" spans="1:7" ht="15" customHeight="1" x14ac:dyDescent="0.35">
      <c r="C55" s="55">
        <f ca="1">TODAY()-4</f>
        <v>44238</v>
      </c>
      <c r="D55" s="47" t="s">
        <v>75</v>
      </c>
      <c r="E55" s="48">
        <v>69</v>
      </c>
      <c r="F55" s="48">
        <v>528</v>
      </c>
      <c r="G55"/>
    </row>
    <row r="56" spans="1:7" ht="15" customHeight="1" x14ac:dyDescent="0.35">
      <c r="G56"/>
    </row>
    <row r="57" spans="1:7" ht="15" customHeight="1" x14ac:dyDescent="0.35">
      <c r="G57"/>
    </row>
    <row r="58" spans="1:7" ht="15" customHeight="1" x14ac:dyDescent="0.35">
      <c r="G58"/>
    </row>
    <row r="59" spans="1:7" ht="15" customHeight="1" x14ac:dyDescent="0.35">
      <c r="G59"/>
    </row>
    <row r="60" spans="1:7" ht="15" customHeight="1" x14ac:dyDescent="0.35">
      <c r="A60" s="24" t="s">
        <v>113</v>
      </c>
      <c r="C60"/>
      <c r="D60"/>
      <c r="E60"/>
      <c r="F60"/>
      <c r="G60"/>
    </row>
    <row r="61" spans="1:7" ht="15" customHeight="1" x14ac:dyDescent="0.35">
      <c r="A61" s="24" t="s">
        <v>191</v>
      </c>
      <c r="C61"/>
      <c r="D61"/>
      <c r="E61"/>
      <c r="F61"/>
      <c r="G61"/>
    </row>
    <row r="62" spans="1:7" ht="15" customHeight="1" x14ac:dyDescent="0.35">
      <c r="A62" s="24" t="s">
        <v>192</v>
      </c>
      <c r="C62"/>
      <c r="D62"/>
      <c r="E62"/>
      <c r="F62"/>
      <c r="G62"/>
    </row>
    <row r="63" spans="1:7" ht="15" customHeight="1" x14ac:dyDescent="0.35">
      <c r="A63" s="24" t="s">
        <v>112</v>
      </c>
      <c r="C63"/>
      <c r="D63"/>
      <c r="E63"/>
      <c r="F63"/>
      <c r="G63"/>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1640625" defaultRowHeight="15" customHeight="1" x14ac:dyDescent="0.35"/>
  <cols>
    <col min="1" max="1" width="12.7265625" style="24" customWidth="1"/>
    <col min="2" max="2" width="82.81640625" style="1" customWidth="1"/>
    <col min="3" max="3" width="13.81640625" style="1" customWidth="1"/>
    <col min="4" max="4" width="11" style="1" customWidth="1"/>
    <col min="5" max="8" width="9.26953125" style="1" customWidth="1"/>
    <col min="9" max="16384" width="8.81640625" style="1"/>
  </cols>
  <sheetData>
    <row r="1" spans="1:8" ht="60" customHeight="1" x14ac:dyDescent="0.95">
      <c r="A1" s="24" t="s">
        <v>132</v>
      </c>
      <c r="B1" s="2"/>
      <c r="C1"/>
      <c r="D1"/>
      <c r="E1"/>
      <c r="F1"/>
      <c r="G1"/>
      <c r="H1"/>
    </row>
    <row r="2" spans="1:8" ht="15" customHeight="1" x14ac:dyDescent="0.35">
      <c r="A2" s="24" t="s">
        <v>193</v>
      </c>
      <c r="C2"/>
      <c r="D2"/>
      <c r="E2"/>
      <c r="F2"/>
      <c r="G2"/>
      <c r="H2"/>
    </row>
    <row r="3" spans="1:8" ht="15" customHeight="1" x14ac:dyDescent="0.45">
      <c r="A3" s="24" t="s">
        <v>235</v>
      </c>
      <c r="B3" s="3"/>
      <c r="C3"/>
      <c r="D3"/>
      <c r="E3"/>
      <c r="F3"/>
      <c r="G3"/>
      <c r="H3"/>
    </row>
    <row r="4" spans="1:8" ht="15" customHeight="1" x14ac:dyDescent="0.35">
      <c r="A4" s="24" t="s">
        <v>309</v>
      </c>
      <c r="C4"/>
      <c r="D4"/>
      <c r="E4"/>
      <c r="F4"/>
      <c r="G4"/>
      <c r="H4"/>
    </row>
    <row r="5" spans="1:8" s="4" customFormat="1" ht="15" customHeight="1" x14ac:dyDescent="0.35">
      <c r="A5" s="24" t="s">
        <v>194</v>
      </c>
      <c r="C5" t="s">
        <v>46</v>
      </c>
      <c r="D5" t="s">
        <v>26</v>
      </c>
      <c r="E5" t="s">
        <v>47</v>
      </c>
      <c r="F5" t="s">
        <v>48</v>
      </c>
      <c r="G5" t="s">
        <v>49</v>
      </c>
      <c r="H5"/>
    </row>
    <row r="6" spans="1:8" s="4" customFormat="1" ht="15" customHeight="1" x14ac:dyDescent="0.45">
      <c r="A6" s="24" t="s">
        <v>310</v>
      </c>
      <c r="B6" s="5"/>
      <c r="C6" t="s">
        <v>28</v>
      </c>
      <c r="D6" t="s">
        <v>50</v>
      </c>
      <c r="E6">
        <v>30000</v>
      </c>
      <c r="F6">
        <v>80000</v>
      </c>
      <c r="G6">
        <v>30000</v>
      </c>
      <c r="H6"/>
    </row>
    <row r="7" spans="1:8" s="4" customFormat="1" ht="15" customHeight="1" x14ac:dyDescent="0.35">
      <c r="A7" s="24" t="s">
        <v>336</v>
      </c>
      <c r="C7" t="s">
        <v>28</v>
      </c>
      <c r="D7" t="s">
        <v>0</v>
      </c>
      <c r="E7">
        <v>10000</v>
      </c>
      <c r="F7">
        <v>30000</v>
      </c>
      <c r="G7">
        <v>40000</v>
      </c>
      <c r="H7"/>
    </row>
    <row r="8" spans="1:8" s="4" customFormat="1" ht="15" customHeight="1" x14ac:dyDescent="0.35">
      <c r="A8" s="24" t="s">
        <v>236</v>
      </c>
      <c r="C8" t="s">
        <v>45</v>
      </c>
      <c r="D8" t="s">
        <v>51</v>
      </c>
      <c r="E8">
        <v>30000</v>
      </c>
      <c r="F8">
        <v>15000</v>
      </c>
      <c r="G8">
        <v>20000</v>
      </c>
      <c r="H8"/>
    </row>
    <row r="9" spans="1:8" s="4" customFormat="1" ht="15" customHeight="1" x14ac:dyDescent="0.35">
      <c r="A9" s="63" t="s">
        <v>337</v>
      </c>
      <c r="C9" t="s">
        <v>45</v>
      </c>
      <c r="D9" t="s">
        <v>52</v>
      </c>
      <c r="E9">
        <v>25000</v>
      </c>
      <c r="F9">
        <v>80000</v>
      </c>
      <c r="G9">
        <v>120000</v>
      </c>
      <c r="H9"/>
    </row>
    <row r="10" spans="1:8" s="4" customFormat="1" ht="15" customHeight="1" x14ac:dyDescent="0.35">
      <c r="A10" s="24" t="s">
        <v>118</v>
      </c>
      <c r="C10" t="s">
        <v>53</v>
      </c>
      <c r="D10" t="s">
        <v>65</v>
      </c>
      <c r="E10">
        <v>80000</v>
      </c>
      <c r="F10">
        <v>40000</v>
      </c>
      <c r="G10">
        <v>20000</v>
      </c>
      <c r="H10"/>
    </row>
    <row r="11" spans="1:8" s="4" customFormat="1" ht="15" customHeight="1" x14ac:dyDescent="0.35">
      <c r="A11" s="24"/>
      <c r="C11" t="s">
        <v>53</v>
      </c>
      <c r="D11" t="s">
        <v>54</v>
      </c>
      <c r="E11">
        <v>90000</v>
      </c>
      <c r="F11">
        <v>35000</v>
      </c>
      <c r="G11">
        <v>25000</v>
      </c>
      <c r="H11"/>
    </row>
    <row r="12" spans="1:8" s="4" customFormat="1" ht="15" customHeight="1" x14ac:dyDescent="0.35">
      <c r="A12" s="24"/>
      <c r="C12" t="s">
        <v>6</v>
      </c>
      <c r="D12" t="s">
        <v>7</v>
      </c>
      <c r="E12">
        <v>90000</v>
      </c>
      <c r="F12">
        <v>110000</v>
      </c>
      <c r="G12">
        <v>200000</v>
      </c>
      <c r="H12"/>
    </row>
    <row r="13" spans="1:8" s="4" customFormat="1" ht="15" customHeight="1" x14ac:dyDescent="0.35">
      <c r="A13" s="24"/>
      <c r="C13" t="s">
        <v>6</v>
      </c>
      <c r="D13" t="s">
        <v>8</v>
      </c>
      <c r="E13">
        <v>75000</v>
      </c>
      <c r="F13">
        <v>82000</v>
      </c>
      <c r="G13">
        <v>150000</v>
      </c>
      <c r="H13"/>
    </row>
    <row r="14" spans="1:8" s="4" customFormat="1" ht="15" customHeight="1" x14ac:dyDescent="0.35">
      <c r="A14" s="24"/>
      <c r="C14"/>
      <c r="D14"/>
      <c r="E14"/>
      <c r="F14"/>
      <c r="G14"/>
      <c r="H14"/>
    </row>
    <row r="15" spans="1:8" s="4" customFormat="1" ht="15" customHeight="1" x14ac:dyDescent="0.35">
      <c r="A15" s="24"/>
      <c r="C15"/>
      <c r="D15"/>
      <c r="E15"/>
      <c r="F15"/>
      <c r="G15"/>
      <c r="H15"/>
    </row>
    <row r="16" spans="1:8" s="4" customFormat="1" ht="15" customHeight="1" x14ac:dyDescent="0.35">
      <c r="A16" s="24"/>
      <c r="C16"/>
      <c r="D16"/>
      <c r="E16"/>
      <c r="F16"/>
      <c r="G16"/>
      <c r="H16"/>
    </row>
    <row r="17" spans="1:8" s="4" customFormat="1" ht="15" customHeight="1" x14ac:dyDescent="0.35">
      <c r="A17" s="24"/>
      <c r="C17"/>
      <c r="D17"/>
      <c r="E17"/>
      <c r="F17"/>
      <c r="G17"/>
      <c r="H17"/>
    </row>
    <row r="18" spans="1:8" s="4" customFormat="1" ht="15" customHeight="1" x14ac:dyDescent="0.35">
      <c r="A18" s="24"/>
      <c r="C18"/>
      <c r="D18"/>
      <c r="E18"/>
      <c r="F18"/>
      <c r="G18"/>
      <c r="H18"/>
    </row>
    <row r="19" spans="1:8" s="4" customFormat="1" ht="15" customHeight="1" x14ac:dyDescent="0.35">
      <c r="A19" s="24"/>
      <c r="C19"/>
      <c r="D19"/>
      <c r="E19"/>
      <c r="F19"/>
      <c r="G19"/>
      <c r="H19"/>
    </row>
    <row r="20" spans="1:8" s="4" customFormat="1" ht="15" customHeight="1" x14ac:dyDescent="0.35">
      <c r="A20" s="24"/>
      <c r="C20"/>
      <c r="D20"/>
      <c r="E20"/>
      <c r="F20"/>
      <c r="G20"/>
      <c r="H20"/>
    </row>
    <row r="21" spans="1:8" s="4" customFormat="1" ht="15" customHeight="1" x14ac:dyDescent="0.35">
      <c r="A21" s="24"/>
      <c r="C21"/>
      <c r="D21"/>
      <c r="E21"/>
      <c r="F21"/>
      <c r="G21"/>
      <c r="H21"/>
    </row>
    <row r="22" spans="1:8" s="4" customFormat="1" ht="15" customHeight="1" x14ac:dyDescent="0.35">
      <c r="A22" s="24"/>
    </row>
    <row r="23" spans="1:8" s="4" customFormat="1" ht="15" customHeight="1" x14ac:dyDescent="0.35">
      <c r="A23" s="24"/>
    </row>
    <row r="24" spans="1:8" s="4" customFormat="1" ht="15" customHeight="1" x14ac:dyDescent="0.35">
      <c r="A24" s="24"/>
    </row>
    <row r="27" spans="1:8" ht="15" customHeight="1" x14ac:dyDescent="0.35">
      <c r="A27" s="24" t="s">
        <v>195</v>
      </c>
      <c r="C27"/>
      <c r="D27"/>
      <c r="E27"/>
      <c r="F27"/>
      <c r="G27"/>
      <c r="H27"/>
    </row>
    <row r="28" spans="1:8" ht="15" customHeight="1" x14ac:dyDescent="0.35">
      <c r="A28" s="24" t="s">
        <v>196</v>
      </c>
      <c r="C28"/>
      <c r="D28"/>
      <c r="E28"/>
      <c r="F28"/>
      <c r="G28"/>
      <c r="H28"/>
    </row>
    <row r="29" spans="1:8" ht="15" customHeight="1" x14ac:dyDescent="0.35">
      <c r="A29" s="24" t="s">
        <v>311</v>
      </c>
      <c r="C29"/>
      <c r="D29"/>
      <c r="E29"/>
      <c r="F29"/>
      <c r="G29"/>
      <c r="H29"/>
    </row>
    <row r="30" spans="1:8" ht="15" customHeight="1" x14ac:dyDescent="0.35">
      <c r="A30" s="24" t="s">
        <v>237</v>
      </c>
      <c r="C30"/>
      <c r="D30"/>
      <c r="E30"/>
      <c r="F30"/>
      <c r="G30"/>
      <c r="H30"/>
    </row>
    <row r="31" spans="1:8" ht="15" customHeight="1" x14ac:dyDescent="0.35">
      <c r="A31" s="24" t="s">
        <v>312</v>
      </c>
      <c r="H31"/>
    </row>
    <row r="32" spans="1:8" ht="15" customHeight="1" x14ac:dyDescent="0.35">
      <c r="A32" s="24" t="s">
        <v>238</v>
      </c>
      <c r="H32"/>
    </row>
    <row r="33" spans="1:8" ht="15" customHeight="1" x14ac:dyDescent="0.35">
      <c r="A33" s="24" t="s">
        <v>197</v>
      </c>
      <c r="C33" s="40" t="s">
        <v>46</v>
      </c>
      <c r="D33" s="40" t="s">
        <v>26</v>
      </c>
      <c r="E33" s="40" t="s">
        <v>47</v>
      </c>
      <c r="F33" s="40" t="s">
        <v>48</v>
      </c>
      <c r="G33" s="40" t="s">
        <v>49</v>
      </c>
      <c r="H33" s="40" t="s">
        <v>55</v>
      </c>
    </row>
    <row r="34" spans="1:8" ht="15" customHeight="1" x14ac:dyDescent="0.35">
      <c r="C34" s="6" t="s">
        <v>28</v>
      </c>
      <c r="D34" s="6" t="s">
        <v>50</v>
      </c>
      <c r="E34" s="41">
        <v>30000</v>
      </c>
      <c r="F34" s="41">
        <v>80000</v>
      </c>
      <c r="G34" s="41">
        <v>30000</v>
      </c>
      <c r="H34" s="50"/>
    </row>
    <row r="35" spans="1:8" ht="15" customHeight="1" x14ac:dyDescent="0.35">
      <c r="C35" t="s">
        <v>28</v>
      </c>
      <c r="D35" t="s">
        <v>0</v>
      </c>
      <c r="E35" s="50">
        <v>10000</v>
      </c>
      <c r="F35" s="50">
        <v>30000</v>
      </c>
      <c r="G35" s="50">
        <v>40000</v>
      </c>
      <c r="H35" s="50"/>
    </row>
    <row r="36" spans="1:8" ht="15" customHeight="1" x14ac:dyDescent="0.35">
      <c r="C36" s="6" t="s">
        <v>45</v>
      </c>
      <c r="D36" s="6" t="s">
        <v>51</v>
      </c>
      <c r="E36" s="41">
        <v>30000</v>
      </c>
      <c r="F36" s="41">
        <v>15000</v>
      </c>
      <c r="G36" s="41">
        <v>20000</v>
      </c>
      <c r="H36" s="50"/>
    </row>
    <row r="37" spans="1:8" ht="15" customHeight="1" x14ac:dyDescent="0.35">
      <c r="C37" t="s">
        <v>45</v>
      </c>
      <c r="D37" t="s">
        <v>52</v>
      </c>
      <c r="E37" s="50">
        <v>25000</v>
      </c>
      <c r="F37" s="50">
        <v>80000</v>
      </c>
      <c r="G37" s="50">
        <v>120000</v>
      </c>
      <c r="H37" s="50"/>
    </row>
    <row r="38" spans="1:8" ht="15" customHeight="1" x14ac:dyDescent="0.35">
      <c r="C38" s="6" t="s">
        <v>53</v>
      </c>
      <c r="D38" s="6" t="s">
        <v>64</v>
      </c>
      <c r="E38" s="41">
        <v>80000</v>
      </c>
      <c r="F38" s="41">
        <v>40000</v>
      </c>
      <c r="G38" s="41">
        <v>20000</v>
      </c>
      <c r="H38" s="50"/>
    </row>
    <row r="39" spans="1:8" ht="15" customHeight="1" x14ac:dyDescent="0.35">
      <c r="C39" t="s">
        <v>53</v>
      </c>
      <c r="D39" t="s">
        <v>54</v>
      </c>
      <c r="E39" s="50">
        <v>90000</v>
      </c>
      <c r="F39" s="50">
        <v>35000</v>
      </c>
      <c r="G39" s="50">
        <v>25000</v>
      </c>
      <c r="H39" s="50"/>
    </row>
    <row r="40" spans="1:8" ht="15" customHeight="1" x14ac:dyDescent="0.35">
      <c r="C40" s="6" t="s">
        <v>6</v>
      </c>
      <c r="D40" s="6" t="s">
        <v>7</v>
      </c>
      <c r="E40" s="41">
        <v>90000</v>
      </c>
      <c r="F40" s="41">
        <v>110000</v>
      </c>
      <c r="G40" s="41">
        <v>200000</v>
      </c>
      <c r="H40" s="50"/>
    </row>
    <row r="41" spans="1:8" ht="15" customHeight="1" x14ac:dyDescent="0.35">
      <c r="C41" t="s">
        <v>6</v>
      </c>
      <c r="D41" t="s">
        <v>8</v>
      </c>
      <c r="E41" s="50">
        <v>75000</v>
      </c>
      <c r="F41" s="50">
        <v>82000</v>
      </c>
      <c r="G41" s="50">
        <v>150000</v>
      </c>
      <c r="H41" s="50"/>
    </row>
    <row r="42" spans="1:8" ht="15" customHeight="1" x14ac:dyDescent="0.35">
      <c r="C42"/>
      <c r="D42"/>
      <c r="E42"/>
      <c r="F42"/>
      <c r="G42"/>
      <c r="H42"/>
    </row>
    <row r="43" spans="1:8" ht="15" customHeight="1" x14ac:dyDescent="0.35">
      <c r="C43"/>
      <c r="D43"/>
      <c r="E43"/>
      <c r="F43"/>
      <c r="G43"/>
      <c r="H43"/>
    </row>
    <row r="44" spans="1:8" ht="15" customHeight="1" x14ac:dyDescent="0.35">
      <c r="C44"/>
      <c r="D44"/>
      <c r="E44"/>
      <c r="F44"/>
      <c r="G44"/>
      <c r="H44"/>
    </row>
    <row r="45" spans="1:8" ht="15" customHeight="1" x14ac:dyDescent="0.35">
      <c r="C45"/>
      <c r="D45"/>
      <c r="E45"/>
      <c r="F45"/>
      <c r="G45"/>
      <c r="H45"/>
    </row>
    <row r="46" spans="1:8" ht="15" customHeight="1" x14ac:dyDescent="0.35">
      <c r="C46"/>
      <c r="D46"/>
      <c r="E46"/>
      <c r="F46"/>
      <c r="G46"/>
      <c r="H46"/>
    </row>
    <row r="47" spans="1:8" ht="15" customHeight="1" x14ac:dyDescent="0.35">
      <c r="A47" s="24" t="s">
        <v>198</v>
      </c>
      <c r="C47"/>
      <c r="D47"/>
      <c r="E47"/>
      <c r="F47"/>
      <c r="G47"/>
      <c r="H47"/>
    </row>
    <row r="48" spans="1:8" ht="15" customHeight="1" x14ac:dyDescent="0.35">
      <c r="A48" s="24" t="s">
        <v>199</v>
      </c>
      <c r="C48"/>
      <c r="D48"/>
      <c r="E48"/>
      <c r="F48"/>
      <c r="G48"/>
      <c r="H48"/>
    </row>
    <row r="49" spans="1:8" ht="15" customHeight="1" x14ac:dyDescent="0.35">
      <c r="A49" s="24" t="s">
        <v>313</v>
      </c>
      <c r="C49"/>
      <c r="D49"/>
      <c r="E49"/>
      <c r="F49"/>
      <c r="G49"/>
      <c r="H49"/>
    </row>
    <row r="50" spans="1:8" ht="15" customHeight="1" x14ac:dyDescent="0.35">
      <c r="A50" s="24" t="s">
        <v>239</v>
      </c>
      <c r="C50"/>
      <c r="D50"/>
      <c r="E50"/>
      <c r="F50"/>
      <c r="G50"/>
      <c r="H50"/>
    </row>
    <row r="51" spans="1:8" ht="15" customHeight="1" x14ac:dyDescent="0.35">
      <c r="A51" s="24" t="s">
        <v>314</v>
      </c>
      <c r="C51"/>
      <c r="D51"/>
      <c r="E51"/>
      <c r="F51"/>
      <c r="G51"/>
      <c r="H51"/>
    </row>
    <row r="52" spans="1:8" ht="15" customHeight="1" x14ac:dyDescent="0.35">
      <c r="A52" s="24" t="s">
        <v>315</v>
      </c>
      <c r="C52"/>
      <c r="D52"/>
      <c r="E52"/>
      <c r="F52"/>
      <c r="G52"/>
      <c r="H52"/>
    </row>
    <row r="53" spans="1:8" ht="15" customHeight="1" x14ac:dyDescent="0.35">
      <c r="A53" s="24" t="s">
        <v>316</v>
      </c>
      <c r="C53" s="40" t="s">
        <v>46</v>
      </c>
      <c r="D53" s="40" t="s">
        <v>26</v>
      </c>
      <c r="E53" s="40" t="s">
        <v>56</v>
      </c>
      <c r="F53"/>
      <c r="G53"/>
      <c r="H53"/>
    </row>
    <row r="54" spans="1:8" ht="15" customHeight="1" x14ac:dyDescent="0.35">
      <c r="A54" s="24" t="s">
        <v>240</v>
      </c>
      <c r="C54" s="6" t="s">
        <v>28</v>
      </c>
      <c r="D54" s="6" t="s">
        <v>50</v>
      </c>
      <c r="E54" s="50">
        <v>1000</v>
      </c>
      <c r="F54"/>
      <c r="G54"/>
      <c r="H54"/>
    </row>
    <row r="55" spans="1:8" ht="15" customHeight="1" x14ac:dyDescent="0.35">
      <c r="A55" s="24" t="s">
        <v>317</v>
      </c>
      <c r="C55" t="s">
        <v>28</v>
      </c>
      <c r="D55" t="s">
        <v>0</v>
      </c>
      <c r="E55" s="50">
        <v>2000</v>
      </c>
      <c r="F55"/>
      <c r="G55"/>
      <c r="H55"/>
    </row>
    <row r="56" spans="1:8" ht="15" customHeight="1" x14ac:dyDescent="0.35">
      <c r="A56" s="24" t="s">
        <v>241</v>
      </c>
      <c r="C56" s="6" t="s">
        <v>45</v>
      </c>
      <c r="D56" s="6" t="s">
        <v>51</v>
      </c>
      <c r="E56" s="50">
        <v>3000</v>
      </c>
      <c r="F56"/>
      <c r="G56"/>
      <c r="H56"/>
    </row>
    <row r="57" spans="1:8" ht="15" customHeight="1" x14ac:dyDescent="0.35">
      <c r="A57" s="24" t="s">
        <v>183</v>
      </c>
      <c r="C57" t="s">
        <v>45</v>
      </c>
      <c r="D57" t="s">
        <v>52</v>
      </c>
      <c r="E57" s="50">
        <v>1000</v>
      </c>
      <c r="F57"/>
      <c r="G57"/>
      <c r="H57"/>
    </row>
    <row r="58" spans="1:8" ht="15" customHeight="1" x14ac:dyDescent="0.35">
      <c r="C58" s="6" t="s">
        <v>53</v>
      </c>
      <c r="D58" s="6" t="s">
        <v>64</v>
      </c>
      <c r="E58" s="50">
        <v>2000</v>
      </c>
      <c r="F58"/>
      <c r="G58"/>
      <c r="H58"/>
    </row>
    <row r="59" spans="1:8" ht="15" customHeight="1" x14ac:dyDescent="0.35">
      <c r="C59" t="s">
        <v>53</v>
      </c>
      <c r="D59" t="s">
        <v>54</v>
      </c>
      <c r="E59" s="50">
        <v>3000</v>
      </c>
    </row>
    <row r="60" spans="1:8" ht="15" customHeight="1" x14ac:dyDescent="0.35">
      <c r="C60" s="6" t="s">
        <v>6</v>
      </c>
      <c r="D60" s="6" t="s">
        <v>7</v>
      </c>
      <c r="E60" s="50">
        <v>4000</v>
      </c>
    </row>
    <row r="61" spans="1:8" ht="15" customHeight="1" x14ac:dyDescent="0.35">
      <c r="C61" t="s">
        <v>6</v>
      </c>
      <c r="D61" t="s">
        <v>8</v>
      </c>
      <c r="E61" s="50">
        <v>8000</v>
      </c>
    </row>
    <row r="69" spans="1:8" ht="15" customHeight="1" x14ac:dyDescent="0.35">
      <c r="B69"/>
      <c r="C69"/>
      <c r="D69"/>
      <c r="E69"/>
      <c r="F69"/>
      <c r="G69"/>
      <c r="H69"/>
    </row>
    <row r="70" spans="1:8" ht="15" customHeight="1" x14ac:dyDescent="0.35">
      <c r="B70"/>
      <c r="C70"/>
      <c r="D70"/>
      <c r="E70"/>
      <c r="F70"/>
      <c r="G70"/>
      <c r="H70"/>
    </row>
    <row r="71" spans="1:8" ht="15" customHeight="1" x14ac:dyDescent="0.35">
      <c r="B71"/>
      <c r="C71"/>
      <c r="D71"/>
      <c r="E71"/>
      <c r="F71"/>
      <c r="G71"/>
      <c r="H71"/>
    </row>
    <row r="72" spans="1:8" ht="15" customHeight="1" x14ac:dyDescent="0.35">
      <c r="A72" s="24" t="s">
        <v>113</v>
      </c>
      <c r="B72"/>
      <c r="C72"/>
      <c r="D72"/>
      <c r="E72"/>
      <c r="F72"/>
      <c r="G72"/>
      <c r="H72"/>
    </row>
    <row r="73" spans="1:8" ht="15" customHeight="1" x14ac:dyDescent="0.35">
      <c r="A73" s="24" t="s">
        <v>200</v>
      </c>
      <c r="B73"/>
      <c r="C73"/>
      <c r="D73"/>
      <c r="E73"/>
      <c r="F73"/>
      <c r="G73"/>
      <c r="H73"/>
    </row>
    <row r="74" spans="1:8" ht="15" customHeight="1" x14ac:dyDescent="0.35">
      <c r="A74" s="24" t="s">
        <v>201</v>
      </c>
      <c r="B74"/>
      <c r="C74"/>
      <c r="D74"/>
      <c r="E74"/>
      <c r="F74"/>
      <c r="G74"/>
      <c r="H74"/>
    </row>
    <row r="75" spans="1:8" ht="15" customHeight="1" x14ac:dyDescent="0.35">
      <c r="A75" s="24" t="s">
        <v>202</v>
      </c>
      <c r="B75"/>
      <c r="C75"/>
      <c r="D75"/>
      <c r="E75"/>
      <c r="F75"/>
      <c r="G75"/>
      <c r="H75"/>
    </row>
    <row r="76" spans="1:8" ht="15" customHeight="1" x14ac:dyDescent="0.35">
      <c r="A76" s="24" t="s">
        <v>112</v>
      </c>
      <c r="B76" t="s">
        <v>171</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1640625" defaultRowHeight="15" customHeight="1" x14ac:dyDescent="0.35"/>
  <cols>
    <col min="1" max="1" width="12.7265625" style="24" customWidth="1"/>
    <col min="2" max="2" width="82.81640625" style="17" customWidth="1"/>
    <col min="3" max="4" width="11.7265625" style="1" customWidth="1"/>
    <col min="5" max="6" width="13.81640625" style="1" customWidth="1"/>
    <col min="7" max="16384" width="8.81640625" style="1"/>
  </cols>
  <sheetData>
    <row r="1" spans="1:6" ht="60" customHeight="1" x14ac:dyDescent="0.35">
      <c r="A1" s="24" t="s">
        <v>133</v>
      </c>
      <c r="C1"/>
      <c r="D1"/>
      <c r="E1"/>
      <c r="F1"/>
    </row>
    <row r="2" spans="1:6" ht="15" customHeight="1" x14ac:dyDescent="0.35">
      <c r="A2" s="24" t="s">
        <v>203</v>
      </c>
      <c r="C2"/>
      <c r="D2"/>
      <c r="E2"/>
      <c r="F2"/>
    </row>
    <row r="3" spans="1:6" ht="15" customHeight="1" x14ac:dyDescent="0.35">
      <c r="A3" s="24" t="s">
        <v>318</v>
      </c>
      <c r="C3" s="40" t="s">
        <v>57</v>
      </c>
      <c r="D3" s="40" t="s">
        <v>46</v>
      </c>
      <c r="E3"/>
      <c r="F3"/>
    </row>
    <row r="4" spans="1:6" ht="15" customHeight="1" x14ac:dyDescent="0.35">
      <c r="A4" s="24" t="s">
        <v>204</v>
      </c>
      <c r="C4" s="7" t="s">
        <v>2</v>
      </c>
      <c r="D4" s="8"/>
      <c r="E4"/>
      <c r="F4"/>
    </row>
    <row r="5" spans="1:6" s="4" customFormat="1" ht="15" customHeight="1" x14ac:dyDescent="0.35">
      <c r="A5" s="24" t="s">
        <v>319</v>
      </c>
      <c r="B5" s="17"/>
      <c r="C5" s="7" t="s">
        <v>7</v>
      </c>
      <c r="D5" s="8"/>
      <c r="F5"/>
    </row>
    <row r="6" spans="1:6" s="4" customFormat="1" ht="15" customHeight="1" x14ac:dyDescent="0.35">
      <c r="A6" s="24" t="s">
        <v>378</v>
      </c>
      <c r="B6" s="17"/>
      <c r="C6" s="7" t="s">
        <v>4</v>
      </c>
      <c r="D6" s="8"/>
      <c r="F6"/>
    </row>
    <row r="7" spans="1:6" s="4" customFormat="1" ht="15" customHeight="1" x14ac:dyDescent="0.35">
      <c r="A7" s="24" t="s">
        <v>320</v>
      </c>
      <c r="B7" s="17"/>
      <c r="C7" s="7" t="s">
        <v>5</v>
      </c>
      <c r="D7" s="8"/>
      <c r="F7"/>
    </row>
    <row r="8" spans="1:6" s="4" customFormat="1" ht="15" customHeight="1" x14ac:dyDescent="0.35">
      <c r="A8" s="24" t="s">
        <v>338</v>
      </c>
      <c r="B8" s="17"/>
      <c r="C8" s="7" t="s">
        <v>58</v>
      </c>
      <c r="D8" s="8"/>
      <c r="F8"/>
    </row>
    <row r="9" spans="1:6" s="4" customFormat="1" ht="15" customHeight="1" x14ac:dyDescent="0.35">
      <c r="A9" s="24" t="s">
        <v>242</v>
      </c>
      <c r="B9" s="17"/>
      <c r="C9" s="7" t="s">
        <v>59</v>
      </c>
      <c r="D9" s="8"/>
      <c r="F9"/>
    </row>
    <row r="10" spans="1:6" s="4" customFormat="1" ht="15" customHeight="1" x14ac:dyDescent="0.35">
      <c r="A10" s="24" t="s">
        <v>118</v>
      </c>
      <c r="B10" s="17"/>
      <c r="C10" s="7" t="s">
        <v>60</v>
      </c>
      <c r="D10" s="8"/>
      <c r="F10"/>
    </row>
    <row r="11" spans="1:6" s="4" customFormat="1" ht="15" customHeight="1" x14ac:dyDescent="0.35">
      <c r="A11" s="24"/>
      <c r="B11" s="17"/>
      <c r="C11" s="7" t="s">
        <v>12</v>
      </c>
      <c r="D11" s="8"/>
      <c r="F11"/>
    </row>
    <row r="12" spans="1:6" s="4" customFormat="1" ht="15" customHeight="1" x14ac:dyDescent="0.35">
      <c r="A12" s="24"/>
      <c r="B12" s="17"/>
      <c r="C12" s="7" t="s">
        <v>8</v>
      </c>
      <c r="D12" s="8"/>
      <c r="F12"/>
    </row>
    <row r="13" spans="1:6" s="4" customFormat="1" ht="15" customHeight="1" x14ac:dyDescent="0.35">
      <c r="A13" s="24"/>
      <c r="B13" s="17"/>
      <c r="C13" s="7" t="s">
        <v>14</v>
      </c>
      <c r="D13" s="8"/>
      <c r="F13"/>
    </row>
    <row r="14" spans="1:6" s="4" customFormat="1" ht="15" customHeight="1" x14ac:dyDescent="0.35">
      <c r="A14" s="24"/>
      <c r="B14" s="17"/>
      <c r="C14" s="7" t="s">
        <v>15</v>
      </c>
      <c r="D14" s="8"/>
      <c r="F14"/>
    </row>
    <row r="15" spans="1:6" s="4" customFormat="1" ht="15" customHeight="1" x14ac:dyDescent="0.35">
      <c r="A15" s="24"/>
      <c r="B15" s="17"/>
      <c r="C15" s="7" t="s">
        <v>16</v>
      </c>
      <c r="D15" s="8"/>
      <c r="F15"/>
    </row>
    <row r="16" spans="1:6" s="4" customFormat="1" ht="15" customHeight="1" x14ac:dyDescent="0.35">
      <c r="A16" s="24"/>
      <c r="B16" s="17"/>
    </row>
    <row r="17" spans="1:6" s="4" customFormat="1" ht="15" customHeight="1" x14ac:dyDescent="0.35">
      <c r="A17" s="24"/>
      <c r="B17" s="17"/>
    </row>
    <row r="18" spans="1:6" s="4" customFormat="1" ht="15" customHeight="1" x14ac:dyDescent="0.35">
      <c r="A18" s="24"/>
      <c r="B18" s="17"/>
      <c r="C18"/>
      <c r="D18"/>
      <c r="E18"/>
      <c r="F18"/>
    </row>
    <row r="19" spans="1:6" s="4" customFormat="1" ht="15" customHeight="1" x14ac:dyDescent="0.35">
      <c r="A19" s="24"/>
      <c r="B19" s="17"/>
      <c r="C19"/>
      <c r="D19"/>
      <c r="E19"/>
      <c r="F19"/>
    </row>
    <row r="20" spans="1:6" s="4" customFormat="1" ht="15" customHeight="1" x14ac:dyDescent="0.35">
      <c r="A20" s="24"/>
      <c r="B20" s="17"/>
      <c r="C20"/>
      <c r="D20"/>
      <c r="E20"/>
      <c r="F20"/>
    </row>
    <row r="21" spans="1:6" s="4" customFormat="1" ht="15" customHeight="1" x14ac:dyDescent="0.35">
      <c r="A21" s="24"/>
      <c r="B21" s="17"/>
      <c r="C21"/>
      <c r="D21"/>
      <c r="E21"/>
      <c r="F21"/>
    </row>
    <row r="22" spans="1:6" s="4" customFormat="1" ht="15" customHeight="1" x14ac:dyDescent="0.35">
      <c r="A22" s="24"/>
      <c r="B22" s="17"/>
    </row>
    <row r="23" spans="1:6" s="4" customFormat="1" ht="15" customHeight="1" x14ac:dyDescent="0.35">
      <c r="A23" s="24"/>
      <c r="B23" s="17"/>
    </row>
    <row r="24" spans="1:6" s="4" customFormat="1" ht="15" customHeight="1" x14ac:dyDescent="0.35">
      <c r="A24" s="24"/>
      <c r="B24" s="17"/>
    </row>
    <row r="27" spans="1:6" ht="15" customHeight="1" x14ac:dyDescent="0.35">
      <c r="A27" s="24" t="s">
        <v>205</v>
      </c>
    </row>
    <row r="28" spans="1:6" ht="15" customHeight="1" x14ac:dyDescent="0.35">
      <c r="A28" s="24" t="s">
        <v>206</v>
      </c>
    </row>
    <row r="29" spans="1:6" ht="15" customHeight="1" x14ac:dyDescent="0.35">
      <c r="A29" s="24" t="s">
        <v>321</v>
      </c>
      <c r="C29"/>
      <c r="D29"/>
      <c r="E29"/>
      <c r="F29"/>
    </row>
    <row r="30" spans="1:6" ht="15" customHeight="1" x14ac:dyDescent="0.35">
      <c r="A30" s="24" t="s">
        <v>243</v>
      </c>
      <c r="C30"/>
      <c r="D30"/>
      <c r="F30"/>
    </row>
    <row r="31" spans="1:6" ht="15" customHeight="1" x14ac:dyDescent="0.35">
      <c r="A31" s="24" t="s">
        <v>245</v>
      </c>
      <c r="C31" s="40" t="s">
        <v>57</v>
      </c>
      <c r="D31" s="40" t="s">
        <v>46</v>
      </c>
      <c r="F31" s="58" t="s">
        <v>46</v>
      </c>
    </row>
    <row r="32" spans="1:6" ht="15" customHeight="1" x14ac:dyDescent="0.35">
      <c r="A32" s="24" t="s">
        <v>244</v>
      </c>
      <c r="C32" s="7" t="s">
        <v>2</v>
      </c>
      <c r="D32" s="7"/>
      <c r="F32" s="18" t="s">
        <v>28</v>
      </c>
    </row>
    <row r="33" spans="1:6" ht="15" customHeight="1" x14ac:dyDescent="0.35">
      <c r="A33" s="24" t="s">
        <v>379</v>
      </c>
      <c r="C33" s="7" t="s">
        <v>7</v>
      </c>
      <c r="D33" s="7"/>
      <c r="F33" s="7" t="s">
        <v>6</v>
      </c>
    </row>
    <row r="34" spans="1:6" ht="15" customHeight="1" x14ac:dyDescent="0.35">
      <c r="A34" s="24" t="s">
        <v>322</v>
      </c>
      <c r="C34" s="7" t="s">
        <v>4</v>
      </c>
      <c r="D34" s="7"/>
      <c r="F34" s="18" t="s">
        <v>45</v>
      </c>
    </row>
    <row r="35" spans="1:6" ht="15" customHeight="1" x14ac:dyDescent="0.35">
      <c r="A35" s="24" t="s">
        <v>246</v>
      </c>
      <c r="C35" s="7" t="s">
        <v>5</v>
      </c>
      <c r="D35" s="7"/>
      <c r="F35"/>
    </row>
    <row r="36" spans="1:6" ht="15" customHeight="1" x14ac:dyDescent="0.35">
      <c r="A36" s="24" t="s">
        <v>247</v>
      </c>
      <c r="C36" s="7" t="s">
        <v>58</v>
      </c>
      <c r="D36" s="7"/>
      <c r="E36"/>
      <c r="F36"/>
    </row>
    <row r="37" spans="1:6" ht="15" customHeight="1" x14ac:dyDescent="0.35">
      <c r="A37" s="24" t="s">
        <v>248</v>
      </c>
      <c r="C37" s="7" t="s">
        <v>59</v>
      </c>
      <c r="D37" s="7"/>
      <c r="E37"/>
      <c r="F37"/>
    </row>
    <row r="38" spans="1:6" ht="15" customHeight="1" x14ac:dyDescent="0.35">
      <c r="A38" s="24" t="s">
        <v>207</v>
      </c>
      <c r="C38" s="7" t="s">
        <v>60</v>
      </c>
      <c r="D38" s="7"/>
      <c r="E38"/>
      <c r="F38"/>
    </row>
    <row r="39" spans="1:6" ht="15" customHeight="1" x14ac:dyDescent="0.35">
      <c r="C39" s="7" t="s">
        <v>12</v>
      </c>
      <c r="D39" s="7"/>
      <c r="E39"/>
      <c r="F39"/>
    </row>
    <row r="40" spans="1:6" ht="15" customHeight="1" x14ac:dyDescent="0.35">
      <c r="C40" s="7" t="s">
        <v>8</v>
      </c>
      <c r="D40" s="7"/>
      <c r="E40"/>
      <c r="F40"/>
    </row>
    <row r="41" spans="1:6" ht="15" customHeight="1" x14ac:dyDescent="0.35">
      <c r="C41" s="7" t="s">
        <v>14</v>
      </c>
      <c r="D41" s="7"/>
      <c r="E41"/>
      <c r="F41"/>
    </row>
    <row r="42" spans="1:6" ht="15" customHeight="1" x14ac:dyDescent="0.35">
      <c r="C42" s="7" t="s">
        <v>15</v>
      </c>
      <c r="D42" s="7"/>
      <c r="E42"/>
      <c r="F42"/>
    </row>
    <row r="43" spans="1:6" ht="15" customHeight="1" x14ac:dyDescent="0.35">
      <c r="C43" s="7" t="s">
        <v>16</v>
      </c>
      <c r="D43" s="7"/>
      <c r="E43"/>
      <c r="F43"/>
    </row>
    <row r="44" spans="1:6" ht="15" customHeight="1" x14ac:dyDescent="0.35">
      <c r="D44"/>
      <c r="E44"/>
      <c r="F44"/>
    </row>
    <row r="45" spans="1:6" ht="15" customHeight="1" x14ac:dyDescent="0.35">
      <c r="C45"/>
      <c r="D45"/>
      <c r="E45"/>
      <c r="F45"/>
    </row>
    <row r="46" spans="1:6" ht="15" customHeight="1" x14ac:dyDescent="0.35">
      <c r="C46"/>
      <c r="D46"/>
      <c r="E46"/>
      <c r="F46"/>
    </row>
    <row r="47" spans="1:6" ht="15" customHeight="1" x14ac:dyDescent="0.35">
      <c r="C47"/>
      <c r="D47"/>
      <c r="E47"/>
      <c r="F47"/>
    </row>
    <row r="48" spans="1:6" ht="15" customHeight="1" x14ac:dyDescent="0.35">
      <c r="C48"/>
      <c r="D48"/>
      <c r="E48"/>
      <c r="F48"/>
    </row>
    <row r="49" spans="1:6" ht="15" customHeight="1" x14ac:dyDescent="0.35">
      <c r="C49"/>
      <c r="D49"/>
      <c r="E49"/>
      <c r="F49"/>
    </row>
    <row r="50" spans="1:6" ht="15" customHeight="1" x14ac:dyDescent="0.35">
      <c r="C50"/>
      <c r="D50"/>
      <c r="E50"/>
      <c r="F50"/>
    </row>
    <row r="51" spans="1:6" ht="15" customHeight="1" x14ac:dyDescent="0.35">
      <c r="C51"/>
      <c r="D51"/>
      <c r="E51"/>
      <c r="F51"/>
    </row>
    <row r="52" spans="1:6" ht="15" customHeight="1" x14ac:dyDescent="0.35">
      <c r="C52"/>
      <c r="D52"/>
      <c r="E52"/>
      <c r="F52"/>
    </row>
    <row r="53" spans="1:6" ht="15" customHeight="1" x14ac:dyDescent="0.35">
      <c r="C53"/>
      <c r="D53"/>
      <c r="E53"/>
      <c r="F53"/>
    </row>
    <row r="54" spans="1:6" ht="15" customHeight="1" x14ac:dyDescent="0.35">
      <c r="C54"/>
      <c r="D54"/>
      <c r="E54"/>
      <c r="F54"/>
    </row>
    <row r="55" spans="1:6" ht="15" customHeight="1" x14ac:dyDescent="0.35">
      <c r="C55"/>
      <c r="D55"/>
      <c r="E55"/>
      <c r="F55"/>
    </row>
    <row r="56" spans="1:6" ht="15" customHeight="1" x14ac:dyDescent="0.35">
      <c r="C56"/>
      <c r="D56"/>
      <c r="E56"/>
      <c r="F56"/>
    </row>
    <row r="57" spans="1:6" ht="15" customHeight="1" x14ac:dyDescent="0.35">
      <c r="C57"/>
      <c r="D57"/>
      <c r="E57"/>
      <c r="F57"/>
    </row>
    <row r="60" spans="1:6" ht="15" customHeight="1" x14ac:dyDescent="0.35">
      <c r="A60" s="24" t="s">
        <v>113</v>
      </c>
      <c r="C60"/>
      <c r="D60"/>
      <c r="E60"/>
      <c r="F60"/>
    </row>
    <row r="61" spans="1:6" ht="15" customHeight="1" x14ac:dyDescent="0.35">
      <c r="A61" s="24" t="s">
        <v>208</v>
      </c>
      <c r="C61"/>
      <c r="D61"/>
      <c r="E61"/>
      <c r="F61"/>
    </row>
    <row r="62" spans="1:6" ht="15" customHeight="1" x14ac:dyDescent="0.35">
      <c r="A62" s="24" t="s">
        <v>209</v>
      </c>
      <c r="C62"/>
      <c r="D62"/>
      <c r="E62"/>
      <c r="F62"/>
    </row>
    <row r="63" spans="1:6" ht="15" customHeight="1" x14ac:dyDescent="0.35">
      <c r="A63" s="24" t="s">
        <v>112</v>
      </c>
      <c r="C63"/>
      <c r="D63"/>
      <c r="E63"/>
      <c r="F63"/>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1640625" defaultRowHeight="15" customHeight="1" x14ac:dyDescent="0.35"/>
  <cols>
    <col min="1" max="1" width="12.7265625" style="24" customWidth="1"/>
    <col min="2" max="2" width="82.81640625" style="17" customWidth="1"/>
    <col min="3" max="3" width="13.81640625" style="1" customWidth="1"/>
    <col min="4" max="4" width="11" style="1" customWidth="1"/>
    <col min="5" max="5" width="10.81640625" style="1" customWidth="1"/>
    <col min="6" max="7" width="11.81640625" style="1" customWidth="1"/>
    <col min="8" max="16384" width="8.81640625" style="1"/>
  </cols>
  <sheetData>
    <row r="1" spans="1:7" ht="60" customHeight="1" x14ac:dyDescent="0.35">
      <c r="A1" s="24" t="s">
        <v>134</v>
      </c>
      <c r="C1"/>
      <c r="D1"/>
      <c r="E1"/>
      <c r="F1"/>
      <c r="G1"/>
    </row>
    <row r="2" spans="1:7" ht="15" customHeight="1" x14ac:dyDescent="0.35">
      <c r="A2" s="24" t="s">
        <v>210</v>
      </c>
      <c r="C2"/>
      <c r="D2"/>
      <c r="E2"/>
      <c r="F2"/>
      <c r="G2"/>
    </row>
    <row r="3" spans="1:7" ht="15" customHeight="1" x14ac:dyDescent="0.35">
      <c r="A3" s="24" t="s">
        <v>323</v>
      </c>
      <c r="C3"/>
      <c r="D3"/>
      <c r="E3"/>
      <c r="F3"/>
      <c r="G3"/>
    </row>
    <row r="4" spans="1:7" ht="15" customHeight="1" x14ac:dyDescent="0.35">
      <c r="A4" s="24" t="s">
        <v>253</v>
      </c>
      <c r="C4"/>
      <c r="D4"/>
      <c r="E4"/>
      <c r="F4"/>
      <c r="G4"/>
    </row>
    <row r="5" spans="1:7" s="4" customFormat="1" ht="15" customHeight="1" x14ac:dyDescent="0.35">
      <c r="A5" s="24" t="s">
        <v>355</v>
      </c>
      <c r="B5" s="17"/>
      <c r="C5" t="s">
        <v>46</v>
      </c>
      <c r="D5" t="s">
        <v>26</v>
      </c>
      <c r="E5" t="s">
        <v>47</v>
      </c>
      <c r="F5" t="s">
        <v>48</v>
      </c>
      <c r="G5" t="s">
        <v>49</v>
      </c>
    </row>
    <row r="6" spans="1:7" s="4" customFormat="1" ht="15" customHeight="1" x14ac:dyDescent="0.35">
      <c r="A6" s="24" t="s">
        <v>249</v>
      </c>
      <c r="B6" s="17"/>
      <c r="C6" t="s">
        <v>28</v>
      </c>
      <c r="D6" t="s">
        <v>50</v>
      </c>
      <c r="E6" s="50">
        <v>30000</v>
      </c>
      <c r="F6" s="50">
        <v>80000</v>
      </c>
      <c r="G6" s="50">
        <v>30000</v>
      </c>
    </row>
    <row r="7" spans="1:7" s="4" customFormat="1" ht="15" customHeight="1" x14ac:dyDescent="0.35">
      <c r="A7" s="24" t="s">
        <v>250</v>
      </c>
      <c r="B7" s="17"/>
      <c r="C7" t="s">
        <v>28</v>
      </c>
      <c r="D7" t="s">
        <v>0</v>
      </c>
      <c r="E7" s="50">
        <v>10000</v>
      </c>
      <c r="F7" s="50">
        <v>30000</v>
      </c>
      <c r="G7" s="50">
        <v>40000</v>
      </c>
    </row>
    <row r="8" spans="1:7" s="4" customFormat="1" ht="15" customHeight="1" x14ac:dyDescent="0.35">
      <c r="A8" s="24" t="s">
        <v>356</v>
      </c>
      <c r="B8" s="17"/>
      <c r="C8" t="s">
        <v>45</v>
      </c>
      <c r="D8" t="s">
        <v>51</v>
      </c>
      <c r="E8" s="50">
        <v>30000</v>
      </c>
      <c r="F8" s="50">
        <v>15000</v>
      </c>
      <c r="G8" s="50">
        <v>20000</v>
      </c>
    </row>
    <row r="9" spans="1:7" s="4" customFormat="1" ht="15" customHeight="1" x14ac:dyDescent="0.35">
      <c r="A9" s="24" t="s">
        <v>251</v>
      </c>
      <c r="B9" s="17"/>
      <c r="C9" t="s">
        <v>45</v>
      </c>
      <c r="D9" t="s">
        <v>52</v>
      </c>
      <c r="E9" s="50">
        <v>25000</v>
      </c>
      <c r="F9" s="50">
        <v>80000</v>
      </c>
      <c r="G9" s="50">
        <v>120000</v>
      </c>
    </row>
    <row r="10" spans="1:7" s="4" customFormat="1" ht="15" customHeight="1" x14ac:dyDescent="0.35">
      <c r="A10" s="24" t="s">
        <v>118</v>
      </c>
      <c r="B10" s="17"/>
      <c r="C10" t="s">
        <v>53</v>
      </c>
      <c r="D10" t="s">
        <v>65</v>
      </c>
      <c r="E10" s="50">
        <v>80000</v>
      </c>
      <c r="F10" s="50">
        <v>40000</v>
      </c>
      <c r="G10" s="50">
        <v>20000</v>
      </c>
    </row>
    <row r="11" spans="1:7" s="4" customFormat="1" ht="15" customHeight="1" x14ac:dyDescent="0.35">
      <c r="A11" s="24"/>
      <c r="B11" s="17"/>
      <c r="C11" t="s">
        <v>53</v>
      </c>
      <c r="D11" t="s">
        <v>54</v>
      </c>
      <c r="E11" s="50">
        <v>90000</v>
      </c>
      <c r="F11" s="50">
        <v>35000</v>
      </c>
      <c r="G11" s="50">
        <v>25000</v>
      </c>
    </row>
    <row r="12" spans="1:7" s="4" customFormat="1" ht="15" customHeight="1" x14ac:dyDescent="0.35">
      <c r="A12" s="24"/>
      <c r="B12" s="17"/>
      <c r="C12" t="s">
        <v>6</v>
      </c>
      <c r="D12" t="s">
        <v>7</v>
      </c>
      <c r="E12" s="50">
        <v>90000</v>
      </c>
      <c r="F12" s="50">
        <v>110000</v>
      </c>
      <c r="G12" s="50">
        <v>200000</v>
      </c>
    </row>
    <row r="13" spans="1:7" s="4" customFormat="1" ht="15" customHeight="1" x14ac:dyDescent="0.35">
      <c r="A13" s="24"/>
      <c r="B13" s="17"/>
      <c r="C13" t="s">
        <v>6</v>
      </c>
      <c r="D13" t="s">
        <v>8</v>
      </c>
      <c r="E13" s="50">
        <v>75000</v>
      </c>
      <c r="F13" s="50">
        <v>82000</v>
      </c>
      <c r="G13" s="50">
        <v>150000</v>
      </c>
    </row>
    <row r="14" spans="1:7" s="4" customFormat="1" ht="15" customHeight="1" x14ac:dyDescent="0.35">
      <c r="A14" s="24"/>
      <c r="B14" s="17"/>
      <c r="C14"/>
      <c r="D14"/>
      <c r="E14"/>
      <c r="F14"/>
      <c r="G14"/>
    </row>
    <row r="15" spans="1:7" s="4" customFormat="1" ht="15" customHeight="1" x14ac:dyDescent="0.35">
      <c r="A15" s="24"/>
      <c r="B15" s="17"/>
      <c r="C15"/>
      <c r="D15"/>
      <c r="E15"/>
      <c r="F15"/>
      <c r="G15"/>
    </row>
    <row r="16" spans="1:7" s="4" customFormat="1" ht="15" customHeight="1" x14ac:dyDescent="0.35">
      <c r="A16" s="24"/>
      <c r="B16" s="17"/>
      <c r="C16"/>
      <c r="D16"/>
      <c r="E16"/>
      <c r="F16"/>
      <c r="G16"/>
    </row>
    <row r="17" spans="1:7" s="4" customFormat="1" ht="15" customHeight="1" x14ac:dyDescent="0.35">
      <c r="A17" s="24"/>
      <c r="B17" s="17"/>
      <c r="C17"/>
      <c r="D17"/>
      <c r="E17"/>
      <c r="F17"/>
      <c r="G17"/>
    </row>
    <row r="18" spans="1:7" s="4" customFormat="1" ht="15" customHeight="1" x14ac:dyDescent="0.35">
      <c r="A18" s="24"/>
      <c r="B18" s="17"/>
      <c r="C18"/>
      <c r="D18"/>
      <c r="E18"/>
      <c r="F18"/>
      <c r="G18"/>
    </row>
    <row r="19" spans="1:7" s="4" customFormat="1" ht="15" customHeight="1" x14ac:dyDescent="0.35">
      <c r="A19" s="24"/>
      <c r="B19" s="17"/>
      <c r="C19"/>
      <c r="D19"/>
      <c r="E19"/>
      <c r="F19"/>
      <c r="G19"/>
    </row>
    <row r="20" spans="1:7" s="4" customFormat="1" ht="15" customHeight="1" x14ac:dyDescent="0.35">
      <c r="A20" s="24"/>
      <c r="B20" s="17"/>
      <c r="C20"/>
      <c r="D20"/>
      <c r="E20"/>
      <c r="F20"/>
      <c r="G20"/>
    </row>
    <row r="21" spans="1:7" s="4" customFormat="1" ht="15" customHeight="1" x14ac:dyDescent="0.35">
      <c r="A21" s="24"/>
      <c r="B21" s="17"/>
      <c r="C21"/>
      <c r="D21"/>
      <c r="E21"/>
      <c r="F21"/>
      <c r="G21"/>
    </row>
    <row r="22" spans="1:7" s="4" customFormat="1" ht="15" customHeight="1" x14ac:dyDescent="0.35">
      <c r="A22" s="24"/>
      <c r="B22" s="17"/>
    </row>
    <row r="23" spans="1:7" s="4" customFormat="1" ht="15" customHeight="1" x14ac:dyDescent="0.35">
      <c r="A23" s="24"/>
      <c r="B23" s="17"/>
    </row>
    <row r="24" spans="1:7" s="4" customFormat="1" ht="15" customHeight="1" x14ac:dyDescent="0.35">
      <c r="A24" s="24"/>
      <c r="B24" s="17"/>
    </row>
    <row r="27" spans="1:7" ht="15" customHeight="1" x14ac:dyDescent="0.35">
      <c r="A27" s="24" t="s">
        <v>211</v>
      </c>
      <c r="C27"/>
      <c r="D27"/>
      <c r="E27"/>
      <c r="F27"/>
      <c r="G27"/>
    </row>
    <row r="28" spans="1:7" ht="15" customHeight="1" x14ac:dyDescent="0.35">
      <c r="A28" s="24" t="s">
        <v>252</v>
      </c>
      <c r="C28"/>
      <c r="D28"/>
      <c r="E28"/>
      <c r="F28"/>
      <c r="G28"/>
    </row>
    <row r="29" spans="1:7" ht="15" customHeight="1" x14ac:dyDescent="0.35">
      <c r="A29" s="24" t="s">
        <v>324</v>
      </c>
      <c r="C29"/>
      <c r="D29"/>
      <c r="E29"/>
      <c r="F29"/>
      <c r="G29"/>
    </row>
    <row r="30" spans="1:7" ht="15" customHeight="1" x14ac:dyDescent="0.35">
      <c r="A30" s="24" t="s">
        <v>254</v>
      </c>
      <c r="C30"/>
      <c r="D30"/>
      <c r="E30"/>
      <c r="F30"/>
      <c r="G30"/>
    </row>
    <row r="31" spans="1:7" ht="15" customHeight="1" x14ac:dyDescent="0.35">
      <c r="A31" s="24" t="s">
        <v>255</v>
      </c>
    </row>
    <row r="32" spans="1:7" ht="15" customHeight="1" x14ac:dyDescent="0.35">
      <c r="A32" s="24" t="s">
        <v>256</v>
      </c>
      <c r="C32"/>
      <c r="D32"/>
      <c r="E32"/>
      <c r="F32"/>
      <c r="G32"/>
    </row>
    <row r="33" spans="1:7" ht="15" customHeight="1" x14ac:dyDescent="0.35">
      <c r="A33" s="24" t="s">
        <v>339</v>
      </c>
    </row>
    <row r="34" spans="1:7" ht="15" customHeight="1" x14ac:dyDescent="0.35">
      <c r="A34" s="24" t="s">
        <v>197</v>
      </c>
      <c r="C34" t="s">
        <v>46</v>
      </c>
      <c r="D34" t="s">
        <v>26</v>
      </c>
      <c r="E34" t="s">
        <v>47</v>
      </c>
      <c r="F34" t="s">
        <v>48</v>
      </c>
      <c r="G34" t="s">
        <v>49</v>
      </c>
    </row>
    <row r="35" spans="1:7" ht="15" customHeight="1" x14ac:dyDescent="0.35">
      <c r="C35" t="s">
        <v>45</v>
      </c>
      <c r="D35" t="s">
        <v>51</v>
      </c>
      <c r="E35" s="50">
        <v>30000</v>
      </c>
      <c r="F35" s="50">
        <v>15000</v>
      </c>
      <c r="G35" s="50">
        <v>20000</v>
      </c>
    </row>
    <row r="36" spans="1:7" ht="15" customHeight="1" x14ac:dyDescent="0.35">
      <c r="C36" t="s">
        <v>45</v>
      </c>
      <c r="D36" t="s">
        <v>52</v>
      </c>
      <c r="E36" s="50">
        <v>25000</v>
      </c>
      <c r="F36" s="50">
        <v>80000</v>
      </c>
      <c r="G36" s="50">
        <v>120000</v>
      </c>
    </row>
    <row r="37" spans="1:7" ht="15" customHeight="1" x14ac:dyDescent="0.35">
      <c r="C37" t="s">
        <v>53</v>
      </c>
      <c r="D37" t="s">
        <v>64</v>
      </c>
      <c r="E37" s="50">
        <v>80000</v>
      </c>
      <c r="F37" s="50">
        <v>40000</v>
      </c>
      <c r="G37" s="50">
        <v>20000</v>
      </c>
    </row>
    <row r="38" spans="1:7" ht="15" customHeight="1" x14ac:dyDescent="0.35">
      <c r="C38" t="s">
        <v>53</v>
      </c>
      <c r="D38" t="s">
        <v>54</v>
      </c>
      <c r="E38" s="50">
        <v>90000</v>
      </c>
      <c r="F38" s="50">
        <v>35000</v>
      </c>
      <c r="G38" s="50">
        <v>25000</v>
      </c>
    </row>
    <row r="39" spans="1:7" ht="15" customHeight="1" x14ac:dyDescent="0.35">
      <c r="C39" t="s">
        <v>6</v>
      </c>
      <c r="D39" t="s">
        <v>7</v>
      </c>
      <c r="E39" s="50">
        <v>90000</v>
      </c>
      <c r="F39" s="50">
        <v>110000</v>
      </c>
      <c r="G39" s="50">
        <v>200000</v>
      </c>
    </row>
    <row r="40" spans="1:7" ht="15" customHeight="1" x14ac:dyDescent="0.35">
      <c r="C40" t="s">
        <v>6</v>
      </c>
      <c r="D40" t="s">
        <v>8</v>
      </c>
      <c r="E40" s="50">
        <v>75000</v>
      </c>
      <c r="F40" s="50">
        <v>82000</v>
      </c>
      <c r="G40" s="50">
        <v>150000</v>
      </c>
    </row>
    <row r="41" spans="1:7" ht="15" customHeight="1" x14ac:dyDescent="0.35">
      <c r="C41" t="s">
        <v>28</v>
      </c>
      <c r="D41" t="s">
        <v>50</v>
      </c>
      <c r="E41" s="50">
        <v>30000</v>
      </c>
      <c r="F41" s="50">
        <v>80000</v>
      </c>
      <c r="G41" s="50">
        <v>30000</v>
      </c>
    </row>
    <row r="42" spans="1:7" ht="15" customHeight="1" x14ac:dyDescent="0.35">
      <c r="C42" t="s">
        <v>28</v>
      </c>
      <c r="D42" t="s">
        <v>0</v>
      </c>
      <c r="E42" s="50">
        <v>10000</v>
      </c>
      <c r="F42" s="50">
        <v>30000</v>
      </c>
      <c r="G42" s="50">
        <v>40000</v>
      </c>
    </row>
    <row r="43" spans="1:7" ht="15" customHeight="1" x14ac:dyDescent="0.35">
      <c r="C43"/>
      <c r="D43"/>
      <c r="E43"/>
      <c r="F43"/>
      <c r="G43"/>
    </row>
    <row r="44" spans="1:7" ht="15" customHeight="1" x14ac:dyDescent="0.35">
      <c r="C44"/>
      <c r="D44"/>
      <c r="E44"/>
      <c r="F44"/>
      <c r="G44"/>
    </row>
    <row r="45" spans="1:7" ht="15" customHeight="1" x14ac:dyDescent="0.35">
      <c r="C45"/>
      <c r="D45"/>
      <c r="E45"/>
      <c r="F45"/>
      <c r="G45"/>
    </row>
    <row r="46" spans="1:7" ht="15" customHeight="1" x14ac:dyDescent="0.35">
      <c r="C46"/>
      <c r="D46"/>
      <c r="E46"/>
      <c r="F46"/>
      <c r="G46"/>
    </row>
    <row r="47" spans="1:7" ht="15" customHeight="1" x14ac:dyDescent="0.35">
      <c r="A47" s="24" t="s">
        <v>212</v>
      </c>
      <c r="C47"/>
      <c r="D47"/>
      <c r="E47"/>
      <c r="F47"/>
      <c r="G47"/>
    </row>
    <row r="48" spans="1:7" ht="15" customHeight="1" x14ac:dyDescent="0.35">
      <c r="A48" s="24" t="s">
        <v>213</v>
      </c>
      <c r="C48"/>
      <c r="D48"/>
      <c r="E48"/>
      <c r="F48"/>
      <c r="G48"/>
    </row>
    <row r="49" spans="1:7" ht="15" customHeight="1" x14ac:dyDescent="0.35">
      <c r="A49" s="24" t="s">
        <v>325</v>
      </c>
      <c r="C49"/>
      <c r="D49"/>
      <c r="E49"/>
      <c r="F49"/>
      <c r="G49"/>
    </row>
    <row r="50" spans="1:7" ht="15" customHeight="1" x14ac:dyDescent="0.35">
      <c r="A50" s="24" t="s">
        <v>257</v>
      </c>
      <c r="C50"/>
      <c r="D50"/>
      <c r="E50"/>
      <c r="F50"/>
      <c r="G50"/>
    </row>
    <row r="51" spans="1:7" ht="15" customHeight="1" x14ac:dyDescent="0.35">
      <c r="A51" s="24" t="s">
        <v>258</v>
      </c>
      <c r="C51"/>
      <c r="D51"/>
      <c r="E51"/>
      <c r="F51"/>
      <c r="G51"/>
    </row>
    <row r="52" spans="1:7" ht="15" customHeight="1" x14ac:dyDescent="0.35">
      <c r="A52" s="24" t="s">
        <v>259</v>
      </c>
      <c r="C52"/>
      <c r="D52"/>
      <c r="E52"/>
      <c r="F52"/>
      <c r="G52"/>
    </row>
    <row r="53" spans="1:7" ht="15" customHeight="1" x14ac:dyDescent="0.35">
      <c r="A53" s="24" t="s">
        <v>326</v>
      </c>
      <c r="C53"/>
      <c r="D53"/>
      <c r="E53"/>
      <c r="F53"/>
      <c r="G53"/>
    </row>
    <row r="54" spans="1:7" ht="15" customHeight="1" x14ac:dyDescent="0.35">
      <c r="A54" s="24" t="s">
        <v>216</v>
      </c>
      <c r="C54" t="s">
        <v>46</v>
      </c>
      <c r="D54" t="s">
        <v>26</v>
      </c>
      <c r="E54" t="s">
        <v>47</v>
      </c>
      <c r="F54" t="s">
        <v>48</v>
      </c>
      <c r="G54" t="s">
        <v>49</v>
      </c>
    </row>
    <row r="55" spans="1:7" ht="15" customHeight="1" x14ac:dyDescent="0.35">
      <c r="C55" t="s">
        <v>45</v>
      </c>
      <c r="D55" t="s">
        <v>51</v>
      </c>
      <c r="E55" s="50">
        <v>30000</v>
      </c>
      <c r="F55" s="50">
        <v>15000</v>
      </c>
      <c r="G55" s="50">
        <v>20000</v>
      </c>
    </row>
    <row r="56" spans="1:7" ht="15" customHeight="1" x14ac:dyDescent="0.35">
      <c r="C56" t="s">
        <v>45</v>
      </c>
      <c r="D56" t="s">
        <v>52</v>
      </c>
      <c r="E56" s="50">
        <v>25000</v>
      </c>
      <c r="F56" s="50">
        <v>80000</v>
      </c>
      <c r="G56" s="50">
        <v>120000</v>
      </c>
    </row>
    <row r="57" spans="1:7" ht="15" customHeight="1" x14ac:dyDescent="0.35">
      <c r="C57" t="s">
        <v>53</v>
      </c>
      <c r="D57" t="s">
        <v>64</v>
      </c>
      <c r="E57" s="50">
        <v>80000</v>
      </c>
      <c r="F57" s="50">
        <v>40000</v>
      </c>
      <c r="G57" s="50">
        <v>20000</v>
      </c>
    </row>
    <row r="58" spans="1:7" ht="15" customHeight="1" x14ac:dyDescent="0.35">
      <c r="C58" t="s">
        <v>53</v>
      </c>
      <c r="D58" t="s">
        <v>54</v>
      </c>
      <c r="E58" s="50">
        <v>90000</v>
      </c>
      <c r="F58" s="50">
        <v>35000</v>
      </c>
      <c r="G58" s="50">
        <v>25000</v>
      </c>
    </row>
    <row r="59" spans="1:7" ht="15" customHeight="1" x14ac:dyDescent="0.35">
      <c r="C59" t="s">
        <v>6</v>
      </c>
      <c r="D59" t="s">
        <v>7</v>
      </c>
      <c r="E59" s="50">
        <v>90000</v>
      </c>
      <c r="F59" s="50">
        <v>110000</v>
      </c>
      <c r="G59" s="50">
        <v>200000</v>
      </c>
    </row>
    <row r="60" spans="1:7" ht="15" customHeight="1" x14ac:dyDescent="0.35">
      <c r="C60" t="s">
        <v>6</v>
      </c>
      <c r="D60" t="s">
        <v>8</v>
      </c>
      <c r="E60" s="50">
        <v>75000</v>
      </c>
      <c r="F60" s="50">
        <v>82000</v>
      </c>
      <c r="G60" s="50">
        <v>150000</v>
      </c>
    </row>
    <row r="61" spans="1:7" ht="15" customHeight="1" x14ac:dyDescent="0.35">
      <c r="C61" t="s">
        <v>28</v>
      </c>
      <c r="D61" t="s">
        <v>50</v>
      </c>
      <c r="E61" s="50">
        <v>30000</v>
      </c>
      <c r="F61" s="50">
        <v>80000</v>
      </c>
      <c r="G61" s="50">
        <v>30000</v>
      </c>
    </row>
    <row r="62" spans="1:7" ht="15" customHeight="1" x14ac:dyDescent="0.35">
      <c r="C62" t="s">
        <v>28</v>
      </c>
      <c r="D62" t="s">
        <v>0</v>
      </c>
      <c r="E62" s="50">
        <v>10000</v>
      </c>
      <c r="F62" s="50">
        <v>30000</v>
      </c>
      <c r="G62" s="50">
        <v>40000</v>
      </c>
    </row>
    <row r="68" spans="1:7" ht="15" customHeight="1" x14ac:dyDescent="0.35">
      <c r="A68" s="24" t="s">
        <v>113</v>
      </c>
    </row>
    <row r="69" spans="1:7" ht="15" customHeight="1" x14ac:dyDescent="0.35">
      <c r="A69" s="24" t="s">
        <v>214</v>
      </c>
      <c r="C69"/>
      <c r="D69"/>
      <c r="E69"/>
      <c r="F69"/>
      <c r="G69"/>
    </row>
    <row r="70" spans="1:7" ht="15" customHeight="1" x14ac:dyDescent="0.35">
      <c r="A70" s="24" t="s">
        <v>215</v>
      </c>
      <c r="C70"/>
      <c r="D70"/>
      <c r="E70"/>
      <c r="F70"/>
      <c r="G70"/>
    </row>
    <row r="71" spans="1:7" ht="15" customHeight="1" x14ac:dyDescent="0.35">
      <c r="A71" s="24" t="s">
        <v>112</v>
      </c>
      <c r="C71"/>
      <c r="D71"/>
      <c r="E71"/>
      <c r="F71"/>
      <c r="G71"/>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2021-02-15T17:14:54Z</dcterms:modified>
  <cp:version/>
</cp:coreProperties>
</file>