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D" sheetId="1" r:id="rId3"/>
    <sheet state="visible" name="NVIDIA" sheetId="2" r:id="rId4"/>
    <sheet state="visible" name="Intel" sheetId="3" r:id="rId5"/>
  </sheets>
  <definedNames>
    <definedName name="MY_FUNCTION1">LAMBDA(10000*(0.4*(#REF!/462144) + 0.2*(#REF!/1636760) + 0.4*(#REF!/104752640)))</definedName>
  </definedNames>
  <calcPr/>
</workbook>
</file>

<file path=xl/sharedStrings.xml><?xml version="1.0" encoding="utf-8"?>
<sst xmlns="http://schemas.openxmlformats.org/spreadsheetml/2006/main" count="920" uniqueCount="351">
  <si>
    <t>GPU</t>
  </si>
  <si>
    <t>Score</t>
  </si>
  <si>
    <t>MSRP</t>
  </si>
  <si>
    <t>GPUClock</t>
  </si>
  <si>
    <t>VRAMClock</t>
  </si>
  <si>
    <t>SP</t>
  </si>
  <si>
    <t>TMU</t>
  </si>
  <si>
    <t>ROP</t>
  </si>
  <si>
    <t>VRAM</t>
  </si>
  <si>
    <t>MemoryType</t>
  </si>
  <si>
    <t>Fabs</t>
  </si>
  <si>
    <t>Transistors</t>
  </si>
  <si>
    <t>Year</t>
  </si>
  <si>
    <t>Generation</t>
  </si>
  <si>
    <t>Config</t>
  </si>
  <si>
    <t>FP16</t>
  </si>
  <si>
    <t>TDP</t>
  </si>
  <si>
    <t>RX 9070XT</t>
  </si>
  <si>
    <t>599</t>
  </si>
  <si>
    <t>2970</t>
  </si>
  <si>
    <t>20</t>
  </si>
  <si>
    <t>4096</t>
  </si>
  <si>
    <t>256</t>
  </si>
  <si>
    <t>128</t>
  </si>
  <si>
    <t>16</t>
  </si>
  <si>
    <t>GDDR6</t>
  </si>
  <si>
    <t>5</t>
  </si>
  <si>
    <t>53.9</t>
  </si>
  <si>
    <t>2025</t>
  </si>
  <si>
    <t>9000</t>
  </si>
  <si>
    <t>97.3</t>
  </si>
  <si>
    <t>304</t>
  </si>
  <si>
    <t>RX 9070</t>
  </si>
  <si>
    <t>549</t>
  </si>
  <si>
    <t>2520</t>
  </si>
  <si>
    <t>3584</t>
  </si>
  <si>
    <t>224</t>
  </si>
  <si>
    <t>72.3</t>
  </si>
  <si>
    <t>220</t>
  </si>
  <si>
    <t>RX 7900XTX</t>
  </si>
  <si>
    <t>999</t>
  </si>
  <si>
    <t>2499</t>
  </si>
  <si>
    <t>6144</t>
  </si>
  <si>
    <t>384</t>
  </si>
  <si>
    <t>192</t>
  </si>
  <si>
    <t>24</t>
  </si>
  <si>
    <t>58</t>
  </si>
  <si>
    <t>2022</t>
  </si>
  <si>
    <t>7000</t>
  </si>
  <si>
    <t>61.44</t>
  </si>
  <si>
    <t>355</t>
  </si>
  <si>
    <t>RX 7900XT</t>
  </si>
  <si>
    <t>899</t>
  </si>
  <si>
    <t>2394</t>
  </si>
  <si>
    <t>5376</t>
  </si>
  <si>
    <t>336</t>
  </si>
  <si>
    <t>51.61</t>
  </si>
  <si>
    <t>315</t>
  </si>
  <si>
    <t>RX 7900GRE</t>
  </si>
  <si>
    <t>2245</t>
  </si>
  <si>
    <t>18</t>
  </si>
  <si>
    <t>5120</t>
  </si>
  <si>
    <t>320</t>
  </si>
  <si>
    <t>160</t>
  </si>
  <si>
    <t>2023</t>
  </si>
  <si>
    <t>45.98</t>
  </si>
  <si>
    <t>260</t>
  </si>
  <si>
    <t>RX 7800XT</t>
  </si>
  <si>
    <t>499</t>
  </si>
  <si>
    <t>2430</t>
  </si>
  <si>
    <t>19</t>
  </si>
  <si>
    <t>3840</t>
  </si>
  <si>
    <t>240</t>
  </si>
  <si>
    <t>96</t>
  </si>
  <si>
    <t>28.1</t>
  </si>
  <si>
    <t>37.32</t>
  </si>
  <si>
    <t>263</t>
  </si>
  <si>
    <t>RX 7700XT</t>
  </si>
  <si>
    <t>449</t>
  </si>
  <si>
    <t>2544</t>
  </si>
  <si>
    <t>3456</t>
  </si>
  <si>
    <t>216</t>
  </si>
  <si>
    <t>12</t>
  </si>
  <si>
    <t>35.17</t>
  </si>
  <si>
    <t>245</t>
  </si>
  <si>
    <t>RX 7650GRE</t>
  </si>
  <si>
    <t>2335</t>
  </si>
  <si>
    <t>279</t>
  </si>
  <si>
    <t>2695</t>
  </si>
  <si>
    <t>2048</t>
  </si>
  <si>
    <t>64</t>
  </si>
  <si>
    <t>8</t>
  </si>
  <si>
    <t>13.3</t>
  </si>
  <si>
    <t>22.08</t>
  </si>
  <si>
    <t>170</t>
  </si>
  <si>
    <t>RX 7600XT</t>
  </si>
  <si>
    <t>329</t>
  </si>
  <si>
    <t>2755</t>
  </si>
  <si>
    <t>2024</t>
  </si>
  <si>
    <t>22.57</t>
  </si>
  <si>
    <t>190</t>
  </si>
  <si>
    <t>RX 7600</t>
  </si>
  <si>
    <t>269</t>
  </si>
  <si>
    <t>2655</t>
  </si>
  <si>
    <t>21.75</t>
  </si>
  <si>
    <t>165</t>
  </si>
  <si>
    <t>RX 6950XT</t>
  </si>
  <si>
    <t>1099</t>
  </si>
  <si>
    <t>2310</t>
  </si>
  <si>
    <t>7</t>
  </si>
  <si>
    <t>26.8</t>
  </si>
  <si>
    <t>6000</t>
  </si>
  <si>
    <t>335</t>
  </si>
  <si>
    <t>RX 6900XT</t>
  </si>
  <si>
    <t>2250</t>
  </si>
  <si>
    <t>2020</t>
  </si>
  <si>
    <t>300</t>
  </si>
  <si>
    <t>RX 6800XT</t>
  </si>
  <si>
    <t>649</t>
  </si>
  <si>
    <t>4608</t>
  </si>
  <si>
    <t>288</t>
  </si>
  <si>
    <t>RX 6800</t>
  </si>
  <si>
    <t>579</t>
  </si>
  <si>
    <t>2105</t>
  </si>
  <si>
    <t>250</t>
  </si>
  <si>
    <t>RX 6750XT</t>
  </si>
  <si>
    <t>2600</t>
  </si>
  <si>
    <t>2560</t>
  </si>
  <si>
    <t>17.2</t>
  </si>
  <si>
    <t>RX 6700XT</t>
  </si>
  <si>
    <t>479</t>
  </si>
  <si>
    <t>2581</t>
  </si>
  <si>
    <t>2021</t>
  </si>
  <si>
    <t>230</t>
  </si>
  <si>
    <t>RX 6650XT</t>
  </si>
  <si>
    <t>399</t>
  </si>
  <si>
    <t>2635</t>
  </si>
  <si>
    <t>11.1</t>
  </si>
  <si>
    <t>180</t>
  </si>
  <si>
    <t>RX 6600XT</t>
  </si>
  <si>
    <t>379</t>
  </si>
  <si>
    <t>2589</t>
  </si>
  <si>
    <t>RX 6600</t>
  </si>
  <si>
    <t>2491</t>
  </si>
  <si>
    <t>14</t>
  </si>
  <si>
    <t>1792</t>
  </si>
  <si>
    <t>112</t>
  </si>
  <si>
    <t>132</t>
  </si>
  <si>
    <t>RX 6500XT</t>
  </si>
  <si>
    <t>199</t>
  </si>
  <si>
    <t>2815</t>
  </si>
  <si>
    <t>1024</t>
  </si>
  <si>
    <t>32</t>
  </si>
  <si>
    <t>4</t>
  </si>
  <si>
    <t>6</t>
  </si>
  <si>
    <t>5.4</t>
  </si>
  <si>
    <t>107</t>
  </si>
  <si>
    <t>RX 5700XT</t>
  </si>
  <si>
    <t>1905</t>
  </si>
  <si>
    <t>10.3</t>
  </si>
  <si>
    <t>2019</t>
  </si>
  <si>
    <t>5000</t>
  </si>
  <si>
    <t>225</t>
  </si>
  <si>
    <t>RX 5700</t>
  </si>
  <si>
    <t>349</t>
  </si>
  <si>
    <t>1725</t>
  </si>
  <si>
    <t>2304</t>
  </si>
  <si>
    <t>144</t>
  </si>
  <si>
    <t>RX 5600XT</t>
  </si>
  <si>
    <t>1560</t>
  </si>
  <si>
    <t>RX 5500XT</t>
  </si>
  <si>
    <t>169</t>
  </si>
  <si>
    <t>1845</t>
  </si>
  <si>
    <t>1408</t>
  </si>
  <si>
    <t>88</t>
  </si>
  <si>
    <t>6.4</t>
  </si>
  <si>
    <t>130</t>
  </si>
  <si>
    <t>RTX 5090</t>
  </si>
  <si>
    <t>1999</t>
  </si>
  <si>
    <t>2407</t>
  </si>
  <si>
    <t>28</t>
  </si>
  <si>
    <t>21760</t>
  </si>
  <si>
    <t>680</t>
  </si>
  <si>
    <t>GDDR7</t>
  </si>
  <si>
    <t>92.2</t>
  </si>
  <si>
    <t>50</t>
  </si>
  <si>
    <t>104.10</t>
  </si>
  <si>
    <t>575</t>
  </si>
  <si>
    <t>RTX 5080</t>
  </si>
  <si>
    <t>2617</t>
  </si>
  <si>
    <t>30</t>
  </si>
  <si>
    <t>10752</t>
  </si>
  <si>
    <t>45.6</t>
  </si>
  <si>
    <t>56.4</t>
  </si>
  <si>
    <t>360</t>
  </si>
  <si>
    <t>RTX 5070 Ti</t>
  </si>
  <si>
    <t>749</t>
  </si>
  <si>
    <t>2475</t>
  </si>
  <si>
    <t>8960</t>
  </si>
  <si>
    <t>280</t>
  </si>
  <si>
    <t>43.10</t>
  </si>
  <si>
    <t>RTX 5070</t>
  </si>
  <si>
    <t>31</t>
  </si>
  <si>
    <t>30.9</t>
  </si>
  <si>
    <t>RTX 4090</t>
  </si>
  <si>
    <t>1599</t>
  </si>
  <si>
    <t>21</t>
  </si>
  <si>
    <t>16384</t>
  </si>
  <si>
    <t>512</t>
  </si>
  <si>
    <t>176</t>
  </si>
  <si>
    <t>GDDR6X</t>
  </si>
  <si>
    <t>76.3</t>
  </si>
  <si>
    <t>40</t>
  </si>
  <si>
    <t>82.58</t>
  </si>
  <si>
    <t>450</t>
  </si>
  <si>
    <t>RTX 4080 S</t>
  </si>
  <si>
    <t>2550</t>
  </si>
  <si>
    <t>23</t>
  </si>
  <si>
    <t>10240</t>
  </si>
  <si>
    <t>45.9</t>
  </si>
  <si>
    <t>51.3</t>
  </si>
  <si>
    <t>RTX 4080</t>
  </si>
  <si>
    <t>1199</t>
  </si>
  <si>
    <t>2505</t>
  </si>
  <si>
    <t>9728</t>
  </si>
  <si>
    <t>48.74</t>
  </si>
  <si>
    <t>RTX 4070 Ti S</t>
  </si>
  <si>
    <t>799</t>
  </si>
  <si>
    <t>2610</t>
  </si>
  <si>
    <t>8448</t>
  </si>
  <si>
    <t>264</t>
  </si>
  <si>
    <t>44.1</t>
  </si>
  <si>
    <t>285</t>
  </si>
  <si>
    <t>RTX 4070 Ti</t>
  </si>
  <si>
    <t>7680</t>
  </si>
  <si>
    <t>80</t>
  </si>
  <si>
    <t>35.8</t>
  </si>
  <si>
    <t>40.09</t>
  </si>
  <si>
    <t>RTX 4070 S</t>
  </si>
  <si>
    <t>7168</t>
  </si>
  <si>
    <t>35.48</t>
  </si>
  <si>
    <t>RTX 4070</t>
  </si>
  <si>
    <t>5888</t>
  </si>
  <si>
    <t>184</t>
  </si>
  <si>
    <t>29.15</t>
  </si>
  <si>
    <t>200</t>
  </si>
  <si>
    <t>RTX 4060 Ti</t>
  </si>
  <si>
    <t>2535</t>
  </si>
  <si>
    <t>4352</t>
  </si>
  <si>
    <t>136</t>
  </si>
  <si>
    <t>22.9</t>
  </si>
  <si>
    <t>22.06</t>
  </si>
  <si>
    <t>RTX 4060</t>
  </si>
  <si>
    <t>299</t>
  </si>
  <si>
    <t>2460</t>
  </si>
  <si>
    <t>17</t>
  </si>
  <si>
    <t>3072</t>
  </si>
  <si>
    <t>18.9</t>
  </si>
  <si>
    <t>15.11</t>
  </si>
  <si>
    <t>115</t>
  </si>
  <si>
    <t>RTX 3090 Ti</t>
  </si>
  <si>
    <t>1860</t>
  </si>
  <si>
    <t>10496</t>
  </si>
  <si>
    <t>39.99</t>
  </si>
  <si>
    <t>RTX 3090</t>
  </si>
  <si>
    <t>1499</t>
  </si>
  <si>
    <t>1695</t>
  </si>
  <si>
    <t>35.58</t>
  </si>
  <si>
    <t>350</t>
  </si>
  <si>
    <t>RTX 3080 Ti</t>
  </si>
  <si>
    <t>1665</t>
  </si>
  <si>
    <t>34.1</t>
  </si>
  <si>
    <t>RTX 3080</t>
  </si>
  <si>
    <t>699</t>
  </si>
  <si>
    <t>1710</t>
  </si>
  <si>
    <t>8704</t>
  </si>
  <si>
    <t>272</t>
  </si>
  <si>
    <t>10</t>
  </si>
  <si>
    <t>29.77</t>
  </si>
  <si>
    <t>RTX 3070 Ti</t>
  </si>
  <si>
    <t>1770</t>
  </si>
  <si>
    <t>17.4</t>
  </si>
  <si>
    <t>21.7</t>
  </si>
  <si>
    <t>290</t>
  </si>
  <si>
    <t>RTX 3070</t>
  </si>
  <si>
    <t>20.31</t>
  </si>
  <si>
    <t>RTX 3060 Ti</t>
  </si>
  <si>
    <t>4864</t>
  </si>
  <si>
    <t>152</t>
  </si>
  <si>
    <t>16.2</t>
  </si>
  <si>
    <t>RTX 3060</t>
  </si>
  <si>
    <t>1777</t>
  </si>
  <si>
    <t>15</t>
  </si>
  <si>
    <t>48</t>
  </si>
  <si>
    <t>12.74</t>
  </si>
  <si>
    <t>RTX 3050</t>
  </si>
  <si>
    <t>249</t>
  </si>
  <si>
    <t>9.09</t>
  </si>
  <si>
    <t>Titan RTX</t>
  </si>
  <si>
    <t>18.4</t>
  </si>
  <si>
    <t>2018</t>
  </si>
  <si>
    <t>32.62</t>
  </si>
  <si>
    <t>RTX 2080 Ti</t>
  </si>
  <si>
    <t>3539</t>
  </si>
  <si>
    <t>1545</t>
  </si>
  <si>
    <t>11</t>
  </si>
  <si>
    <t>26.89</t>
  </si>
  <si>
    <t>RTX 2080 S</t>
  </si>
  <si>
    <t>1815</t>
  </si>
  <si>
    <t>13.6</t>
  </si>
  <si>
    <t>22.30</t>
  </si>
  <si>
    <t>RTX 2080</t>
  </si>
  <si>
    <t>2944</t>
  </si>
  <si>
    <t>20.13</t>
  </si>
  <si>
    <t>215</t>
  </si>
  <si>
    <t>RTX 2070 S</t>
  </si>
  <si>
    <t>2416</t>
  </si>
  <si>
    <t>18.12</t>
  </si>
  <si>
    <t>RTX 2070</t>
  </si>
  <si>
    <t>2107</t>
  </si>
  <si>
    <t>1620</t>
  </si>
  <si>
    <t>10.8</t>
  </si>
  <si>
    <t>14.93</t>
  </si>
  <si>
    <t>175</t>
  </si>
  <si>
    <t>RTX 2060 S</t>
  </si>
  <si>
    <t>2016</t>
  </si>
  <si>
    <t>1650</t>
  </si>
  <si>
    <t>2176</t>
  </si>
  <si>
    <t>14.36</t>
  </si>
  <si>
    <t>RTX 2060</t>
  </si>
  <si>
    <t>1726</t>
  </si>
  <si>
    <t>1680</t>
  </si>
  <si>
    <t>1920</t>
  </si>
  <si>
    <t>120</t>
  </si>
  <si>
    <t>12.90</t>
  </si>
  <si>
    <t>Arc B580</t>
  </si>
  <si>
    <t>2670</t>
  </si>
  <si>
    <t>19.6</t>
  </si>
  <si>
    <t>B</t>
  </si>
  <si>
    <t>Arc B570</t>
  </si>
  <si>
    <t>219</t>
  </si>
  <si>
    <t>2500</t>
  </si>
  <si>
    <t>Arc A770</t>
  </si>
  <si>
    <t>2100</t>
  </si>
  <si>
    <t>A</t>
  </si>
  <si>
    <t>Arc A750</t>
  </si>
  <si>
    <t>289</t>
  </si>
  <si>
    <t>2050</t>
  </si>
  <si>
    <t>Arc A580</t>
  </si>
  <si>
    <t>179</t>
  </si>
  <si>
    <t>1700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</si>
</sst>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name val="Arial"/>
    </font>
    <font>
      <sz val="9.0"/>
      <color rgb="FF000000"/>
      <name val="Arial"/>
    </font>
    <font>
      <b/>
      <sz val="10.0"/>
      <color rgb="FF008000"/>
      <name val="Arial"/>
    </font>
    <font>
      <b/>
      <sz val="10.0"/>
      <color rgb="FFFF0000"/>
      <name val="Arial"/>
    </font>
    <font>
      <b/>
      <sz val="10.0"/>
      <color rgb="FFFF6600"/>
      <name val="Arial"/>
    </font>
    <font>
      <sz val="9.0"/>
      <color rgb="FF800080"/>
      <name val="Arial"/>
    </font>
    <font>
      <sz val="9.0"/>
      <color rgb="FF993366"/>
      <name val="Arial"/>
    </font>
    <font>
      <sz val="9.0"/>
      <color rgb="FF808080"/>
      <name val="Arial"/>
    </font>
    <font>
      <sz val="9.0"/>
      <color rgb="FF339966"/>
      <name val="Arial"/>
    </font>
    <font>
      <sz val="9.0"/>
      <color rgb="FFBF9000"/>
      <name val="Arial"/>
    </font>
    <font>
      <sz val="8.0"/>
      <color rgb="FFBF9000"/>
      <name val="Arial"/>
    </font>
    <font>
      <sz val="8.0"/>
      <color rgb="FF000000"/>
      <name val="Arial"/>
    </font>
    <font>
      <b/>
      <sz val="8.0"/>
      <color rgb="FF008000"/>
      <name val="Arial"/>
    </font>
    <font>
      <b/>
      <sz val="8.0"/>
      <color rgb="FFFF0000"/>
      <name val="Arial"/>
    </font>
    <font>
      <sz val="8.0"/>
      <color rgb="FFFF6600"/>
      <name val="Arial"/>
    </font>
    <font>
      <sz val="8.0"/>
      <color rgb="FF800080"/>
      <name val="Arial"/>
    </font>
    <font>
      <sz val="8.0"/>
      <color rgb="FF993366"/>
      <name val="Arial"/>
    </font>
    <font>
      <sz val="8.0"/>
      <color rgb="FF808080"/>
      <name val="Arial"/>
    </font>
    <font>
      <sz val="8.0"/>
      <color rgb="FF3399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2" fillId="2" fontId="2" numFmtId="49" xfId="0" applyAlignment="1" applyBorder="1" applyFill="1" applyFont="1" applyNumberFormat="1">
      <alignment horizontal="center" readingOrder="0" shrinkToFit="0" vertical="bottom" wrapText="1"/>
    </xf>
    <xf borderId="2" fillId="2" fontId="3" numFmtId="49" xfId="0" applyAlignment="1" applyBorder="1" applyFont="1" applyNumberFormat="1">
      <alignment horizontal="center" readingOrder="0" shrinkToFit="0" vertical="bottom" wrapText="1"/>
    </xf>
    <xf borderId="2" fillId="2" fontId="4" numFmtId="49" xfId="0" applyAlignment="1" applyBorder="1" applyFont="1" applyNumberFormat="1">
      <alignment horizontal="center" readingOrder="0" shrinkToFit="0" vertical="bottom" wrapText="0"/>
    </xf>
    <xf borderId="2" fillId="2" fontId="5" numFmtId="49" xfId="0" applyAlignment="1" applyBorder="1" applyFont="1" applyNumberFormat="1">
      <alignment horizontal="center" readingOrder="0" shrinkToFit="0" vertical="bottom" wrapText="0"/>
    </xf>
    <xf borderId="2" fillId="2" fontId="6" numFmtId="49" xfId="0" applyAlignment="1" applyBorder="1" applyFont="1" applyNumberFormat="1">
      <alignment horizontal="center" readingOrder="0" shrinkToFit="0" vertical="bottom" wrapText="1"/>
    </xf>
    <xf borderId="2" fillId="2" fontId="7" numFmtId="49" xfId="0" applyAlignment="1" applyBorder="1" applyFont="1" applyNumberFormat="1">
      <alignment horizontal="center" readingOrder="0" shrinkToFit="0" vertical="bottom" wrapText="1"/>
    </xf>
    <xf borderId="2" fillId="2" fontId="8" numFmtId="49" xfId="0" applyAlignment="1" applyBorder="1" applyFont="1" applyNumberFormat="1">
      <alignment horizontal="center" readingOrder="0" shrinkToFit="0" vertical="bottom" wrapText="0"/>
    </xf>
    <xf borderId="2" fillId="2" fontId="9" numFmtId="49" xfId="0" applyAlignment="1" applyBorder="1" applyFont="1" applyNumberFormat="1">
      <alignment horizontal="center" readingOrder="0" shrinkToFit="0" vertical="bottom" wrapText="0"/>
    </xf>
    <xf borderId="2" fillId="0" fontId="10" numFmtId="49" xfId="0" applyAlignment="1" applyBorder="1" applyFont="1" applyNumberFormat="1">
      <alignment horizontal="center" readingOrder="0" shrinkToFit="0" vertical="bottom" wrapText="0"/>
    </xf>
    <xf borderId="0" fillId="0" fontId="10" numFmtId="49" xfId="0" applyAlignment="1" applyFont="1" applyNumberFormat="1">
      <alignment horizontal="center" readingOrder="0" shrinkToFit="0" vertical="bottom" wrapText="0"/>
    </xf>
    <xf borderId="0" fillId="0" fontId="10" numFmtId="1" xfId="0" applyAlignment="1" applyFont="1" applyNumberFormat="1">
      <alignment horizontal="center" readingOrder="0" shrinkToFit="0" vertical="bottom" wrapText="0"/>
    </xf>
    <xf borderId="0" fillId="0" fontId="11" numFmtId="49" xfId="0" applyAlignment="1" applyFont="1" applyNumberFormat="1">
      <alignment horizontal="center" readingOrder="0" shrinkToFit="0" vertical="bottom" wrapText="0"/>
    </xf>
    <xf borderId="3" fillId="0" fontId="2" numFmtId="49" xfId="0" applyAlignment="1" applyBorder="1" applyFont="1" applyNumberFormat="1">
      <alignment horizontal="left" readingOrder="0" shrinkToFit="0" vertical="bottom" wrapText="0"/>
    </xf>
    <xf borderId="0" fillId="0" fontId="1" numFmtId="49" xfId="0" applyAlignment="1" applyFont="1" applyNumberFormat="1">
      <alignment horizontal="right" shrinkToFit="0" vertical="bottom" wrapText="1"/>
    </xf>
    <xf borderId="4" fillId="0" fontId="12" numFmtId="49" xfId="0" applyAlignment="1" applyBorder="1" applyFont="1" applyNumberFormat="1">
      <alignment horizontal="center" readingOrder="0" shrinkToFit="0" vertical="bottom" wrapText="0"/>
    </xf>
    <xf borderId="4" fillId="0" fontId="13" numFmtId="49" xfId="0" applyAlignment="1" applyBorder="1" applyFont="1" applyNumberFormat="1">
      <alignment horizontal="left" readingOrder="0" shrinkToFit="0" vertical="bottom" wrapText="0"/>
    </xf>
    <xf borderId="4" fillId="0" fontId="14" numFmtId="49" xfId="0" applyAlignment="1" applyBorder="1" applyFont="1" applyNumberFormat="1">
      <alignment horizontal="left" readingOrder="0" shrinkToFit="0" vertical="bottom" wrapText="0"/>
    </xf>
    <xf borderId="4" fillId="0" fontId="15" numFmtId="49" xfId="0" applyAlignment="1" applyBorder="1" applyFont="1" applyNumberFormat="1">
      <alignment horizontal="right" readingOrder="0" shrinkToFit="0" vertical="bottom" wrapText="0"/>
    </xf>
    <xf borderId="4" fillId="0" fontId="16" numFmtId="49" xfId="0" applyAlignment="1" applyBorder="1" applyFont="1" applyNumberFormat="1">
      <alignment horizontal="right" readingOrder="0" shrinkToFit="0" vertical="bottom" wrapText="0"/>
    </xf>
    <xf borderId="4" fillId="0" fontId="17" numFmtId="49" xfId="0" applyAlignment="1" applyBorder="1" applyFont="1" applyNumberFormat="1">
      <alignment horizontal="center" readingOrder="0" shrinkToFit="0" vertical="bottom" wrapText="0"/>
    </xf>
    <xf borderId="4" fillId="0" fontId="18" numFmtId="49" xfId="0" applyAlignment="1" applyBorder="1" applyFont="1" applyNumberFormat="1">
      <alignment horizontal="center" readingOrder="0" shrinkToFit="0" vertical="bottom" wrapText="0"/>
    </xf>
    <xf borderId="4" fillId="0" fontId="19" numFmtId="49" xfId="0" applyAlignment="1" applyBorder="1" applyFont="1" applyNumberFormat="1">
      <alignment horizontal="center" readingOrder="0" shrinkToFit="0" vertical="bottom" wrapText="0"/>
    </xf>
    <xf borderId="4" fillId="0" fontId="11" numFmtId="49" xfId="0" applyAlignment="1" applyBorder="1" applyFont="1" applyNumberFormat="1">
      <alignment horizontal="center" readingOrder="0" shrinkToFit="0" vertical="bottom" wrapText="0"/>
    </xf>
    <xf borderId="0" fillId="0" fontId="11" numFmtId="1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right" readingOrder="0" shrinkToFit="0" vertical="bottom" wrapText="1"/>
    </xf>
    <xf borderId="0" fillId="0" fontId="11" numFmtId="2" xfId="0" applyAlignment="1" applyFont="1" applyNumberFormat="1">
      <alignment horizontal="center" readingOrder="0" shrinkToFit="0" vertical="bottom" wrapText="0"/>
    </xf>
    <xf borderId="3" fillId="0" fontId="13" numFmtId="49" xfId="0" applyAlignment="1" applyBorder="1" applyFont="1" applyNumberFormat="1">
      <alignment horizontal="left" readingOrder="0" shrinkToFit="0" vertical="bottom" wrapText="0"/>
    </xf>
    <xf borderId="3" fillId="0" fontId="14" numFmtId="49" xfId="0" applyAlignment="1" applyBorder="1" applyFont="1" applyNumberFormat="1">
      <alignment horizontal="left" readingOrder="0" shrinkToFit="0" vertical="bottom" wrapText="0"/>
    </xf>
    <xf borderId="5" fillId="0" fontId="2" numFmtId="49" xfId="0" applyAlignment="1" applyBorder="1" applyFont="1" applyNumberFormat="1">
      <alignment horizontal="left" readingOrder="0" shrinkToFit="0" vertical="bottom" wrapText="0"/>
    </xf>
    <xf borderId="6" fillId="0" fontId="1" numFmtId="0" xfId="0" applyAlignment="1" applyBorder="1" applyFont="1">
      <alignment readingOrder="0" shrinkToFit="0" wrapText="1"/>
    </xf>
    <xf borderId="0" fillId="0" fontId="13" numFmtId="49" xfId="0" applyAlignment="1" applyFont="1" applyNumberFormat="1">
      <alignment horizontal="left" readingOrder="0" shrinkToFit="0" vertical="bottom" wrapText="0"/>
    </xf>
    <xf borderId="0" fillId="0" fontId="14" numFmtId="49" xfId="0" applyAlignment="1" applyFont="1" applyNumberFormat="1">
      <alignment horizontal="left" readingOrder="0" shrinkToFit="0" vertical="bottom" wrapText="0"/>
    </xf>
    <xf borderId="4" fillId="2" fontId="14" numFmtId="49" xfId="0" applyAlignment="1" applyBorder="1" applyFont="1" applyNumberFormat="1">
      <alignment horizontal="left" readingOrder="0" shrinkToFit="0" wrapText="1"/>
    </xf>
    <xf borderId="7" fillId="2" fontId="3" numFmtId="49" xfId="0" applyAlignment="1" applyBorder="1" applyFont="1" applyNumberFormat="1">
      <alignment horizontal="center" readingOrder="0" shrinkToFit="0" vertical="bottom" wrapText="1"/>
    </xf>
    <xf borderId="0" fillId="0" fontId="10" numFmtId="2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16" numFmtId="49" xfId="0" applyAlignment="1" applyFont="1" applyNumberFormat="1">
      <alignment horizontal="right" readingOrder="0" shrinkToFit="0" vertical="bottom" wrapText="0"/>
    </xf>
    <xf borderId="0" fillId="0" fontId="17" numFmtId="49" xfId="0" applyAlignment="1" applyFont="1" applyNumberFormat="1">
      <alignment horizontal="center" readingOrder="0" shrinkToFit="0" vertical="bottom" wrapText="0"/>
    </xf>
    <xf borderId="0" fillId="0" fontId="18" numFmtId="49" xfId="0" applyAlignment="1" applyFont="1" applyNumberFormat="1">
      <alignment horizontal="center" readingOrder="0" shrinkToFit="0" vertical="bottom" wrapText="0"/>
    </xf>
    <xf borderId="0" fillId="0" fontId="19" numFmtId="49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E7F9FB"/>
          <bgColor rgb="FFE7F9F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75"/>
  <cols>
    <col customWidth="1" min="1" max="1" width="23.75"/>
    <col customWidth="1" min="2" max="2" width="10.38"/>
    <col customWidth="1" min="3" max="3" width="13.13"/>
    <col customWidth="1" min="4" max="4" width="11.25"/>
    <col customWidth="1" min="5" max="5" width="12.38"/>
    <col customWidth="1" min="6" max="6" width="7.5"/>
    <col customWidth="1" min="7" max="7" width="6.63"/>
    <col customWidth="1" min="8" max="8" width="7.13"/>
    <col customWidth="1" min="9" max="9" width="13.38"/>
    <col customWidth="1" min="10" max="10" width="16.63"/>
    <col customWidth="1" min="11" max="11" width="10.5"/>
    <col customWidth="1" min="12" max="12" width="9.0"/>
    <col customWidth="1" min="13" max="17" width="9.13"/>
  </cols>
  <sheetData>
    <row r="1" ht="33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4" t="s">
        <v>15</v>
      </c>
      <c r="Q1" s="14" t="s">
        <v>16</v>
      </c>
    </row>
    <row r="2">
      <c r="A2" s="15" t="s">
        <v>17</v>
      </c>
      <c r="B2" s="16">
        <v>7153.0</v>
      </c>
      <c r="C2" s="17" t="s">
        <v>18</v>
      </c>
      <c r="D2" s="18" t="s">
        <v>19</v>
      </c>
      <c r="E2" s="19" t="s">
        <v>20</v>
      </c>
      <c r="F2" s="20" t="s">
        <v>21</v>
      </c>
      <c r="G2" s="20" t="s">
        <v>22</v>
      </c>
      <c r="H2" s="20" t="s">
        <v>23</v>
      </c>
      <c r="I2" s="21" t="s">
        <v>24</v>
      </c>
      <c r="J2" s="22" t="s">
        <v>25</v>
      </c>
      <c r="K2" s="23" t="s">
        <v>26</v>
      </c>
      <c r="L2" s="24" t="s">
        <v>27</v>
      </c>
      <c r="M2" s="25" t="s">
        <v>28</v>
      </c>
      <c r="N2" s="14" t="s">
        <v>29</v>
      </c>
      <c r="O2" s="26">
        <f t="shared" ref="O2:O25" si="1">1000*(0.4*(F2/21760) + 0.3*(G2/680) + 0.3*(H2/192))
</f>
        <v>388.2352941</v>
      </c>
      <c r="P2" s="14" t="s">
        <v>30</v>
      </c>
      <c r="Q2" s="14" t="s">
        <v>31</v>
      </c>
    </row>
    <row r="3">
      <c r="A3" s="15" t="s">
        <v>32</v>
      </c>
      <c r="B3" s="16">
        <v>6019.0</v>
      </c>
      <c r="C3" s="17" t="s">
        <v>33</v>
      </c>
      <c r="D3" s="18" t="s">
        <v>34</v>
      </c>
      <c r="E3" s="19" t="s">
        <v>20</v>
      </c>
      <c r="F3" s="20" t="s">
        <v>35</v>
      </c>
      <c r="G3" s="20" t="s">
        <v>36</v>
      </c>
      <c r="H3" s="20" t="s">
        <v>23</v>
      </c>
      <c r="I3" s="21" t="s">
        <v>24</v>
      </c>
      <c r="J3" s="22" t="s">
        <v>25</v>
      </c>
      <c r="K3" s="23" t="s">
        <v>26</v>
      </c>
      <c r="L3" s="24" t="s">
        <v>27</v>
      </c>
      <c r="M3" s="25" t="s">
        <v>28</v>
      </c>
      <c r="N3" s="14" t="s">
        <v>29</v>
      </c>
      <c r="O3" s="26">
        <f t="shared" si="1"/>
        <v>364.7058824</v>
      </c>
      <c r="P3" s="14" t="s">
        <v>37</v>
      </c>
      <c r="Q3" s="14" t="s">
        <v>38</v>
      </c>
    </row>
    <row r="4">
      <c r="A4" s="15" t="s">
        <v>39</v>
      </c>
      <c r="B4" s="16">
        <v>6833.0</v>
      </c>
      <c r="C4" s="17" t="s">
        <v>40</v>
      </c>
      <c r="D4" s="18" t="s">
        <v>41</v>
      </c>
      <c r="E4" s="19" t="s">
        <v>20</v>
      </c>
      <c r="F4" s="20" t="s">
        <v>42</v>
      </c>
      <c r="G4" s="20" t="s">
        <v>43</v>
      </c>
      <c r="H4" s="20" t="s">
        <v>44</v>
      </c>
      <c r="I4" s="21" t="s">
        <v>45</v>
      </c>
      <c r="J4" s="22" t="s">
        <v>25</v>
      </c>
      <c r="K4" s="23" t="s">
        <v>26</v>
      </c>
      <c r="L4" s="24" t="s">
        <v>46</v>
      </c>
      <c r="M4" s="25" t="s">
        <v>47</v>
      </c>
      <c r="N4" s="14" t="s">
        <v>48</v>
      </c>
      <c r="O4" s="26">
        <f t="shared" si="1"/>
        <v>582.3529412</v>
      </c>
      <c r="P4" s="14" t="s">
        <v>49</v>
      </c>
      <c r="Q4" s="14" t="s">
        <v>50</v>
      </c>
    </row>
    <row r="5">
      <c r="A5" s="15" t="s">
        <v>51</v>
      </c>
      <c r="B5" s="16">
        <v>5621.0</v>
      </c>
      <c r="C5" s="17" t="s">
        <v>52</v>
      </c>
      <c r="D5" s="18" t="s">
        <v>53</v>
      </c>
      <c r="E5" s="19" t="s">
        <v>20</v>
      </c>
      <c r="F5" s="20" t="s">
        <v>54</v>
      </c>
      <c r="G5" s="20" t="s">
        <v>55</v>
      </c>
      <c r="H5" s="20" t="s">
        <v>44</v>
      </c>
      <c r="I5" s="21" t="s">
        <v>20</v>
      </c>
      <c r="J5" s="22" t="s">
        <v>25</v>
      </c>
      <c r="K5" s="23" t="s">
        <v>26</v>
      </c>
      <c r="L5" s="24" t="s">
        <v>46</v>
      </c>
      <c r="M5" s="25" t="s">
        <v>47</v>
      </c>
      <c r="N5" s="14" t="s">
        <v>48</v>
      </c>
      <c r="O5" s="26">
        <f t="shared" si="1"/>
        <v>547.0588235</v>
      </c>
      <c r="P5" s="14" t="s">
        <v>56</v>
      </c>
      <c r="Q5" s="14" t="s">
        <v>57</v>
      </c>
    </row>
    <row r="6">
      <c r="A6" s="15" t="s">
        <v>58</v>
      </c>
      <c r="B6" s="16">
        <v>4812.0</v>
      </c>
      <c r="C6" s="17" t="s">
        <v>33</v>
      </c>
      <c r="D6" s="18" t="s">
        <v>59</v>
      </c>
      <c r="E6" s="19" t="s">
        <v>60</v>
      </c>
      <c r="F6" s="20" t="s">
        <v>61</v>
      </c>
      <c r="G6" s="20" t="s">
        <v>62</v>
      </c>
      <c r="H6" s="20" t="s">
        <v>63</v>
      </c>
      <c r="I6" s="21" t="s">
        <v>24</v>
      </c>
      <c r="J6" s="22" t="s">
        <v>25</v>
      </c>
      <c r="K6" s="23" t="s">
        <v>26</v>
      </c>
      <c r="L6" s="24" t="s">
        <v>46</v>
      </c>
      <c r="M6" s="25" t="s">
        <v>64</v>
      </c>
      <c r="N6" s="14" t="s">
        <v>48</v>
      </c>
      <c r="O6" s="26">
        <f t="shared" si="1"/>
        <v>485.2941176</v>
      </c>
      <c r="P6" s="14" t="s">
        <v>65</v>
      </c>
      <c r="Q6" s="14" t="s">
        <v>66</v>
      </c>
    </row>
    <row r="7">
      <c r="A7" s="15" t="s">
        <v>67</v>
      </c>
      <c r="B7" s="16">
        <v>4156.0</v>
      </c>
      <c r="C7" s="17" t="s">
        <v>68</v>
      </c>
      <c r="D7" s="18" t="s">
        <v>69</v>
      </c>
      <c r="E7" s="19" t="s">
        <v>70</v>
      </c>
      <c r="F7" s="20" t="s">
        <v>71</v>
      </c>
      <c r="G7" s="20" t="s">
        <v>72</v>
      </c>
      <c r="H7" s="20" t="s">
        <v>73</v>
      </c>
      <c r="I7" s="21" t="s">
        <v>24</v>
      </c>
      <c r="J7" s="22" t="s">
        <v>25</v>
      </c>
      <c r="K7" s="23" t="s">
        <v>26</v>
      </c>
      <c r="L7" s="24" t="s">
        <v>74</v>
      </c>
      <c r="M7" s="25" t="s">
        <v>64</v>
      </c>
      <c r="N7" s="14" t="s">
        <v>48</v>
      </c>
      <c r="O7" s="26">
        <f t="shared" si="1"/>
        <v>326.4705882</v>
      </c>
      <c r="P7" s="14" t="s">
        <v>75</v>
      </c>
      <c r="Q7" s="14" t="s">
        <v>76</v>
      </c>
    </row>
    <row r="8">
      <c r="A8" s="15" t="s">
        <v>77</v>
      </c>
      <c r="B8" s="16">
        <v>3314.0</v>
      </c>
      <c r="C8" s="17" t="s">
        <v>78</v>
      </c>
      <c r="D8" s="18" t="s">
        <v>79</v>
      </c>
      <c r="E8" s="19" t="s">
        <v>60</v>
      </c>
      <c r="F8" s="20" t="s">
        <v>80</v>
      </c>
      <c r="G8" s="20" t="s">
        <v>81</v>
      </c>
      <c r="H8" s="20" t="s">
        <v>73</v>
      </c>
      <c r="I8" s="21" t="s">
        <v>82</v>
      </c>
      <c r="J8" s="22" t="s">
        <v>25</v>
      </c>
      <c r="K8" s="23" t="s">
        <v>26</v>
      </c>
      <c r="L8" s="24" t="s">
        <v>74</v>
      </c>
      <c r="M8" s="25" t="s">
        <v>64</v>
      </c>
      <c r="N8" s="14" t="s">
        <v>48</v>
      </c>
      <c r="O8" s="26">
        <f t="shared" si="1"/>
        <v>308.8235294</v>
      </c>
      <c r="P8" s="14" t="s">
        <v>83</v>
      </c>
      <c r="Q8" s="14" t="s">
        <v>84</v>
      </c>
    </row>
    <row r="9">
      <c r="A9" s="15" t="s">
        <v>85</v>
      </c>
      <c r="B9" s="27" t="s">
        <v>86</v>
      </c>
      <c r="C9" s="17" t="s">
        <v>87</v>
      </c>
      <c r="D9" s="18" t="s">
        <v>88</v>
      </c>
      <c r="E9" s="19" t="s">
        <v>60</v>
      </c>
      <c r="F9" s="20" t="s">
        <v>89</v>
      </c>
      <c r="G9" s="20" t="s">
        <v>23</v>
      </c>
      <c r="H9" s="20" t="s">
        <v>90</v>
      </c>
      <c r="I9" s="21" t="s">
        <v>91</v>
      </c>
      <c r="J9" s="22" t="s">
        <v>25</v>
      </c>
      <c r="K9" s="23" t="s">
        <v>26</v>
      </c>
      <c r="L9" s="24" t="s">
        <v>92</v>
      </c>
      <c r="M9" s="25" t="s">
        <v>28</v>
      </c>
      <c r="N9" s="14" t="s">
        <v>48</v>
      </c>
      <c r="O9" s="26">
        <f t="shared" si="1"/>
        <v>194.1176471</v>
      </c>
      <c r="P9" s="14" t="s">
        <v>93</v>
      </c>
      <c r="Q9" s="14" t="s">
        <v>94</v>
      </c>
    </row>
    <row r="10">
      <c r="A10" s="15" t="s">
        <v>95</v>
      </c>
      <c r="B10" s="16">
        <v>2346.0</v>
      </c>
      <c r="C10" s="17" t="s">
        <v>96</v>
      </c>
      <c r="D10" s="18" t="s">
        <v>97</v>
      </c>
      <c r="E10" s="19" t="s">
        <v>60</v>
      </c>
      <c r="F10" s="20" t="s">
        <v>89</v>
      </c>
      <c r="G10" s="20" t="s">
        <v>23</v>
      </c>
      <c r="H10" s="20" t="s">
        <v>90</v>
      </c>
      <c r="I10" s="21" t="s">
        <v>24</v>
      </c>
      <c r="J10" s="22" t="s">
        <v>25</v>
      </c>
      <c r="K10" s="23" t="s">
        <v>26</v>
      </c>
      <c r="L10" s="24" t="s">
        <v>92</v>
      </c>
      <c r="M10" s="25" t="s">
        <v>98</v>
      </c>
      <c r="N10" s="14" t="s">
        <v>48</v>
      </c>
      <c r="O10" s="26">
        <f t="shared" si="1"/>
        <v>194.1176471</v>
      </c>
      <c r="P10" s="14" t="s">
        <v>99</v>
      </c>
      <c r="Q10" s="14" t="s">
        <v>100</v>
      </c>
    </row>
    <row r="11">
      <c r="A11" s="15" t="s">
        <v>101</v>
      </c>
      <c r="B11" s="16">
        <v>2308.0</v>
      </c>
      <c r="C11" s="17" t="s">
        <v>102</v>
      </c>
      <c r="D11" s="18" t="s">
        <v>103</v>
      </c>
      <c r="E11" s="19" t="s">
        <v>60</v>
      </c>
      <c r="F11" s="20" t="s">
        <v>89</v>
      </c>
      <c r="G11" s="20" t="s">
        <v>23</v>
      </c>
      <c r="H11" s="20" t="s">
        <v>90</v>
      </c>
      <c r="I11" s="21" t="s">
        <v>91</v>
      </c>
      <c r="J11" s="22" t="s">
        <v>25</v>
      </c>
      <c r="K11" s="23" t="s">
        <v>26</v>
      </c>
      <c r="L11" s="24" t="s">
        <v>92</v>
      </c>
      <c r="M11" s="25" t="s">
        <v>64</v>
      </c>
      <c r="N11" s="14" t="s">
        <v>48</v>
      </c>
      <c r="O11" s="26">
        <f t="shared" si="1"/>
        <v>194.1176471</v>
      </c>
      <c r="P11" s="14" t="s">
        <v>104</v>
      </c>
      <c r="Q11" s="14" t="s">
        <v>105</v>
      </c>
    </row>
    <row r="12">
      <c r="A12" s="15" t="s">
        <v>106</v>
      </c>
      <c r="B12" s="16">
        <v>4232.0</v>
      </c>
      <c r="C12" s="17" t="s">
        <v>107</v>
      </c>
      <c r="D12" s="18" t="s">
        <v>108</v>
      </c>
      <c r="E12" s="19" t="s">
        <v>60</v>
      </c>
      <c r="F12" s="20" t="s">
        <v>61</v>
      </c>
      <c r="G12" s="20" t="s">
        <v>62</v>
      </c>
      <c r="H12" s="20" t="s">
        <v>23</v>
      </c>
      <c r="I12" s="21" t="s">
        <v>24</v>
      </c>
      <c r="J12" s="22" t="s">
        <v>25</v>
      </c>
      <c r="K12" s="23" t="s">
        <v>109</v>
      </c>
      <c r="L12" s="24" t="s">
        <v>110</v>
      </c>
      <c r="M12" s="25" t="s">
        <v>47</v>
      </c>
      <c r="N12" s="14" t="s">
        <v>111</v>
      </c>
      <c r="O12" s="26">
        <f t="shared" si="1"/>
        <v>435.2941176</v>
      </c>
      <c r="P12" s="28">
        <v>47.309</v>
      </c>
      <c r="Q12" s="14" t="s">
        <v>112</v>
      </c>
    </row>
    <row r="13">
      <c r="A13" s="15" t="s">
        <v>113</v>
      </c>
      <c r="B13" s="16">
        <v>4079.0</v>
      </c>
      <c r="C13" s="17" t="s">
        <v>40</v>
      </c>
      <c r="D13" s="18" t="s">
        <v>114</v>
      </c>
      <c r="E13" s="19" t="s">
        <v>24</v>
      </c>
      <c r="F13" s="20" t="s">
        <v>61</v>
      </c>
      <c r="G13" s="20" t="s">
        <v>62</v>
      </c>
      <c r="H13" s="20" t="s">
        <v>23</v>
      </c>
      <c r="I13" s="21" t="s">
        <v>24</v>
      </c>
      <c r="J13" s="22" t="s">
        <v>25</v>
      </c>
      <c r="K13" s="23" t="s">
        <v>109</v>
      </c>
      <c r="L13" s="24" t="s">
        <v>110</v>
      </c>
      <c r="M13" s="25" t="s">
        <v>115</v>
      </c>
      <c r="N13" s="14" t="s">
        <v>111</v>
      </c>
      <c r="O13" s="26">
        <f t="shared" si="1"/>
        <v>435.2941176</v>
      </c>
      <c r="P13" s="28">
        <v>46.08</v>
      </c>
      <c r="Q13" s="14" t="s">
        <v>116</v>
      </c>
    </row>
    <row r="14">
      <c r="A14" s="15" t="s">
        <v>117</v>
      </c>
      <c r="B14" s="16">
        <v>3691.0</v>
      </c>
      <c r="C14" s="17" t="s">
        <v>118</v>
      </c>
      <c r="D14" s="29" t="s">
        <v>114</v>
      </c>
      <c r="E14" s="30" t="s">
        <v>24</v>
      </c>
      <c r="F14" s="20" t="s">
        <v>119</v>
      </c>
      <c r="G14" s="20" t="s">
        <v>120</v>
      </c>
      <c r="H14" s="20" t="s">
        <v>23</v>
      </c>
      <c r="I14" s="21" t="s">
        <v>24</v>
      </c>
      <c r="J14" s="22" t="s">
        <v>25</v>
      </c>
      <c r="K14" s="23" t="s">
        <v>109</v>
      </c>
      <c r="L14" s="24" t="s">
        <v>110</v>
      </c>
      <c r="M14" s="25" t="s">
        <v>115</v>
      </c>
      <c r="N14" s="14" t="s">
        <v>111</v>
      </c>
      <c r="O14" s="26">
        <f t="shared" si="1"/>
        <v>411.7647059</v>
      </c>
      <c r="P14" s="28">
        <v>41.472</v>
      </c>
      <c r="Q14" s="14" t="s">
        <v>116</v>
      </c>
    </row>
    <row r="15">
      <c r="A15" s="15" t="s">
        <v>121</v>
      </c>
      <c r="B15" s="16">
        <v>3186.0</v>
      </c>
      <c r="C15" s="17" t="s">
        <v>122</v>
      </c>
      <c r="D15" s="29" t="s">
        <v>123</v>
      </c>
      <c r="E15" s="30" t="s">
        <v>24</v>
      </c>
      <c r="F15" s="20" t="s">
        <v>71</v>
      </c>
      <c r="G15" s="20" t="s">
        <v>72</v>
      </c>
      <c r="H15" s="20" t="s">
        <v>73</v>
      </c>
      <c r="I15" s="21" t="s">
        <v>24</v>
      </c>
      <c r="J15" s="22" t="s">
        <v>25</v>
      </c>
      <c r="K15" s="23" t="s">
        <v>109</v>
      </c>
      <c r="L15" s="24" t="s">
        <v>110</v>
      </c>
      <c r="M15" s="25" t="s">
        <v>115</v>
      </c>
      <c r="N15" s="14" t="s">
        <v>111</v>
      </c>
      <c r="O15" s="26">
        <f t="shared" si="1"/>
        <v>326.4705882</v>
      </c>
      <c r="P15" s="28">
        <v>32.333</v>
      </c>
      <c r="Q15" s="14" t="s">
        <v>124</v>
      </c>
    </row>
    <row r="16">
      <c r="A16" s="15" t="s">
        <v>125</v>
      </c>
      <c r="B16" s="16">
        <v>2550.0</v>
      </c>
      <c r="C16" s="17" t="s">
        <v>33</v>
      </c>
      <c r="D16" s="29" t="s">
        <v>126</v>
      </c>
      <c r="E16" s="30" t="s">
        <v>60</v>
      </c>
      <c r="F16" s="20" t="s">
        <v>127</v>
      </c>
      <c r="G16" s="20" t="s">
        <v>63</v>
      </c>
      <c r="H16" s="20" t="s">
        <v>90</v>
      </c>
      <c r="I16" s="21" t="s">
        <v>82</v>
      </c>
      <c r="J16" s="22" t="s">
        <v>25</v>
      </c>
      <c r="K16" s="23" t="s">
        <v>109</v>
      </c>
      <c r="L16" s="24" t="s">
        <v>128</v>
      </c>
      <c r="M16" s="25" t="s">
        <v>47</v>
      </c>
      <c r="N16" s="14" t="s">
        <v>111</v>
      </c>
      <c r="O16" s="26">
        <f t="shared" si="1"/>
        <v>217.6470588</v>
      </c>
      <c r="P16" s="28">
        <v>26.624</v>
      </c>
      <c r="Q16" s="14" t="s">
        <v>124</v>
      </c>
    </row>
    <row r="17">
      <c r="A17" s="15" t="s">
        <v>129</v>
      </c>
      <c r="B17" s="16">
        <v>2437.0</v>
      </c>
      <c r="C17" s="17" t="s">
        <v>130</v>
      </c>
      <c r="D17" s="29" t="s">
        <v>131</v>
      </c>
      <c r="E17" s="30" t="s">
        <v>24</v>
      </c>
      <c r="F17" s="20" t="s">
        <v>127</v>
      </c>
      <c r="G17" s="20" t="s">
        <v>63</v>
      </c>
      <c r="H17" s="20" t="s">
        <v>90</v>
      </c>
      <c r="I17" s="21" t="s">
        <v>82</v>
      </c>
      <c r="J17" s="22" t="s">
        <v>25</v>
      </c>
      <c r="K17" s="23" t="s">
        <v>109</v>
      </c>
      <c r="L17" s="24" t="s">
        <v>128</v>
      </c>
      <c r="M17" s="25" t="s">
        <v>132</v>
      </c>
      <c r="N17" s="14" t="s">
        <v>111</v>
      </c>
      <c r="O17" s="26">
        <f t="shared" si="1"/>
        <v>217.6470588</v>
      </c>
      <c r="P17" s="28">
        <v>26.429</v>
      </c>
      <c r="Q17" s="14" t="s">
        <v>133</v>
      </c>
    </row>
    <row r="18">
      <c r="A18" s="15" t="s">
        <v>134</v>
      </c>
      <c r="B18" s="16">
        <v>1860.0</v>
      </c>
      <c r="C18" s="17" t="s">
        <v>135</v>
      </c>
      <c r="D18" s="29" t="s">
        <v>136</v>
      </c>
      <c r="E18" s="30" t="s">
        <v>60</v>
      </c>
      <c r="F18" s="20" t="s">
        <v>89</v>
      </c>
      <c r="G18" s="20" t="s">
        <v>23</v>
      </c>
      <c r="H18" s="20" t="s">
        <v>90</v>
      </c>
      <c r="I18" s="21" t="s">
        <v>91</v>
      </c>
      <c r="J18" s="22" t="s">
        <v>25</v>
      </c>
      <c r="K18" s="23" t="s">
        <v>109</v>
      </c>
      <c r="L18" s="24" t="s">
        <v>137</v>
      </c>
      <c r="M18" s="25" t="s">
        <v>47</v>
      </c>
      <c r="N18" s="14" t="s">
        <v>111</v>
      </c>
      <c r="O18" s="26">
        <f t="shared" si="1"/>
        <v>194.1176471</v>
      </c>
      <c r="P18" s="28">
        <v>21.586</v>
      </c>
      <c r="Q18" s="14" t="s">
        <v>138</v>
      </c>
    </row>
    <row r="19">
      <c r="A19" s="15" t="s">
        <v>139</v>
      </c>
      <c r="B19" s="16">
        <v>1805.0</v>
      </c>
      <c r="C19" s="17" t="s">
        <v>140</v>
      </c>
      <c r="D19" s="29" t="s">
        <v>141</v>
      </c>
      <c r="E19" s="30" t="s">
        <v>24</v>
      </c>
      <c r="F19" s="20" t="s">
        <v>89</v>
      </c>
      <c r="G19" s="20" t="s">
        <v>23</v>
      </c>
      <c r="H19" s="20" t="s">
        <v>90</v>
      </c>
      <c r="I19" s="21" t="s">
        <v>91</v>
      </c>
      <c r="J19" s="22" t="s">
        <v>25</v>
      </c>
      <c r="K19" s="23" t="s">
        <v>109</v>
      </c>
      <c r="L19" s="24" t="s">
        <v>137</v>
      </c>
      <c r="M19" s="25" t="s">
        <v>132</v>
      </c>
      <c r="N19" s="14" t="s">
        <v>111</v>
      </c>
      <c r="O19" s="26">
        <f t="shared" si="1"/>
        <v>194.1176471</v>
      </c>
      <c r="P19" s="28">
        <v>21.209</v>
      </c>
      <c r="Q19" s="14" t="s">
        <v>63</v>
      </c>
    </row>
    <row r="20">
      <c r="A20" s="15" t="s">
        <v>142</v>
      </c>
      <c r="B20" s="16">
        <v>1493.0</v>
      </c>
      <c r="C20" s="17" t="s">
        <v>96</v>
      </c>
      <c r="D20" s="29" t="s">
        <v>143</v>
      </c>
      <c r="E20" s="30" t="s">
        <v>144</v>
      </c>
      <c r="F20" s="20" t="s">
        <v>145</v>
      </c>
      <c r="G20" s="20" t="s">
        <v>146</v>
      </c>
      <c r="H20" s="20" t="s">
        <v>90</v>
      </c>
      <c r="I20" s="21" t="s">
        <v>91</v>
      </c>
      <c r="J20" s="22" t="s">
        <v>25</v>
      </c>
      <c r="K20" s="23" t="s">
        <v>109</v>
      </c>
      <c r="L20" s="24" t="s">
        <v>137</v>
      </c>
      <c r="M20" s="25" t="s">
        <v>132</v>
      </c>
      <c r="N20" s="14" t="s">
        <v>111</v>
      </c>
      <c r="O20" s="26">
        <f t="shared" si="1"/>
        <v>182.3529412</v>
      </c>
      <c r="P20" s="28">
        <v>17.86</v>
      </c>
      <c r="Q20" s="14" t="s">
        <v>147</v>
      </c>
    </row>
    <row r="21">
      <c r="A21" s="15" t="s">
        <v>148</v>
      </c>
      <c r="B21" s="16">
        <v>231.0</v>
      </c>
      <c r="C21" s="17" t="s">
        <v>149</v>
      </c>
      <c r="D21" s="29" t="s">
        <v>150</v>
      </c>
      <c r="E21" s="30" t="s">
        <v>60</v>
      </c>
      <c r="F21" s="20" t="s">
        <v>151</v>
      </c>
      <c r="G21" s="20" t="s">
        <v>90</v>
      </c>
      <c r="H21" s="20" t="s">
        <v>152</v>
      </c>
      <c r="I21" s="21" t="s">
        <v>153</v>
      </c>
      <c r="J21" s="22" t="s">
        <v>25</v>
      </c>
      <c r="K21" s="23" t="s">
        <v>154</v>
      </c>
      <c r="L21" s="24" t="s">
        <v>155</v>
      </c>
      <c r="M21" s="25" t="s">
        <v>47</v>
      </c>
      <c r="N21" s="14" t="s">
        <v>111</v>
      </c>
      <c r="O21" s="26">
        <f t="shared" si="1"/>
        <v>97.05882353</v>
      </c>
      <c r="P21" s="28">
        <v>11.53</v>
      </c>
      <c r="Q21" s="14" t="s">
        <v>156</v>
      </c>
    </row>
    <row r="22">
      <c r="A22" s="15" t="s">
        <v>157</v>
      </c>
      <c r="B22" s="16">
        <v>2135.0</v>
      </c>
      <c r="C22" s="17" t="s">
        <v>135</v>
      </c>
      <c r="D22" s="29" t="s">
        <v>158</v>
      </c>
      <c r="E22" s="30" t="s">
        <v>144</v>
      </c>
      <c r="F22" s="20" t="s">
        <v>127</v>
      </c>
      <c r="G22" s="20" t="s">
        <v>63</v>
      </c>
      <c r="H22" s="20" t="s">
        <v>90</v>
      </c>
      <c r="I22" s="21" t="s">
        <v>91</v>
      </c>
      <c r="J22" s="22" t="s">
        <v>25</v>
      </c>
      <c r="K22" s="23" t="s">
        <v>109</v>
      </c>
      <c r="L22" s="24" t="s">
        <v>159</v>
      </c>
      <c r="M22" s="25" t="s">
        <v>160</v>
      </c>
      <c r="N22" s="14" t="s">
        <v>161</v>
      </c>
      <c r="O22" s="26">
        <f t="shared" si="1"/>
        <v>217.6470588</v>
      </c>
      <c r="P22" s="28">
        <v>19.51</v>
      </c>
      <c r="Q22" s="14" t="s">
        <v>162</v>
      </c>
    </row>
    <row r="23">
      <c r="A23" s="15" t="s">
        <v>163</v>
      </c>
      <c r="B23" s="16">
        <v>1866.0</v>
      </c>
      <c r="C23" s="17" t="s">
        <v>164</v>
      </c>
      <c r="D23" s="29" t="s">
        <v>165</v>
      </c>
      <c r="E23" s="30" t="s">
        <v>144</v>
      </c>
      <c r="F23" s="20" t="s">
        <v>166</v>
      </c>
      <c r="G23" s="20" t="s">
        <v>167</v>
      </c>
      <c r="H23" s="20" t="s">
        <v>90</v>
      </c>
      <c r="I23" s="21" t="s">
        <v>91</v>
      </c>
      <c r="J23" s="22" t="s">
        <v>25</v>
      </c>
      <c r="K23" s="23" t="s">
        <v>109</v>
      </c>
      <c r="L23" s="24" t="s">
        <v>159</v>
      </c>
      <c r="M23" s="25" t="s">
        <v>160</v>
      </c>
      <c r="N23" s="14" t="s">
        <v>161</v>
      </c>
      <c r="O23" s="26">
        <f t="shared" si="1"/>
        <v>205.8823529</v>
      </c>
      <c r="P23" s="28">
        <v>15.9</v>
      </c>
      <c r="Q23" s="14" t="s">
        <v>138</v>
      </c>
    </row>
    <row r="24">
      <c r="A24" s="15" t="s">
        <v>168</v>
      </c>
      <c r="B24" s="16">
        <v>1670.0</v>
      </c>
      <c r="C24" s="17" t="s">
        <v>87</v>
      </c>
      <c r="D24" s="29" t="s">
        <v>169</v>
      </c>
      <c r="E24" s="30" t="s">
        <v>144</v>
      </c>
      <c r="F24" s="20" t="s">
        <v>166</v>
      </c>
      <c r="G24" s="20" t="s">
        <v>167</v>
      </c>
      <c r="H24" s="20" t="s">
        <v>90</v>
      </c>
      <c r="I24" s="21" t="s">
        <v>154</v>
      </c>
      <c r="J24" s="22" t="s">
        <v>25</v>
      </c>
      <c r="K24" s="23" t="s">
        <v>109</v>
      </c>
      <c r="L24" s="24" t="s">
        <v>159</v>
      </c>
      <c r="M24" s="25" t="s">
        <v>115</v>
      </c>
      <c r="N24" s="14" t="s">
        <v>161</v>
      </c>
      <c r="O24" s="26">
        <f t="shared" si="1"/>
        <v>205.8823529</v>
      </c>
      <c r="P24" s="28">
        <v>14.377</v>
      </c>
      <c r="Q24" s="14" t="s">
        <v>63</v>
      </c>
    </row>
    <row r="25">
      <c r="A25" s="31" t="s">
        <v>170</v>
      </c>
      <c r="B25" s="16">
        <v>1034.0</v>
      </c>
      <c r="C25" s="17" t="s">
        <v>171</v>
      </c>
      <c r="D25" s="18" t="s">
        <v>172</v>
      </c>
      <c r="E25" s="19" t="s">
        <v>144</v>
      </c>
      <c r="F25" s="20" t="s">
        <v>173</v>
      </c>
      <c r="G25" s="20" t="s">
        <v>174</v>
      </c>
      <c r="H25" s="20" t="s">
        <v>152</v>
      </c>
      <c r="I25" s="21" t="s">
        <v>153</v>
      </c>
      <c r="J25" s="22" t="s">
        <v>25</v>
      </c>
      <c r="K25" s="23" t="s">
        <v>109</v>
      </c>
      <c r="L25" s="24" t="s">
        <v>175</v>
      </c>
      <c r="M25" s="25" t="s">
        <v>160</v>
      </c>
      <c r="N25" s="14" t="s">
        <v>161</v>
      </c>
      <c r="O25" s="26">
        <f t="shared" si="1"/>
        <v>114.7058824</v>
      </c>
      <c r="P25" s="28">
        <v>10.39</v>
      </c>
      <c r="Q25" s="14" t="s">
        <v>176</v>
      </c>
    </row>
  </sheetData>
  <conditionalFormatting sqref="P1:Q25 A2:E25 I2:O25">
    <cfRule type="expression" dxfId="0" priority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75"/>
  <cols>
    <col customWidth="1" min="1" max="1" width="23.75"/>
    <col customWidth="1" min="2" max="2" width="10.0"/>
    <col customWidth="1" min="3" max="3" width="13.13"/>
    <col customWidth="1" min="4" max="4" width="12.25"/>
    <col customWidth="1" min="5" max="5" width="11.63"/>
    <col customWidth="1" min="6" max="6" width="7.5"/>
    <col customWidth="1" min="7" max="7" width="8.38"/>
    <col customWidth="1" min="8" max="8" width="7.38"/>
    <col customWidth="1" min="9" max="9" width="13.38"/>
    <col customWidth="1" min="10" max="10" width="17.75"/>
    <col customWidth="1" min="11" max="11" width="10.5"/>
    <col customWidth="1" min="12" max="12" width="9.0"/>
    <col customWidth="1" min="13" max="17" width="9.13"/>
  </cols>
  <sheetData>
    <row r="1" ht="33.75" customHeight="1">
      <c r="A1" s="3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4" t="s">
        <v>15</v>
      </c>
      <c r="Q1" s="14" t="s">
        <v>16</v>
      </c>
    </row>
    <row r="2">
      <c r="A2" s="15" t="s">
        <v>177</v>
      </c>
      <c r="B2" s="16">
        <v>14235.0</v>
      </c>
      <c r="C2" s="17" t="s">
        <v>178</v>
      </c>
      <c r="D2" s="18" t="s">
        <v>179</v>
      </c>
      <c r="E2" s="19" t="s">
        <v>180</v>
      </c>
      <c r="F2" s="20" t="s">
        <v>181</v>
      </c>
      <c r="G2" s="20" t="s">
        <v>182</v>
      </c>
      <c r="H2" s="20" t="s">
        <v>44</v>
      </c>
      <c r="I2" s="21" t="s">
        <v>152</v>
      </c>
      <c r="J2" s="22" t="s">
        <v>183</v>
      </c>
      <c r="K2" s="23" t="s">
        <v>153</v>
      </c>
      <c r="L2" s="24" t="s">
        <v>184</v>
      </c>
      <c r="M2" s="25" t="s">
        <v>28</v>
      </c>
      <c r="N2" s="14" t="s">
        <v>185</v>
      </c>
      <c r="O2" s="26">
        <f t="shared" ref="O2:O31" si="1">1000*(0.4*(F2/21760) + 0.3*(G2/680) + 0.3*(H2/192))
</f>
        <v>1000</v>
      </c>
      <c r="P2" s="14" t="s">
        <v>186</v>
      </c>
      <c r="Q2" s="14" t="s">
        <v>187</v>
      </c>
    </row>
    <row r="3">
      <c r="A3" s="15" t="s">
        <v>188</v>
      </c>
      <c r="B3" s="16">
        <v>8532.0</v>
      </c>
      <c r="C3" s="17" t="s">
        <v>40</v>
      </c>
      <c r="D3" s="18" t="s">
        <v>189</v>
      </c>
      <c r="E3" s="19" t="s">
        <v>190</v>
      </c>
      <c r="F3" s="20" t="s">
        <v>191</v>
      </c>
      <c r="G3" s="20" t="s">
        <v>55</v>
      </c>
      <c r="H3" s="20" t="s">
        <v>23</v>
      </c>
      <c r="I3" s="21" t="s">
        <v>24</v>
      </c>
      <c r="J3" s="22" t="s">
        <v>183</v>
      </c>
      <c r="K3" s="23" t="s">
        <v>153</v>
      </c>
      <c r="L3" s="24" t="s">
        <v>192</v>
      </c>
      <c r="M3" s="25" t="s">
        <v>28</v>
      </c>
      <c r="N3" s="14" t="s">
        <v>185</v>
      </c>
      <c r="O3" s="26">
        <f t="shared" si="1"/>
        <v>545.8823529</v>
      </c>
      <c r="P3" s="14" t="s">
        <v>193</v>
      </c>
      <c r="Q3" s="14" t="s">
        <v>194</v>
      </c>
    </row>
    <row r="4">
      <c r="A4" s="15" t="s">
        <v>195</v>
      </c>
      <c r="B4" s="16">
        <v>6474.0</v>
      </c>
      <c r="C4" s="17" t="s">
        <v>196</v>
      </c>
      <c r="D4" s="18" t="s">
        <v>197</v>
      </c>
      <c r="E4" s="19" t="s">
        <v>180</v>
      </c>
      <c r="F4" s="20" t="s">
        <v>198</v>
      </c>
      <c r="G4" s="20" t="s">
        <v>199</v>
      </c>
      <c r="H4" s="20" t="s">
        <v>23</v>
      </c>
      <c r="I4" s="21" t="s">
        <v>24</v>
      </c>
      <c r="J4" s="22" t="s">
        <v>183</v>
      </c>
      <c r="K4" s="23" t="s">
        <v>153</v>
      </c>
      <c r="L4" s="24" t="s">
        <v>192</v>
      </c>
      <c r="M4" s="25" t="s">
        <v>28</v>
      </c>
      <c r="N4" s="14" t="s">
        <v>185</v>
      </c>
      <c r="O4" s="26">
        <f t="shared" si="1"/>
        <v>488.2352941</v>
      </c>
      <c r="P4" s="14" t="s">
        <v>200</v>
      </c>
      <c r="Q4" s="14" t="s">
        <v>116</v>
      </c>
    </row>
    <row r="5">
      <c r="A5" s="15" t="s">
        <v>201</v>
      </c>
      <c r="B5" s="16">
        <v>4991.0</v>
      </c>
      <c r="C5" s="17" t="s">
        <v>33</v>
      </c>
      <c r="D5" s="18" t="s">
        <v>34</v>
      </c>
      <c r="E5" s="19" t="s">
        <v>180</v>
      </c>
      <c r="F5" s="20" t="s">
        <v>42</v>
      </c>
      <c r="G5" s="20" t="s">
        <v>44</v>
      </c>
      <c r="H5" s="20" t="s">
        <v>90</v>
      </c>
      <c r="I5" s="21" t="s">
        <v>82</v>
      </c>
      <c r="J5" s="22" t="s">
        <v>183</v>
      </c>
      <c r="K5" s="23" t="s">
        <v>153</v>
      </c>
      <c r="L5" s="24" t="s">
        <v>202</v>
      </c>
      <c r="M5" s="25" t="s">
        <v>28</v>
      </c>
      <c r="N5" s="14" t="s">
        <v>185</v>
      </c>
      <c r="O5" s="26">
        <f t="shared" si="1"/>
        <v>297.6470588</v>
      </c>
      <c r="P5" s="14" t="s">
        <v>203</v>
      </c>
      <c r="Q5" s="14" t="s">
        <v>124</v>
      </c>
    </row>
    <row r="6">
      <c r="A6" s="15" t="s">
        <v>204</v>
      </c>
      <c r="B6" s="16">
        <v>9221.0</v>
      </c>
      <c r="C6" s="17" t="s">
        <v>205</v>
      </c>
      <c r="D6" s="18" t="s">
        <v>34</v>
      </c>
      <c r="E6" s="19" t="s">
        <v>206</v>
      </c>
      <c r="F6" s="20" t="s">
        <v>207</v>
      </c>
      <c r="G6" s="20" t="s">
        <v>208</v>
      </c>
      <c r="H6" s="20" t="s">
        <v>209</v>
      </c>
      <c r="I6" s="21" t="s">
        <v>45</v>
      </c>
      <c r="J6" s="22" t="s">
        <v>210</v>
      </c>
      <c r="K6" s="23" t="s">
        <v>153</v>
      </c>
      <c r="L6" s="24" t="s">
        <v>211</v>
      </c>
      <c r="M6" s="25" t="s">
        <v>47</v>
      </c>
      <c r="N6" s="14" t="s">
        <v>212</v>
      </c>
      <c r="O6" s="26">
        <f t="shared" si="1"/>
        <v>802.0588235</v>
      </c>
      <c r="P6" s="14" t="s">
        <v>213</v>
      </c>
      <c r="Q6" s="14" t="s">
        <v>214</v>
      </c>
    </row>
    <row r="7">
      <c r="A7" s="15" t="s">
        <v>215</v>
      </c>
      <c r="B7" s="16">
        <v>6599.0</v>
      </c>
      <c r="C7" s="17" t="s">
        <v>40</v>
      </c>
      <c r="D7" s="18" t="s">
        <v>216</v>
      </c>
      <c r="E7" s="19" t="s">
        <v>217</v>
      </c>
      <c r="F7" s="20" t="s">
        <v>218</v>
      </c>
      <c r="G7" s="20" t="s">
        <v>62</v>
      </c>
      <c r="H7" s="20" t="s">
        <v>146</v>
      </c>
      <c r="I7" s="21" t="s">
        <v>24</v>
      </c>
      <c r="J7" s="22" t="s">
        <v>210</v>
      </c>
      <c r="K7" s="23" t="s">
        <v>153</v>
      </c>
      <c r="L7" s="24" t="s">
        <v>219</v>
      </c>
      <c r="M7" s="25" t="s">
        <v>98</v>
      </c>
      <c r="N7" s="14" t="s">
        <v>212</v>
      </c>
      <c r="O7" s="26">
        <f t="shared" si="1"/>
        <v>504.4117647</v>
      </c>
      <c r="P7" s="14" t="s">
        <v>220</v>
      </c>
      <c r="Q7" s="14" t="s">
        <v>62</v>
      </c>
    </row>
    <row r="8">
      <c r="A8" s="15" t="s">
        <v>221</v>
      </c>
      <c r="B8" s="16">
        <v>6562.0</v>
      </c>
      <c r="C8" s="17" t="s">
        <v>222</v>
      </c>
      <c r="D8" s="18" t="s">
        <v>223</v>
      </c>
      <c r="E8" s="19" t="s">
        <v>217</v>
      </c>
      <c r="F8" s="20" t="s">
        <v>224</v>
      </c>
      <c r="G8" s="20" t="s">
        <v>31</v>
      </c>
      <c r="H8" s="20" t="s">
        <v>146</v>
      </c>
      <c r="I8" s="21" t="s">
        <v>24</v>
      </c>
      <c r="J8" s="22" t="s">
        <v>210</v>
      </c>
      <c r="K8" s="23" t="s">
        <v>153</v>
      </c>
      <c r="L8" s="24" t="s">
        <v>219</v>
      </c>
      <c r="M8" s="25" t="s">
        <v>47</v>
      </c>
      <c r="N8" s="14" t="s">
        <v>212</v>
      </c>
      <c r="O8" s="26">
        <f t="shared" si="1"/>
        <v>487.9411765</v>
      </c>
      <c r="P8" s="14" t="s">
        <v>225</v>
      </c>
      <c r="Q8" s="14" t="s">
        <v>62</v>
      </c>
    </row>
    <row r="9">
      <c r="A9" s="15" t="s">
        <v>226</v>
      </c>
      <c r="B9" s="16">
        <v>5567.0</v>
      </c>
      <c r="C9" s="17" t="s">
        <v>227</v>
      </c>
      <c r="D9" s="33" t="s">
        <v>228</v>
      </c>
      <c r="E9" s="34" t="s">
        <v>206</v>
      </c>
      <c r="F9" s="20" t="s">
        <v>229</v>
      </c>
      <c r="G9" s="20" t="s">
        <v>230</v>
      </c>
      <c r="H9" s="20" t="s">
        <v>73</v>
      </c>
      <c r="I9" s="21" t="s">
        <v>24</v>
      </c>
      <c r="J9" s="22" t="s">
        <v>210</v>
      </c>
      <c r="K9" s="23" t="s">
        <v>153</v>
      </c>
      <c r="L9" s="24" t="s">
        <v>219</v>
      </c>
      <c r="M9" s="25" t="s">
        <v>98</v>
      </c>
      <c r="N9" s="14" t="s">
        <v>212</v>
      </c>
      <c r="O9" s="26">
        <f t="shared" si="1"/>
        <v>421.7647059</v>
      </c>
      <c r="P9" s="14" t="s">
        <v>231</v>
      </c>
      <c r="Q9" s="14" t="s">
        <v>232</v>
      </c>
    </row>
    <row r="10">
      <c r="A10" s="15" t="s">
        <v>233</v>
      </c>
      <c r="B10" s="16">
        <v>5023.0</v>
      </c>
      <c r="C10" s="17" t="s">
        <v>227</v>
      </c>
      <c r="D10" s="18" t="s">
        <v>228</v>
      </c>
      <c r="E10" s="19" t="s">
        <v>206</v>
      </c>
      <c r="F10" s="20" t="s">
        <v>234</v>
      </c>
      <c r="G10" s="20" t="s">
        <v>72</v>
      </c>
      <c r="H10" s="20" t="s">
        <v>235</v>
      </c>
      <c r="I10" s="21" t="s">
        <v>82</v>
      </c>
      <c r="J10" s="22" t="s">
        <v>210</v>
      </c>
      <c r="K10" s="23" t="s">
        <v>153</v>
      </c>
      <c r="L10" s="24" t="s">
        <v>236</v>
      </c>
      <c r="M10" s="25" t="s">
        <v>64</v>
      </c>
      <c r="N10" s="14" t="s">
        <v>212</v>
      </c>
      <c r="O10" s="26">
        <f t="shared" si="1"/>
        <v>372.0588235</v>
      </c>
      <c r="P10" s="14" t="s">
        <v>237</v>
      </c>
      <c r="Q10" s="14" t="s">
        <v>232</v>
      </c>
    </row>
    <row r="11">
      <c r="A11" s="15" t="s">
        <v>238</v>
      </c>
      <c r="B11" s="16">
        <v>4625.0</v>
      </c>
      <c r="C11" s="17" t="s">
        <v>18</v>
      </c>
      <c r="D11" s="18" t="s">
        <v>197</v>
      </c>
      <c r="E11" s="19" t="s">
        <v>206</v>
      </c>
      <c r="F11" s="20" t="s">
        <v>239</v>
      </c>
      <c r="G11" s="20" t="s">
        <v>36</v>
      </c>
      <c r="H11" s="20" t="s">
        <v>235</v>
      </c>
      <c r="I11" s="21" t="s">
        <v>82</v>
      </c>
      <c r="J11" s="22" t="s">
        <v>210</v>
      </c>
      <c r="K11" s="23" t="s">
        <v>153</v>
      </c>
      <c r="L11" s="24" t="s">
        <v>236</v>
      </c>
      <c r="M11" s="25" t="s">
        <v>98</v>
      </c>
      <c r="N11" s="14" t="s">
        <v>212</v>
      </c>
      <c r="O11" s="26">
        <f t="shared" si="1"/>
        <v>355.5882353</v>
      </c>
      <c r="P11" s="14" t="s">
        <v>240</v>
      </c>
      <c r="Q11" s="14" t="s">
        <v>38</v>
      </c>
    </row>
    <row r="12">
      <c r="A12" s="15" t="s">
        <v>241</v>
      </c>
      <c r="B12" s="16">
        <v>3853.0</v>
      </c>
      <c r="C12" s="17" t="s">
        <v>18</v>
      </c>
      <c r="D12" s="33" t="s">
        <v>197</v>
      </c>
      <c r="E12" s="34" t="s">
        <v>206</v>
      </c>
      <c r="F12" s="20" t="s">
        <v>242</v>
      </c>
      <c r="G12" s="20" t="s">
        <v>243</v>
      </c>
      <c r="H12" s="20" t="s">
        <v>90</v>
      </c>
      <c r="I12" s="21" t="s">
        <v>82</v>
      </c>
      <c r="J12" s="22" t="s">
        <v>210</v>
      </c>
      <c r="K12" s="23" t="s">
        <v>153</v>
      </c>
      <c r="L12" s="24" t="s">
        <v>236</v>
      </c>
      <c r="M12" s="25" t="s">
        <v>64</v>
      </c>
      <c r="N12" s="14" t="s">
        <v>212</v>
      </c>
      <c r="O12" s="26">
        <f t="shared" si="1"/>
        <v>289.4117647</v>
      </c>
      <c r="P12" s="14" t="s">
        <v>244</v>
      </c>
      <c r="Q12" s="14" t="s">
        <v>245</v>
      </c>
    </row>
    <row r="13">
      <c r="A13" s="15" t="s">
        <v>246</v>
      </c>
      <c r="B13" s="16">
        <v>2905.0</v>
      </c>
      <c r="C13" s="17" t="s">
        <v>135</v>
      </c>
      <c r="D13" s="18" t="s">
        <v>247</v>
      </c>
      <c r="E13" s="19" t="s">
        <v>60</v>
      </c>
      <c r="F13" s="20" t="s">
        <v>248</v>
      </c>
      <c r="G13" s="20" t="s">
        <v>249</v>
      </c>
      <c r="H13" s="20" t="s">
        <v>90</v>
      </c>
      <c r="I13" s="21" t="s">
        <v>91</v>
      </c>
      <c r="J13" s="22" t="s">
        <v>25</v>
      </c>
      <c r="K13" s="23" t="s">
        <v>153</v>
      </c>
      <c r="L13" s="24" t="s">
        <v>250</v>
      </c>
      <c r="M13" s="25" t="s">
        <v>64</v>
      </c>
      <c r="N13" s="14" t="s">
        <v>212</v>
      </c>
      <c r="O13" s="26">
        <f t="shared" si="1"/>
        <v>240</v>
      </c>
      <c r="P13" s="14" t="s">
        <v>251</v>
      </c>
      <c r="Q13" s="14" t="s">
        <v>63</v>
      </c>
    </row>
    <row r="14">
      <c r="A14" s="15" t="s">
        <v>252</v>
      </c>
      <c r="B14" s="16">
        <v>2301.0</v>
      </c>
      <c r="C14" s="17" t="s">
        <v>253</v>
      </c>
      <c r="D14" s="18" t="s">
        <v>254</v>
      </c>
      <c r="E14" s="19" t="s">
        <v>255</v>
      </c>
      <c r="F14" s="20" t="s">
        <v>256</v>
      </c>
      <c r="G14" s="20" t="s">
        <v>73</v>
      </c>
      <c r="H14" s="20" t="s">
        <v>90</v>
      </c>
      <c r="I14" s="21" t="s">
        <v>91</v>
      </c>
      <c r="J14" s="22" t="s">
        <v>25</v>
      </c>
      <c r="K14" s="23" t="s">
        <v>153</v>
      </c>
      <c r="L14" s="24" t="s">
        <v>257</v>
      </c>
      <c r="M14" s="25" t="s">
        <v>64</v>
      </c>
      <c r="N14" s="14" t="s">
        <v>212</v>
      </c>
      <c r="O14" s="26">
        <f t="shared" si="1"/>
        <v>198.8235294</v>
      </c>
      <c r="P14" s="14" t="s">
        <v>258</v>
      </c>
      <c r="Q14" s="14" t="s">
        <v>259</v>
      </c>
    </row>
    <row r="15">
      <c r="A15" s="15" t="s">
        <v>260</v>
      </c>
      <c r="B15" s="16">
        <v>5742.0</v>
      </c>
      <c r="C15" s="17" t="s">
        <v>178</v>
      </c>
      <c r="D15" s="18" t="s">
        <v>261</v>
      </c>
      <c r="E15" s="19" t="s">
        <v>206</v>
      </c>
      <c r="F15" s="20" t="s">
        <v>262</v>
      </c>
      <c r="G15" s="20" t="s">
        <v>55</v>
      </c>
      <c r="H15" s="20" t="s">
        <v>146</v>
      </c>
      <c r="I15" s="21" t="s">
        <v>45</v>
      </c>
      <c r="J15" s="22" t="s">
        <v>210</v>
      </c>
      <c r="K15" s="23" t="s">
        <v>91</v>
      </c>
      <c r="L15" s="24" t="s">
        <v>180</v>
      </c>
      <c r="M15" s="25" t="s">
        <v>47</v>
      </c>
      <c r="N15" s="14" t="s">
        <v>190</v>
      </c>
      <c r="O15" s="26">
        <f t="shared" si="1"/>
        <v>516.1764706</v>
      </c>
      <c r="P15" s="14" t="s">
        <v>263</v>
      </c>
      <c r="Q15" s="14" t="s">
        <v>214</v>
      </c>
    </row>
    <row r="16">
      <c r="A16" s="15" t="s">
        <v>264</v>
      </c>
      <c r="B16" s="16">
        <v>5117.0</v>
      </c>
      <c r="C16" s="17" t="s">
        <v>265</v>
      </c>
      <c r="D16" s="18" t="s">
        <v>266</v>
      </c>
      <c r="E16" s="19" t="s">
        <v>70</v>
      </c>
      <c r="F16" s="20" t="s">
        <v>262</v>
      </c>
      <c r="G16" s="20" t="s">
        <v>55</v>
      </c>
      <c r="H16" s="20" t="s">
        <v>146</v>
      </c>
      <c r="I16" s="21" t="s">
        <v>45</v>
      </c>
      <c r="J16" s="22" t="s">
        <v>210</v>
      </c>
      <c r="K16" s="23" t="s">
        <v>91</v>
      </c>
      <c r="L16" s="24" t="s">
        <v>180</v>
      </c>
      <c r="M16" s="25" t="s">
        <v>115</v>
      </c>
      <c r="N16" s="14" t="s">
        <v>190</v>
      </c>
      <c r="O16" s="26">
        <f t="shared" si="1"/>
        <v>516.1764706</v>
      </c>
      <c r="P16" s="14" t="s">
        <v>267</v>
      </c>
      <c r="Q16" s="14" t="s">
        <v>268</v>
      </c>
    </row>
    <row r="17">
      <c r="A17" s="15" t="s">
        <v>269</v>
      </c>
      <c r="B17" s="16">
        <v>5076.0</v>
      </c>
      <c r="C17" s="17" t="s">
        <v>222</v>
      </c>
      <c r="D17" s="18" t="s">
        <v>270</v>
      </c>
      <c r="E17" s="19" t="s">
        <v>70</v>
      </c>
      <c r="F17" s="20" t="s">
        <v>218</v>
      </c>
      <c r="G17" s="20" t="s">
        <v>62</v>
      </c>
      <c r="H17" s="20" t="s">
        <v>146</v>
      </c>
      <c r="I17" s="21" t="s">
        <v>82</v>
      </c>
      <c r="J17" s="22" t="s">
        <v>210</v>
      </c>
      <c r="K17" s="23" t="s">
        <v>91</v>
      </c>
      <c r="L17" s="24" t="s">
        <v>180</v>
      </c>
      <c r="M17" s="25" t="s">
        <v>132</v>
      </c>
      <c r="N17" s="14" t="s">
        <v>190</v>
      </c>
      <c r="O17" s="26">
        <f t="shared" si="1"/>
        <v>504.4117647</v>
      </c>
      <c r="P17" s="14" t="s">
        <v>271</v>
      </c>
      <c r="Q17" s="14" t="s">
        <v>268</v>
      </c>
    </row>
    <row r="18">
      <c r="A18" s="15" t="s">
        <v>272</v>
      </c>
      <c r="B18" s="16">
        <v>4417.0</v>
      </c>
      <c r="C18" s="17" t="s">
        <v>273</v>
      </c>
      <c r="D18" s="18" t="s">
        <v>274</v>
      </c>
      <c r="E18" s="19" t="s">
        <v>70</v>
      </c>
      <c r="F18" s="20" t="s">
        <v>275</v>
      </c>
      <c r="G18" s="20" t="s">
        <v>276</v>
      </c>
      <c r="H18" s="20" t="s">
        <v>73</v>
      </c>
      <c r="I18" s="21" t="s">
        <v>277</v>
      </c>
      <c r="J18" s="22" t="s">
        <v>210</v>
      </c>
      <c r="K18" s="23" t="s">
        <v>91</v>
      </c>
      <c r="L18" s="24" t="s">
        <v>180</v>
      </c>
      <c r="M18" s="25" t="s">
        <v>115</v>
      </c>
      <c r="N18" s="14" t="s">
        <v>190</v>
      </c>
      <c r="O18" s="26">
        <f t="shared" si="1"/>
        <v>430</v>
      </c>
      <c r="P18" s="14" t="s">
        <v>278</v>
      </c>
      <c r="Q18" s="14" t="s">
        <v>62</v>
      </c>
    </row>
    <row r="19">
      <c r="A19" s="15" t="s">
        <v>279</v>
      </c>
      <c r="B19" s="16">
        <v>3477.0</v>
      </c>
      <c r="C19" s="17" t="s">
        <v>18</v>
      </c>
      <c r="D19" s="18" t="s">
        <v>280</v>
      </c>
      <c r="E19" s="19" t="s">
        <v>70</v>
      </c>
      <c r="F19" s="20" t="s">
        <v>42</v>
      </c>
      <c r="G19" s="20" t="s">
        <v>44</v>
      </c>
      <c r="H19" s="20" t="s">
        <v>73</v>
      </c>
      <c r="I19" s="21" t="s">
        <v>91</v>
      </c>
      <c r="J19" s="22" t="s">
        <v>210</v>
      </c>
      <c r="K19" s="23" t="s">
        <v>91</v>
      </c>
      <c r="L19" s="24" t="s">
        <v>281</v>
      </c>
      <c r="M19" s="25" t="s">
        <v>132</v>
      </c>
      <c r="N19" s="14" t="s">
        <v>190</v>
      </c>
      <c r="O19" s="26">
        <f t="shared" si="1"/>
        <v>347.6470588</v>
      </c>
      <c r="P19" s="14" t="s">
        <v>282</v>
      </c>
      <c r="Q19" s="14" t="s">
        <v>283</v>
      </c>
    </row>
    <row r="20">
      <c r="A20" s="15" t="s">
        <v>284</v>
      </c>
      <c r="B20" s="16">
        <v>3162.0</v>
      </c>
      <c r="C20" s="17" t="s">
        <v>68</v>
      </c>
      <c r="D20" s="18" t="s">
        <v>165</v>
      </c>
      <c r="E20" s="35" t="s">
        <v>144</v>
      </c>
      <c r="F20" s="20" t="s">
        <v>242</v>
      </c>
      <c r="G20" s="20" t="s">
        <v>243</v>
      </c>
      <c r="H20" s="20" t="s">
        <v>73</v>
      </c>
      <c r="I20" s="21" t="s">
        <v>91</v>
      </c>
      <c r="J20" s="22" t="s">
        <v>25</v>
      </c>
      <c r="K20" s="23" t="s">
        <v>91</v>
      </c>
      <c r="L20" s="24" t="s">
        <v>281</v>
      </c>
      <c r="M20" s="25" t="s">
        <v>115</v>
      </c>
      <c r="N20" s="14" t="s">
        <v>190</v>
      </c>
      <c r="O20" s="26">
        <f t="shared" si="1"/>
        <v>339.4117647</v>
      </c>
      <c r="P20" s="14" t="s">
        <v>285</v>
      </c>
      <c r="Q20" s="14" t="s">
        <v>38</v>
      </c>
    </row>
    <row r="21">
      <c r="A21" s="15" t="s">
        <v>286</v>
      </c>
      <c r="B21" s="16">
        <v>2669.0</v>
      </c>
      <c r="C21" s="17" t="s">
        <v>135</v>
      </c>
      <c r="D21" s="18" t="s">
        <v>270</v>
      </c>
      <c r="E21" s="19" t="s">
        <v>144</v>
      </c>
      <c r="F21" s="20" t="s">
        <v>287</v>
      </c>
      <c r="G21" s="20" t="s">
        <v>288</v>
      </c>
      <c r="H21" s="20" t="s">
        <v>235</v>
      </c>
      <c r="I21" s="21" t="s">
        <v>91</v>
      </c>
      <c r="J21" s="22" t="s">
        <v>25</v>
      </c>
      <c r="K21" s="23" t="s">
        <v>91</v>
      </c>
      <c r="L21" s="24" t="s">
        <v>281</v>
      </c>
      <c r="M21" s="25" t="s">
        <v>115</v>
      </c>
      <c r="N21" s="14" t="s">
        <v>190</v>
      </c>
      <c r="O21" s="26">
        <f t="shared" si="1"/>
        <v>281.4705882</v>
      </c>
      <c r="P21" s="14" t="s">
        <v>289</v>
      </c>
      <c r="Q21" s="14" t="s">
        <v>245</v>
      </c>
    </row>
    <row r="22">
      <c r="A22" s="15" t="s">
        <v>290</v>
      </c>
      <c r="B22" s="16">
        <v>1961.0</v>
      </c>
      <c r="C22" s="17" t="s">
        <v>96</v>
      </c>
      <c r="D22" s="18" t="s">
        <v>291</v>
      </c>
      <c r="E22" s="19" t="s">
        <v>292</v>
      </c>
      <c r="F22" s="20" t="s">
        <v>35</v>
      </c>
      <c r="G22" s="20" t="s">
        <v>146</v>
      </c>
      <c r="H22" s="20" t="s">
        <v>293</v>
      </c>
      <c r="I22" s="21" t="s">
        <v>82</v>
      </c>
      <c r="J22" s="22" t="s">
        <v>25</v>
      </c>
      <c r="K22" s="23" t="s">
        <v>91</v>
      </c>
      <c r="L22" s="24" t="s">
        <v>92</v>
      </c>
      <c r="M22" s="25" t="s">
        <v>132</v>
      </c>
      <c r="N22" s="14" t="s">
        <v>190</v>
      </c>
      <c r="O22" s="26">
        <f t="shared" si="1"/>
        <v>190.2941176</v>
      </c>
      <c r="P22" s="14" t="s">
        <v>294</v>
      </c>
      <c r="Q22" s="14" t="s">
        <v>94</v>
      </c>
    </row>
    <row r="23">
      <c r="A23" s="15" t="s">
        <v>295</v>
      </c>
      <c r="B23" s="16">
        <v>1329.0</v>
      </c>
      <c r="C23" s="17" t="s">
        <v>296</v>
      </c>
      <c r="D23" s="18" t="s">
        <v>291</v>
      </c>
      <c r="E23" s="35" t="s">
        <v>144</v>
      </c>
      <c r="F23" s="20" t="s">
        <v>127</v>
      </c>
      <c r="G23" s="20" t="s">
        <v>235</v>
      </c>
      <c r="H23" s="20" t="s">
        <v>152</v>
      </c>
      <c r="I23" s="21" t="s">
        <v>91</v>
      </c>
      <c r="J23" s="22" t="s">
        <v>25</v>
      </c>
      <c r="K23" s="23" t="s">
        <v>91</v>
      </c>
      <c r="L23" s="24" t="s">
        <v>92</v>
      </c>
      <c r="M23" s="25" t="s">
        <v>47</v>
      </c>
      <c r="N23" s="14" t="s">
        <v>190</v>
      </c>
      <c r="O23" s="26">
        <f t="shared" si="1"/>
        <v>132.3529412</v>
      </c>
      <c r="P23" s="14" t="s">
        <v>297</v>
      </c>
      <c r="Q23" s="14" t="s">
        <v>176</v>
      </c>
    </row>
    <row r="24">
      <c r="A24" s="15" t="s">
        <v>298</v>
      </c>
      <c r="B24" s="16">
        <v>3799.0</v>
      </c>
      <c r="C24" s="17" t="s">
        <v>41</v>
      </c>
      <c r="D24" s="18" t="s">
        <v>280</v>
      </c>
      <c r="E24" s="19" t="s">
        <v>144</v>
      </c>
      <c r="F24" s="20" t="s">
        <v>119</v>
      </c>
      <c r="G24" s="20" t="s">
        <v>120</v>
      </c>
      <c r="H24" s="20" t="s">
        <v>73</v>
      </c>
      <c r="I24" s="21" t="s">
        <v>45</v>
      </c>
      <c r="J24" s="22" t="s">
        <v>25</v>
      </c>
      <c r="K24" s="23" t="s">
        <v>82</v>
      </c>
      <c r="L24" s="24" t="s">
        <v>299</v>
      </c>
      <c r="M24" s="25" t="s">
        <v>300</v>
      </c>
      <c r="N24" s="14" t="s">
        <v>20</v>
      </c>
      <c r="O24" s="26">
        <f t="shared" si="1"/>
        <v>361.7647059</v>
      </c>
      <c r="P24" s="14" t="s">
        <v>301</v>
      </c>
      <c r="Q24" s="14" t="s">
        <v>199</v>
      </c>
    </row>
    <row r="25">
      <c r="A25" s="15" t="s">
        <v>302</v>
      </c>
      <c r="B25" s="27" t="s">
        <v>303</v>
      </c>
      <c r="C25" s="17" t="s">
        <v>40</v>
      </c>
      <c r="D25" s="18" t="s">
        <v>304</v>
      </c>
      <c r="E25" s="19" t="s">
        <v>144</v>
      </c>
      <c r="F25" s="20" t="s">
        <v>248</v>
      </c>
      <c r="G25" s="20" t="s">
        <v>276</v>
      </c>
      <c r="H25" s="20" t="s">
        <v>174</v>
      </c>
      <c r="I25" s="21" t="s">
        <v>305</v>
      </c>
      <c r="J25" s="22" t="s">
        <v>25</v>
      </c>
      <c r="K25" s="23" t="s">
        <v>82</v>
      </c>
      <c r="L25" s="24" t="s">
        <v>299</v>
      </c>
      <c r="M25" s="25" t="s">
        <v>300</v>
      </c>
      <c r="N25" s="14" t="s">
        <v>20</v>
      </c>
      <c r="O25" s="26">
        <f t="shared" si="1"/>
        <v>337.5</v>
      </c>
      <c r="P25" s="14" t="s">
        <v>306</v>
      </c>
      <c r="Q25" s="14" t="s">
        <v>124</v>
      </c>
    </row>
    <row r="26">
      <c r="A26" s="15" t="s">
        <v>307</v>
      </c>
      <c r="B26" s="27" t="s">
        <v>97</v>
      </c>
      <c r="C26" s="17" t="s">
        <v>273</v>
      </c>
      <c r="D26" s="18" t="s">
        <v>308</v>
      </c>
      <c r="E26" s="19" t="s">
        <v>292</v>
      </c>
      <c r="F26" s="20" t="s">
        <v>256</v>
      </c>
      <c r="G26" s="20" t="s">
        <v>44</v>
      </c>
      <c r="H26" s="20" t="s">
        <v>90</v>
      </c>
      <c r="I26" s="21" t="s">
        <v>91</v>
      </c>
      <c r="J26" s="22" t="s">
        <v>25</v>
      </c>
      <c r="K26" s="23" t="s">
        <v>82</v>
      </c>
      <c r="L26" s="24" t="s">
        <v>309</v>
      </c>
      <c r="M26" s="25" t="s">
        <v>160</v>
      </c>
      <c r="N26" s="14" t="s">
        <v>20</v>
      </c>
      <c r="O26" s="26">
        <f t="shared" si="1"/>
        <v>241.1764706</v>
      </c>
      <c r="P26" s="14" t="s">
        <v>310</v>
      </c>
      <c r="Q26" s="14" t="s">
        <v>124</v>
      </c>
    </row>
    <row r="27">
      <c r="A27" s="15" t="s">
        <v>311</v>
      </c>
      <c r="B27" s="27" t="s">
        <v>126</v>
      </c>
      <c r="C27" s="17" t="s">
        <v>273</v>
      </c>
      <c r="D27" s="18" t="s">
        <v>274</v>
      </c>
      <c r="E27" s="19" t="s">
        <v>144</v>
      </c>
      <c r="F27" s="20" t="s">
        <v>312</v>
      </c>
      <c r="G27" s="20" t="s">
        <v>243</v>
      </c>
      <c r="H27" s="20" t="s">
        <v>90</v>
      </c>
      <c r="I27" s="21" t="s">
        <v>91</v>
      </c>
      <c r="J27" s="22" t="s">
        <v>25</v>
      </c>
      <c r="K27" s="23" t="s">
        <v>82</v>
      </c>
      <c r="L27" s="24" t="s">
        <v>309</v>
      </c>
      <c r="M27" s="25" t="s">
        <v>300</v>
      </c>
      <c r="N27" s="14" t="s">
        <v>20</v>
      </c>
      <c r="O27" s="26">
        <f t="shared" si="1"/>
        <v>235.2941176</v>
      </c>
      <c r="P27" s="14" t="s">
        <v>313</v>
      </c>
      <c r="Q27" s="14" t="s">
        <v>314</v>
      </c>
    </row>
    <row r="28">
      <c r="A28" s="15" t="s">
        <v>315</v>
      </c>
      <c r="B28" s="27" t="s">
        <v>316</v>
      </c>
      <c r="C28" s="17" t="s">
        <v>68</v>
      </c>
      <c r="D28" s="18" t="s">
        <v>280</v>
      </c>
      <c r="E28" s="19" t="s">
        <v>144</v>
      </c>
      <c r="F28" s="20" t="s">
        <v>127</v>
      </c>
      <c r="G28" s="20" t="s">
        <v>63</v>
      </c>
      <c r="H28" s="20" t="s">
        <v>90</v>
      </c>
      <c r="I28" s="21" t="s">
        <v>91</v>
      </c>
      <c r="J28" s="22" t="s">
        <v>25</v>
      </c>
      <c r="K28" s="23" t="s">
        <v>82</v>
      </c>
      <c r="L28" s="24" t="s">
        <v>309</v>
      </c>
      <c r="M28" s="25" t="s">
        <v>160</v>
      </c>
      <c r="N28" s="14" t="s">
        <v>20</v>
      </c>
      <c r="O28" s="26">
        <f t="shared" si="1"/>
        <v>217.6470588</v>
      </c>
      <c r="P28" s="14" t="s">
        <v>317</v>
      </c>
      <c r="Q28" s="14" t="s">
        <v>314</v>
      </c>
    </row>
    <row r="29">
      <c r="A29" s="15" t="s">
        <v>318</v>
      </c>
      <c r="B29" s="27" t="s">
        <v>319</v>
      </c>
      <c r="C29" s="17" t="s">
        <v>68</v>
      </c>
      <c r="D29" s="18" t="s">
        <v>320</v>
      </c>
      <c r="E29" s="19" t="s">
        <v>144</v>
      </c>
      <c r="F29" s="20" t="s">
        <v>166</v>
      </c>
      <c r="G29" s="20" t="s">
        <v>167</v>
      </c>
      <c r="H29" s="20" t="s">
        <v>90</v>
      </c>
      <c r="I29" s="21" t="s">
        <v>91</v>
      </c>
      <c r="J29" s="22" t="s">
        <v>25</v>
      </c>
      <c r="K29" s="23" t="s">
        <v>82</v>
      </c>
      <c r="L29" s="24" t="s">
        <v>321</v>
      </c>
      <c r="M29" s="25" t="s">
        <v>300</v>
      </c>
      <c r="N29" s="14" t="s">
        <v>20</v>
      </c>
      <c r="O29" s="26">
        <f t="shared" si="1"/>
        <v>205.8823529</v>
      </c>
      <c r="P29" s="14" t="s">
        <v>322</v>
      </c>
      <c r="Q29" s="14" t="s">
        <v>323</v>
      </c>
    </row>
    <row r="30">
      <c r="A30" s="15" t="s">
        <v>324</v>
      </c>
      <c r="B30" s="27" t="s">
        <v>325</v>
      </c>
      <c r="C30" s="17" t="s">
        <v>135</v>
      </c>
      <c r="D30" s="18" t="s">
        <v>326</v>
      </c>
      <c r="E30" s="19" t="s">
        <v>144</v>
      </c>
      <c r="F30" s="20" t="s">
        <v>327</v>
      </c>
      <c r="G30" s="20" t="s">
        <v>249</v>
      </c>
      <c r="H30" s="20" t="s">
        <v>90</v>
      </c>
      <c r="I30" s="21" t="s">
        <v>91</v>
      </c>
      <c r="J30" s="22" t="s">
        <v>25</v>
      </c>
      <c r="K30" s="23" t="s">
        <v>82</v>
      </c>
      <c r="L30" s="24" t="s">
        <v>321</v>
      </c>
      <c r="M30" s="25" t="s">
        <v>160</v>
      </c>
      <c r="N30" s="14" t="s">
        <v>20</v>
      </c>
      <c r="O30" s="26">
        <f t="shared" si="1"/>
        <v>200</v>
      </c>
      <c r="P30" s="14" t="s">
        <v>328</v>
      </c>
      <c r="Q30" s="14" t="s">
        <v>323</v>
      </c>
    </row>
    <row r="31">
      <c r="A31" s="15" t="s">
        <v>329</v>
      </c>
      <c r="B31" s="27" t="s">
        <v>330</v>
      </c>
      <c r="C31" s="17" t="s">
        <v>164</v>
      </c>
      <c r="D31" s="18" t="s">
        <v>331</v>
      </c>
      <c r="E31" s="19" t="s">
        <v>144</v>
      </c>
      <c r="F31" s="20" t="s">
        <v>332</v>
      </c>
      <c r="G31" s="20" t="s">
        <v>333</v>
      </c>
      <c r="H31" s="20" t="s">
        <v>293</v>
      </c>
      <c r="I31" s="21" t="s">
        <v>154</v>
      </c>
      <c r="J31" s="22" t="s">
        <v>25</v>
      </c>
      <c r="K31" s="23" t="s">
        <v>82</v>
      </c>
      <c r="L31" s="24" t="s">
        <v>321</v>
      </c>
      <c r="M31" s="25" t="s">
        <v>160</v>
      </c>
      <c r="N31" s="14" t="s">
        <v>20</v>
      </c>
      <c r="O31" s="26">
        <f t="shared" si="1"/>
        <v>163.2352941</v>
      </c>
      <c r="P31" s="14" t="s">
        <v>334</v>
      </c>
      <c r="Q31" s="14" t="s">
        <v>63</v>
      </c>
    </row>
  </sheetData>
  <conditionalFormatting sqref="P1:Q31 A2:E31 I2:O31">
    <cfRule type="expression" dxfId="0" priority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75"/>
  <cols>
    <col customWidth="1" min="1" max="1" width="23.75"/>
    <col customWidth="1" min="2" max="2" width="10.5"/>
    <col customWidth="1" min="3" max="3" width="13.13"/>
    <col customWidth="1" min="4" max="4" width="12.88"/>
    <col customWidth="1" min="5" max="5" width="11.63"/>
    <col customWidth="1" min="6" max="6" width="7.38"/>
    <col customWidth="1" min="7" max="7" width="7.88"/>
    <col customWidth="1" min="8" max="8" width="7.5"/>
    <col customWidth="1" min="9" max="9" width="13.38"/>
    <col customWidth="1" min="10" max="10" width="15.25"/>
    <col customWidth="1" min="11" max="11" width="10.5"/>
    <col customWidth="1" min="12" max="12" width="9.0"/>
    <col customWidth="1" min="13" max="17" width="9.13"/>
  </cols>
  <sheetData>
    <row r="1" ht="33.75" customHeight="1">
      <c r="A1" s="32" t="s">
        <v>0</v>
      </c>
      <c r="B1" s="2" t="s">
        <v>1</v>
      </c>
      <c r="C1" s="3" t="s">
        <v>2</v>
      </c>
      <c r="D1" s="3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37" t="s">
        <v>15</v>
      </c>
      <c r="Q1" s="13" t="s">
        <v>16</v>
      </c>
    </row>
    <row r="2">
      <c r="A2" s="15" t="s">
        <v>335</v>
      </c>
      <c r="B2" s="38">
        <v>3075.0</v>
      </c>
      <c r="C2" s="17" t="s">
        <v>296</v>
      </c>
      <c r="D2" s="18" t="s">
        <v>336</v>
      </c>
      <c r="E2" s="19" t="s">
        <v>70</v>
      </c>
      <c r="F2" s="20" t="s">
        <v>127</v>
      </c>
      <c r="G2" s="20" t="s">
        <v>63</v>
      </c>
      <c r="H2" s="20" t="s">
        <v>235</v>
      </c>
      <c r="I2" s="21" t="s">
        <v>82</v>
      </c>
      <c r="J2" s="22" t="s">
        <v>25</v>
      </c>
      <c r="K2" s="23" t="s">
        <v>26</v>
      </c>
      <c r="L2" s="24" t="s">
        <v>337</v>
      </c>
      <c r="M2" s="25" t="s">
        <v>98</v>
      </c>
      <c r="N2" s="14" t="s">
        <v>338</v>
      </c>
      <c r="O2" s="26">
        <f t="shared" ref="O2:O6" si="1">1000*(0.4*(F2/21760) + 0.3*(G2/680) + 0.3*(H2/192))
</f>
        <v>242.6470588</v>
      </c>
      <c r="P2" s="28">
        <v>27.34</v>
      </c>
      <c r="Q2" s="26">
        <v>150.0</v>
      </c>
    </row>
    <row r="3">
      <c r="A3" s="15" t="s">
        <v>339</v>
      </c>
      <c r="B3" s="38">
        <v>2656.0</v>
      </c>
      <c r="C3" s="17" t="s">
        <v>340</v>
      </c>
      <c r="D3" s="18" t="s">
        <v>341</v>
      </c>
      <c r="E3" s="19" t="s">
        <v>70</v>
      </c>
      <c r="F3" s="20" t="s">
        <v>166</v>
      </c>
      <c r="G3" s="20" t="s">
        <v>167</v>
      </c>
      <c r="H3" s="20" t="s">
        <v>235</v>
      </c>
      <c r="I3" s="21" t="s">
        <v>277</v>
      </c>
      <c r="J3" s="22" t="s">
        <v>25</v>
      </c>
      <c r="K3" s="23" t="s">
        <v>26</v>
      </c>
      <c r="L3" s="24" t="s">
        <v>337</v>
      </c>
      <c r="M3" s="25" t="s">
        <v>28</v>
      </c>
      <c r="N3" s="14" t="s">
        <v>338</v>
      </c>
      <c r="O3" s="26">
        <f t="shared" si="1"/>
        <v>230.8823529</v>
      </c>
      <c r="P3" s="28">
        <v>23.04</v>
      </c>
      <c r="Q3" s="26">
        <v>190.0</v>
      </c>
    </row>
    <row r="4">
      <c r="A4" s="15" t="s">
        <v>342</v>
      </c>
      <c r="B4" s="38">
        <v>2975.0</v>
      </c>
      <c r="C4" s="17" t="s">
        <v>96</v>
      </c>
      <c r="D4" s="18" t="s">
        <v>343</v>
      </c>
      <c r="E4" s="19" t="s">
        <v>255</v>
      </c>
      <c r="F4" s="20" t="s">
        <v>21</v>
      </c>
      <c r="G4" s="20" t="s">
        <v>22</v>
      </c>
      <c r="H4" s="20" t="s">
        <v>23</v>
      </c>
      <c r="I4" s="21" t="s">
        <v>91</v>
      </c>
      <c r="J4" s="22" t="s">
        <v>25</v>
      </c>
      <c r="K4" s="23" t="s">
        <v>154</v>
      </c>
      <c r="L4" s="24" t="s">
        <v>282</v>
      </c>
      <c r="M4" s="25" t="s">
        <v>47</v>
      </c>
      <c r="N4" s="14" t="s">
        <v>344</v>
      </c>
      <c r="O4" s="26">
        <f t="shared" si="1"/>
        <v>388.2352941</v>
      </c>
      <c r="P4" s="28">
        <v>39.3216</v>
      </c>
      <c r="Q4" s="26">
        <v>225.0</v>
      </c>
    </row>
    <row r="5">
      <c r="A5" s="15" t="s">
        <v>345</v>
      </c>
      <c r="B5" s="38">
        <v>2615.0</v>
      </c>
      <c r="C5" s="17" t="s">
        <v>346</v>
      </c>
      <c r="D5" s="18" t="s">
        <v>347</v>
      </c>
      <c r="E5" s="19" t="s">
        <v>24</v>
      </c>
      <c r="F5" s="20" t="s">
        <v>35</v>
      </c>
      <c r="G5" s="20" t="s">
        <v>36</v>
      </c>
      <c r="H5" s="20" t="s">
        <v>73</v>
      </c>
      <c r="I5" s="21" t="s">
        <v>91</v>
      </c>
      <c r="J5" s="22" t="s">
        <v>25</v>
      </c>
      <c r="K5" s="23" t="s">
        <v>154</v>
      </c>
      <c r="L5" s="24" t="s">
        <v>282</v>
      </c>
      <c r="M5" s="25" t="s">
        <v>47</v>
      </c>
      <c r="N5" s="14" t="s">
        <v>344</v>
      </c>
      <c r="O5" s="26">
        <f t="shared" si="1"/>
        <v>314.7058824</v>
      </c>
      <c r="P5" s="28">
        <v>34.4064</v>
      </c>
      <c r="Q5" s="26">
        <v>225.0</v>
      </c>
    </row>
    <row r="6">
      <c r="A6" s="39" t="s">
        <v>348</v>
      </c>
      <c r="B6" s="38">
        <v>2224.0</v>
      </c>
      <c r="C6" s="40" t="s">
        <v>349</v>
      </c>
      <c r="D6" s="33" t="s">
        <v>350</v>
      </c>
      <c r="E6" s="34" t="s">
        <v>24</v>
      </c>
      <c r="F6" s="20" t="s">
        <v>256</v>
      </c>
      <c r="G6" s="20" t="s">
        <v>44</v>
      </c>
      <c r="H6" s="20" t="s">
        <v>73</v>
      </c>
      <c r="I6" s="41" t="s">
        <v>91</v>
      </c>
      <c r="J6" s="42" t="s">
        <v>25</v>
      </c>
      <c r="K6" s="43" t="s">
        <v>154</v>
      </c>
      <c r="L6" s="44" t="s">
        <v>282</v>
      </c>
      <c r="M6" s="14" t="s">
        <v>64</v>
      </c>
      <c r="N6" s="14" t="s">
        <v>344</v>
      </c>
      <c r="O6" s="26">
        <f t="shared" si="1"/>
        <v>291.1764706</v>
      </c>
      <c r="P6" s="28">
        <v>20.89</v>
      </c>
      <c r="Q6" s="26">
        <v>175.0</v>
      </c>
    </row>
  </sheetData>
  <drawing r:id="rId1"/>
</worksheet>
</file>