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17800"/>
  </bookViews>
  <sheets>
    <sheet name="GTSRB 0.05" sheetId="7" r:id="rId1"/>
    <sheet name="GTSRB 0.1" sheetId="5" r:id="rId2"/>
    <sheet name="GTSRB 0.15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<sst xmlns="http://schemas.openxmlformats.org/spreadsheetml/2006/main" count="63" uniqueCount="15">
  <si>
    <t>resnet18</t>
  </si>
  <si>
    <t>vgg19</t>
  </si>
  <si>
    <t>mobilenet</t>
  </si>
  <si>
    <t>densenet169</t>
  </si>
  <si>
    <t>dagmm</t>
  </si>
  <si>
    <t>at_training</t>
  </si>
  <si>
    <t>PGD</t>
  </si>
  <si>
    <t>TN</t>
  </si>
  <si>
    <t>FP</t>
  </si>
  <si>
    <t>FN</t>
  </si>
  <si>
    <t>TP</t>
  </si>
  <si>
    <t>ACC</t>
  </si>
  <si>
    <t>PRE</t>
  </si>
  <si>
    <t>RECALL</t>
  </si>
  <si>
    <t>F1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</si>
</sst>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workbookViewId="0">
      <selection activeCell="D21" sqref="D21"/>
    </sheetView>
  </sheetViews>
  <sheetFormatPr defaultColWidth="8.72727272727273" defaultRowHeight="14"/>
  <cols>
    <col min="3" max="3" width="13.0909090909091" customWidth="1"/>
    <col min="4" max="4" width="13.8181818181818" customWidth="1"/>
    <col min="5" max="5" width="12.8181818181818"/>
    <col min="6" max="6" width="12.9090909090909" customWidth="1"/>
    <col min="7" max="7" width="11.0909090909091" customWidth="1"/>
    <col min="8" max="9" width="11.7272727272727" customWidth="1"/>
    <col min="10" max="10" width="11.6363636363636" customWidth="1"/>
  </cols>
  <sheetData>
    <row r="1" spans="3:10">
      <c r="C1" s="2" t="s">
        <v>0</v>
      </c>
      <c r="D1" s="3"/>
      <c r="E1" s="2" t="s">
        <v>1</v>
      </c>
      <c r="F1" s="3"/>
      <c r="G1" s="2" t="s">
        <v>2</v>
      </c>
      <c r="H1" s="2"/>
      <c r="I1" s="2" t="s">
        <v>3</v>
      </c>
      <c r="J1" s="3"/>
    </row>
    <row r="2" s="1" customFormat="1" spans="1:10">
      <c r="A2" s="4"/>
      <c r="C2" s="5" t="s">
        <v>4</v>
      </c>
      <c r="D2" s="5" t="s">
        <v>5</v>
      </c>
      <c r="E2" s="5" t="s">
        <v>4</v>
      </c>
      <c r="F2" s="5" t="s">
        <v>5</v>
      </c>
      <c r="G2" s="5" t="s">
        <v>4</v>
      </c>
      <c r="H2" s="5" t="s">
        <v>5</v>
      </c>
      <c r="I2" s="5" t="s">
        <v>4</v>
      </c>
      <c r="J2" s="5" t="s">
        <v>5</v>
      </c>
    </row>
    <row r="3" spans="1:10">
      <c r="A3" s="6" t="s">
        <v>6</v>
      </c>
      <c r="B3" t="s">
        <v>7</v>
      </c>
      <c r="C3">
        <v>1344</v>
      </c>
      <c r="D3">
        <v>1521</v>
      </c>
      <c r="E3">
        <v>781</v>
      </c>
      <c r="F3">
        <v>417</v>
      </c>
      <c r="G3">
        <v>945</v>
      </c>
      <c r="H3">
        <v>1031</v>
      </c>
      <c r="I3">
        <v>1239</v>
      </c>
      <c r="J3">
        <v>1297</v>
      </c>
    </row>
    <row r="4" spans="1:10">
      <c r="A4" s="6"/>
      <c r="B4" t="s">
        <v>8</v>
      </c>
      <c r="C4">
        <v>313</v>
      </c>
      <c r="D4">
        <v>131</v>
      </c>
      <c r="E4">
        <v>309</v>
      </c>
      <c r="F4">
        <v>672</v>
      </c>
      <c r="G4">
        <v>243</v>
      </c>
      <c r="H4">
        <v>157</v>
      </c>
      <c r="I4">
        <v>283</v>
      </c>
      <c r="J4">
        <v>227</v>
      </c>
    </row>
    <row r="5" spans="1:10">
      <c r="A5" s="6"/>
      <c r="B5" t="s">
        <v>9</v>
      </c>
      <c r="C5">
        <v>1</v>
      </c>
      <c r="D5">
        <v>357</v>
      </c>
      <c r="E5">
        <v>62</v>
      </c>
      <c r="F5">
        <v>672</v>
      </c>
      <c r="G5">
        <v>0</v>
      </c>
      <c r="H5">
        <v>129</v>
      </c>
      <c r="I5">
        <v>0</v>
      </c>
      <c r="J5">
        <v>312</v>
      </c>
    </row>
    <row r="6" spans="1:10">
      <c r="A6" s="6"/>
      <c r="B6" t="s">
        <v>10</v>
      </c>
      <c r="C6">
        <v>1656</v>
      </c>
      <c r="D6">
        <v>1299</v>
      </c>
      <c r="E6">
        <v>1028</v>
      </c>
      <c r="F6">
        <v>417</v>
      </c>
      <c r="G6">
        <v>1188</v>
      </c>
      <c r="H6">
        <v>1059</v>
      </c>
      <c r="I6">
        <v>1522</v>
      </c>
      <c r="J6">
        <v>1212</v>
      </c>
    </row>
    <row r="7" spans="1:10">
      <c r="A7" s="6"/>
      <c r="B7" s="7" t="s">
        <v>11</v>
      </c>
      <c r="C7" s="7">
        <f t="shared" ref="C7:F7" si="0">(C3+C6)/(C3+C4+C5+C6)</f>
        <v>0.905250452625226</v>
      </c>
      <c r="D7" s="8">
        <f t="shared" si="0"/>
        <v>0.852478839177751</v>
      </c>
      <c r="E7" s="7">
        <f t="shared" si="0"/>
        <v>0.829816513761468</v>
      </c>
      <c r="F7" s="8">
        <f t="shared" si="0"/>
        <v>0.382920110192837</v>
      </c>
      <c r="G7" s="7">
        <f t="shared" ref="G7:J7" si="1">(G3+G6)/(G3+G4+G5+G6)</f>
        <v>0.897727272727273</v>
      </c>
      <c r="H7" s="8">
        <f t="shared" si="1"/>
        <v>0.87962962962963</v>
      </c>
      <c r="I7" s="7">
        <f t="shared" si="1"/>
        <v>0.907030223390276</v>
      </c>
      <c r="J7" s="8">
        <f t="shared" si="1"/>
        <v>0.823162729658793</v>
      </c>
    </row>
    <row r="8" spans="1:10">
      <c r="A8" s="6"/>
      <c r="B8" t="s">
        <v>12</v>
      </c>
      <c r="C8">
        <f t="shared" ref="C8:F8" si="2">C6/(C6+C4)</f>
        <v>0.841036058913154</v>
      </c>
      <c r="D8">
        <f t="shared" si="2"/>
        <v>0.908391608391608</v>
      </c>
      <c r="E8">
        <f t="shared" si="2"/>
        <v>0.768885564697083</v>
      </c>
      <c r="F8">
        <f t="shared" si="2"/>
        <v>0.382920110192837</v>
      </c>
      <c r="G8">
        <f t="shared" ref="G8:J8" si="3">G6/(G6+G4)</f>
        <v>0.830188679245283</v>
      </c>
      <c r="H8">
        <f t="shared" si="3"/>
        <v>0.870888157894737</v>
      </c>
      <c r="I8">
        <f t="shared" si="3"/>
        <v>0.843213296398892</v>
      </c>
      <c r="J8">
        <f t="shared" si="3"/>
        <v>0.842251563585824</v>
      </c>
    </row>
    <row r="9" spans="1:10">
      <c r="A9" s="6"/>
      <c r="B9" t="s">
        <v>13</v>
      </c>
      <c r="C9">
        <f t="shared" ref="C9:F9" si="4">C6/(C6+C5)</f>
        <v>0.99939649969825</v>
      </c>
      <c r="D9">
        <f t="shared" si="4"/>
        <v>0.784420289855073</v>
      </c>
      <c r="E9">
        <f t="shared" si="4"/>
        <v>0.943119266055046</v>
      </c>
      <c r="F9">
        <f t="shared" si="4"/>
        <v>0.382920110192837</v>
      </c>
      <c r="G9">
        <f t="shared" ref="G9:J9" si="5">G6/(G6+G5)</f>
        <v>1</v>
      </c>
      <c r="H9">
        <f t="shared" si="5"/>
        <v>0.891414141414141</v>
      </c>
      <c r="I9">
        <f t="shared" si="5"/>
        <v>1</v>
      </c>
      <c r="J9">
        <f t="shared" si="5"/>
        <v>0.795275590551181</v>
      </c>
    </row>
    <row r="10" spans="1:10">
      <c r="A10" s="6"/>
      <c r="B10" t="s">
        <v>14</v>
      </c>
      <c r="C10">
        <f t="shared" ref="C10:F10" si="6">2*C8*C9/(C8+C9)</f>
        <v>0.913403199117485</v>
      </c>
      <c r="D10">
        <f t="shared" si="6"/>
        <v>0.841866493843163</v>
      </c>
      <c r="E10">
        <f t="shared" si="6"/>
        <v>0.84713638236506</v>
      </c>
      <c r="F10">
        <f t="shared" si="6"/>
        <v>0.382920110192837</v>
      </c>
      <c r="G10">
        <f t="shared" ref="G10:J10" si="7">2*G8*G9/(G8+G9)</f>
        <v>0.907216494845361</v>
      </c>
      <c r="H10">
        <f t="shared" si="7"/>
        <v>0.881031613976705</v>
      </c>
      <c r="I10">
        <f t="shared" si="7"/>
        <v>0.914938382927562</v>
      </c>
      <c r="J10">
        <f t="shared" si="7"/>
        <v>0.818089773877827</v>
      </c>
    </row>
  </sheetData>
  <mergeCells count="5">
    <mergeCell ref="C1:D1"/>
    <mergeCell ref="E1:F1"/>
    <mergeCell ref="G1:H1"/>
    <mergeCell ref="I1:J1"/>
    <mergeCell ref="A3:A1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2" sqref="$A2:$XFD2"/>
    </sheetView>
  </sheetViews>
  <sheetFormatPr defaultColWidth="8.72727272727273" defaultRowHeight="14"/>
  <cols>
    <col min="4" max="4" width="13.4545454545455" customWidth="1"/>
    <col min="5" max="5" width="10" customWidth="1"/>
    <col min="6" max="6" width="12.9090909090909" customWidth="1"/>
    <col min="7" max="7" width="11.8181818181818" customWidth="1"/>
    <col min="8" max="8" width="13.3636363636364" customWidth="1"/>
    <col min="9" max="10" width="12.8181818181818" customWidth="1"/>
  </cols>
  <sheetData>
    <row r="1" spans="3:10">
      <c r="C1" s="2" t="s">
        <v>0</v>
      </c>
      <c r="D1" s="3"/>
      <c r="E1" s="2" t="s">
        <v>1</v>
      </c>
      <c r="F1" s="3"/>
      <c r="G1" s="2" t="s">
        <v>2</v>
      </c>
      <c r="H1" s="2"/>
      <c r="I1" s="2" t="s">
        <v>3</v>
      </c>
      <c r="J1" s="3"/>
    </row>
    <row r="2" s="1" customFormat="1" spans="1:10">
      <c r="A2" s="4"/>
      <c r="B2" s="1"/>
      <c r="C2" s="5" t="s">
        <v>4</v>
      </c>
      <c r="D2" s="5" t="s">
        <v>5</v>
      </c>
      <c r="E2" s="5" t="s">
        <v>4</v>
      </c>
      <c r="F2" s="5" t="s">
        <v>5</v>
      </c>
      <c r="G2" s="5" t="s">
        <v>4</v>
      </c>
      <c r="H2" s="5" t="s">
        <v>5</v>
      </c>
      <c r="I2" s="5" t="s">
        <v>4</v>
      </c>
      <c r="J2" s="5" t="s">
        <v>5</v>
      </c>
    </row>
    <row r="3" spans="1:10">
      <c r="A3" s="6" t="s">
        <v>6</v>
      </c>
      <c r="B3" t="s">
        <v>7</v>
      </c>
      <c r="C3">
        <v>1614</v>
      </c>
      <c r="D3">
        <v>1803</v>
      </c>
      <c r="E3">
        <v>1079</v>
      </c>
      <c r="F3">
        <v>644</v>
      </c>
      <c r="G3">
        <v>1465</v>
      </c>
      <c r="H3">
        <v>1629</v>
      </c>
      <c r="I3">
        <v>1586</v>
      </c>
      <c r="J3">
        <v>1620</v>
      </c>
    </row>
    <row r="4" spans="1:10">
      <c r="A4" s="6"/>
      <c r="B4" t="s">
        <v>8</v>
      </c>
      <c r="C4">
        <v>324</v>
      </c>
      <c r="D4">
        <v>135</v>
      </c>
      <c r="E4">
        <v>477</v>
      </c>
      <c r="F4">
        <v>912</v>
      </c>
      <c r="G4">
        <v>347</v>
      </c>
      <c r="H4">
        <v>174</v>
      </c>
      <c r="I4">
        <v>268</v>
      </c>
      <c r="J4">
        <v>233</v>
      </c>
    </row>
    <row r="5" spans="1:10">
      <c r="A5" s="6"/>
      <c r="B5" t="s">
        <v>9</v>
      </c>
      <c r="C5">
        <v>6</v>
      </c>
      <c r="D5">
        <v>474</v>
      </c>
      <c r="E5">
        <v>217</v>
      </c>
      <c r="F5">
        <v>912</v>
      </c>
      <c r="G5">
        <v>0</v>
      </c>
      <c r="H5">
        <v>255</v>
      </c>
      <c r="I5">
        <v>0</v>
      </c>
      <c r="J5">
        <v>701</v>
      </c>
    </row>
    <row r="6" spans="1:10">
      <c r="A6" s="6"/>
      <c r="B6" t="s">
        <v>10</v>
      </c>
      <c r="C6">
        <v>1932</v>
      </c>
      <c r="D6">
        <v>1464</v>
      </c>
      <c r="E6">
        <v>1339</v>
      </c>
      <c r="F6">
        <v>644</v>
      </c>
      <c r="G6">
        <v>1812</v>
      </c>
      <c r="H6">
        <v>1558</v>
      </c>
      <c r="I6">
        <v>1854</v>
      </c>
      <c r="J6">
        <v>1152</v>
      </c>
    </row>
    <row r="7" spans="1:10">
      <c r="A7" s="6"/>
      <c r="B7" s="7" t="s">
        <v>11</v>
      </c>
      <c r="C7" s="7">
        <f t="shared" ref="C7:J7" si="0">(C3+C6)/(C3+C4+C5+C6)</f>
        <v>0.914860681114551</v>
      </c>
      <c r="D7" s="8">
        <f t="shared" si="0"/>
        <v>0.842879256965944</v>
      </c>
      <c r="E7" s="7">
        <f t="shared" si="0"/>
        <v>0.776992287917738</v>
      </c>
      <c r="F7" s="8">
        <f t="shared" si="0"/>
        <v>0.413881748071979</v>
      </c>
      <c r="G7" s="7">
        <f>(G3+G6)/(G3+G4+G5+G6)</f>
        <v>0.90424944812362</v>
      </c>
      <c r="H7" s="8">
        <f t="shared" si="0"/>
        <v>0.881360619469027</v>
      </c>
      <c r="I7" s="7">
        <f t="shared" si="0"/>
        <v>0.9277238403452</v>
      </c>
      <c r="J7" s="8">
        <f t="shared" si="0"/>
        <v>0.747976254722072</v>
      </c>
    </row>
    <row r="8" spans="1:10">
      <c r="A8" s="6"/>
      <c r="B8" t="s">
        <v>12</v>
      </c>
      <c r="C8">
        <f t="shared" ref="C8:J8" si="1">C6/(C6+C4)</f>
        <v>0.856382978723404</v>
      </c>
      <c r="D8">
        <f t="shared" si="1"/>
        <v>0.915572232645403</v>
      </c>
      <c r="E8">
        <f t="shared" si="1"/>
        <v>0.737334801762115</v>
      </c>
      <c r="F8">
        <f t="shared" si="1"/>
        <v>0.413881748071979</v>
      </c>
      <c r="G8">
        <f t="shared" si="1"/>
        <v>0.839277443260769</v>
      </c>
      <c r="H8">
        <f t="shared" si="1"/>
        <v>0.899538106235566</v>
      </c>
      <c r="I8">
        <f t="shared" si="1"/>
        <v>0.873704052780396</v>
      </c>
      <c r="J8">
        <f t="shared" si="1"/>
        <v>0.831768953068592</v>
      </c>
    </row>
    <row r="9" spans="1:10">
      <c r="A9" s="6"/>
      <c r="B9" t="s">
        <v>13</v>
      </c>
      <c r="C9">
        <f t="shared" ref="C9:J9" si="2">C6/(C6+C5)</f>
        <v>0.996904024767802</v>
      </c>
      <c r="D9">
        <f t="shared" si="2"/>
        <v>0.755417956656347</v>
      </c>
      <c r="E9">
        <f t="shared" si="2"/>
        <v>0.860539845758355</v>
      </c>
      <c r="F9">
        <f t="shared" si="2"/>
        <v>0.413881748071979</v>
      </c>
      <c r="G9">
        <f t="shared" si="2"/>
        <v>1</v>
      </c>
      <c r="H9">
        <f t="shared" si="2"/>
        <v>0.859349145063431</v>
      </c>
      <c r="I9">
        <f t="shared" si="2"/>
        <v>1</v>
      </c>
      <c r="J9">
        <f t="shared" si="2"/>
        <v>0.621694549379385</v>
      </c>
    </row>
    <row r="10" spans="1:10">
      <c r="A10" s="6"/>
      <c r="B10" t="s">
        <v>14</v>
      </c>
      <c r="C10">
        <f t="shared" ref="C10:J10" si="3">2*C8*C9/(C8+C9)</f>
        <v>0.921316165951359</v>
      </c>
      <c r="D10">
        <f t="shared" si="3"/>
        <v>0.827820186598812</v>
      </c>
      <c r="E10">
        <f t="shared" si="3"/>
        <v>0.794187425860024</v>
      </c>
      <c r="F10">
        <f t="shared" si="3"/>
        <v>0.413881748071979</v>
      </c>
      <c r="G10">
        <f t="shared" si="3"/>
        <v>0.912616469403173</v>
      </c>
      <c r="H10">
        <f t="shared" si="3"/>
        <v>0.878984485190409</v>
      </c>
      <c r="I10">
        <f t="shared" si="3"/>
        <v>0.932595573440644</v>
      </c>
      <c r="J10">
        <f t="shared" si="3"/>
        <v>0.711550339715874</v>
      </c>
    </row>
  </sheetData>
  <mergeCells count="5">
    <mergeCell ref="C1:D1"/>
    <mergeCell ref="E1:F1"/>
    <mergeCell ref="G1:H1"/>
    <mergeCell ref="I1:J1"/>
    <mergeCell ref="A3:A1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2" sqref="$A2:$XFD2"/>
    </sheetView>
  </sheetViews>
  <sheetFormatPr defaultColWidth="8.72727272727273" defaultRowHeight="14"/>
  <cols>
    <col min="3" max="3" width="11.4545454545455" customWidth="1"/>
    <col min="4" max="4" width="14.7272727272727" customWidth="1"/>
    <col min="5" max="5" width="10.7272727272727" customWidth="1"/>
    <col min="6" max="6" width="14.6363636363636" customWidth="1"/>
    <col min="7" max="7" width="12.3636363636364" customWidth="1"/>
    <col min="8" max="8" width="14.0909090909091" customWidth="1"/>
    <col min="9" max="9" width="10.0909090909091" customWidth="1"/>
    <col min="10" max="10" width="12.2727272727273" customWidth="1"/>
  </cols>
  <sheetData>
    <row r="1" spans="3:10">
      <c r="C1" s="2" t="s">
        <v>0</v>
      </c>
      <c r="D1" s="3"/>
      <c r="E1" s="2" t="s">
        <v>1</v>
      </c>
      <c r="F1" s="3"/>
      <c r="G1" s="2" t="s">
        <v>2</v>
      </c>
      <c r="H1" s="2"/>
      <c r="I1" s="2" t="s">
        <v>3</v>
      </c>
      <c r="J1" s="3"/>
    </row>
    <row r="2" s="1" customFormat="1" spans="1:10">
      <c r="A2" s="4"/>
      <c r="B2" s="1"/>
      <c r="C2" s="5" t="s">
        <v>4</v>
      </c>
      <c r="D2" s="5" t="s">
        <v>5</v>
      </c>
      <c r="E2" s="5" t="s">
        <v>4</v>
      </c>
      <c r="F2" s="5" t="s">
        <v>5</v>
      </c>
      <c r="G2" s="5" t="s">
        <v>4</v>
      </c>
      <c r="H2" s="5" t="s">
        <v>5</v>
      </c>
      <c r="I2" s="5" t="s">
        <v>4</v>
      </c>
      <c r="J2" s="5" t="s">
        <v>5</v>
      </c>
    </row>
    <row r="3" spans="1:10">
      <c r="A3" s="6" t="s">
        <v>6</v>
      </c>
      <c r="B3" t="s">
        <v>7</v>
      </c>
      <c r="C3">
        <v>1524</v>
      </c>
      <c r="D3">
        <v>1803</v>
      </c>
      <c r="E3">
        <v>1502</v>
      </c>
      <c r="F3">
        <v>692</v>
      </c>
      <c r="G3">
        <v>1623</v>
      </c>
      <c r="H3">
        <v>1718</v>
      </c>
      <c r="I3">
        <v>1612</v>
      </c>
      <c r="J3">
        <v>1646</v>
      </c>
    </row>
    <row r="4" spans="1:10">
      <c r="A4" s="6"/>
      <c r="B4" t="s">
        <v>8</v>
      </c>
      <c r="C4">
        <v>414</v>
      </c>
      <c r="D4">
        <v>135</v>
      </c>
      <c r="E4">
        <v>235</v>
      </c>
      <c r="F4">
        <v>1045</v>
      </c>
      <c r="G4">
        <v>268</v>
      </c>
      <c r="H4">
        <v>174</v>
      </c>
      <c r="I4">
        <v>270</v>
      </c>
      <c r="J4">
        <v>236</v>
      </c>
    </row>
    <row r="5" spans="1:10">
      <c r="A5" s="6"/>
      <c r="B5" t="s">
        <v>9</v>
      </c>
      <c r="C5">
        <v>3</v>
      </c>
      <c r="D5">
        <v>556</v>
      </c>
      <c r="E5">
        <v>287</v>
      </c>
      <c r="F5">
        <v>1045</v>
      </c>
      <c r="G5">
        <v>0</v>
      </c>
      <c r="H5">
        <v>409</v>
      </c>
      <c r="I5">
        <v>0</v>
      </c>
      <c r="J5">
        <v>742</v>
      </c>
    </row>
    <row r="6" spans="1:10">
      <c r="A6" s="6"/>
      <c r="B6" t="s">
        <v>10</v>
      </c>
      <c r="C6">
        <v>1935</v>
      </c>
      <c r="D6">
        <v>1382</v>
      </c>
      <c r="E6">
        <v>1450</v>
      </c>
      <c r="F6">
        <v>692</v>
      </c>
      <c r="G6">
        <v>1891</v>
      </c>
      <c r="H6">
        <v>1483</v>
      </c>
      <c r="I6">
        <v>1882</v>
      </c>
      <c r="J6">
        <v>1140</v>
      </c>
    </row>
    <row r="7" spans="1:10">
      <c r="A7" s="6"/>
      <c r="B7" s="7" t="s">
        <v>11</v>
      </c>
      <c r="C7" s="7">
        <f t="shared" ref="C7:J7" si="0">(C3+C6)/(C3+C4+C5+C6)</f>
        <v>0.892414860681115</v>
      </c>
      <c r="D7" s="8">
        <f t="shared" si="0"/>
        <v>0.82172342621259</v>
      </c>
      <c r="E7" s="7">
        <f t="shared" si="0"/>
        <v>0.849740932642487</v>
      </c>
      <c r="F7" s="8">
        <f t="shared" si="0"/>
        <v>0.398388025331031</v>
      </c>
      <c r="G7" s="7">
        <f t="shared" si="0"/>
        <v>0.929138022210471</v>
      </c>
      <c r="H7" s="9">
        <f t="shared" si="0"/>
        <v>0.845930232558139</v>
      </c>
      <c r="I7" s="7">
        <f t="shared" si="0"/>
        <v>0.92826780021254</v>
      </c>
      <c r="J7" s="8">
        <f t="shared" si="0"/>
        <v>0.740170031880978</v>
      </c>
    </row>
    <row r="8" spans="1:10">
      <c r="A8" s="6"/>
      <c r="B8" t="s">
        <v>12</v>
      </c>
      <c r="C8">
        <f t="shared" ref="C8:J8" si="1">C6/(C6+C4)</f>
        <v>0.823754789272031</v>
      </c>
      <c r="D8">
        <f t="shared" si="1"/>
        <v>0.911008569545155</v>
      </c>
      <c r="E8">
        <f t="shared" si="1"/>
        <v>0.86053412462908</v>
      </c>
      <c r="F8">
        <f t="shared" si="1"/>
        <v>0.398388025331031</v>
      </c>
      <c r="G8">
        <f t="shared" si="1"/>
        <v>0.875868457619268</v>
      </c>
      <c r="H8">
        <f t="shared" si="1"/>
        <v>0.894990947495474</v>
      </c>
      <c r="I8">
        <f t="shared" si="1"/>
        <v>0.87453531598513</v>
      </c>
      <c r="J8">
        <f t="shared" si="1"/>
        <v>0.828488372093023</v>
      </c>
    </row>
    <row r="9" spans="1:10">
      <c r="A9" s="6"/>
      <c r="B9" t="s">
        <v>13</v>
      </c>
      <c r="C9">
        <f t="shared" ref="C9:J9" si="2">C6/(C6+C5)</f>
        <v>0.998452012383901</v>
      </c>
      <c r="D9">
        <f t="shared" si="2"/>
        <v>0.713106295149639</v>
      </c>
      <c r="E9">
        <f t="shared" si="2"/>
        <v>0.834772596430628</v>
      </c>
      <c r="F9">
        <f t="shared" si="2"/>
        <v>0.398388025331031</v>
      </c>
      <c r="G9">
        <f t="shared" si="2"/>
        <v>1</v>
      </c>
      <c r="H9">
        <f t="shared" si="2"/>
        <v>0.783826638477801</v>
      </c>
      <c r="I9">
        <f t="shared" si="2"/>
        <v>1</v>
      </c>
      <c r="J9">
        <f t="shared" si="2"/>
        <v>0.605738575982997</v>
      </c>
    </row>
    <row r="10" spans="1:10">
      <c r="A10" s="6"/>
      <c r="B10" t="s">
        <v>14</v>
      </c>
      <c r="C10">
        <f t="shared" ref="C10:J10" si="3">2*C8*C9/(C8+C9)</f>
        <v>0.902729181245626</v>
      </c>
      <c r="D10">
        <f t="shared" si="3"/>
        <v>0.8</v>
      </c>
      <c r="E10">
        <f t="shared" si="3"/>
        <v>0.847457627118644</v>
      </c>
      <c r="F10">
        <f t="shared" si="3"/>
        <v>0.398388025331031</v>
      </c>
      <c r="G10">
        <f t="shared" si="3"/>
        <v>0.933827160493827</v>
      </c>
      <c r="H10">
        <f t="shared" si="3"/>
        <v>0.835728374189913</v>
      </c>
      <c r="I10">
        <f t="shared" si="3"/>
        <v>0.933068914229053</v>
      </c>
      <c r="J10">
        <f t="shared" si="3"/>
        <v>0.699815837937385</v>
      </c>
    </row>
  </sheetData>
  <mergeCells count="5">
    <mergeCell ref="C1:D1"/>
    <mergeCell ref="E1:F1"/>
    <mergeCell ref="G1:H1"/>
    <mergeCell ref="I1:J1"/>
    <mergeCell ref="A3:A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GTSRB 0.05</vt:lpstr>
      <vt:lpstr>GTSRB 0.1</vt:lpstr>
      <vt:lpstr>GTSRB 0.15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张乐天</dc:creator>
  <cp:lastModifiedBy>乐天</cp:lastModifiedBy>
  <dcterms:created xsi:type="dcterms:W3CDTF">2023-12-12T12:38:00Z</dcterms:created>
  <dcterms:modified xsi:type="dcterms:W3CDTF">2024-02-22T07:43:52Z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FBB7241789F7472CBB4E7A9DF0696467_13</vt:lpwstr>
  </property>
  <property fmtid="{D5CDD505-2E9C-101B-9397-08002B2CF9AE}" pid="3" name="KSOProductBuildVer">
    <vt:lpwstr>2052-12.1.0.16388</vt:lpwstr>
  </property>
</Properties>
</file>